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Objetivo'!$A$4:$N$40</definedName>
    <definedName name="_xlnm.Print_Titles" localSheetId="0">'Iniciativas por Objetivo'!$2:$4</definedName>
  </definedNames>
  <calcPr calcId="125725"/>
</workbook>
</file>

<file path=xl/calcChain.xml><?xml version="1.0" encoding="utf-8"?>
<calcChain xmlns="http://schemas.openxmlformats.org/spreadsheetml/2006/main">
  <c r="N6" i="2"/>
  <c r="N37"/>
  <c r="N35" l="1"/>
  <c r="N31"/>
  <c r="N21"/>
  <c r="N28"/>
  <c r="N24"/>
  <c r="N27"/>
  <c r="N19"/>
  <c r="N17"/>
  <c r="N13"/>
  <c r="N11"/>
  <c r="N5"/>
  <c r="N41" l="1"/>
</calcChain>
</file>

<file path=xl/sharedStrings.xml><?xml version="1.0" encoding="utf-8"?>
<sst xmlns="http://schemas.openxmlformats.org/spreadsheetml/2006/main" count="451" uniqueCount="138">
  <si>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</si>
  <si>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</si>
  <si>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</si>
  <si>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</si>
  <si>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</si>
  <si>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</si>
  <si>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</si>
  <si>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</si>
  <si>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</si>
  <si>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</si>
  <si>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</si>
  <si>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</si>
  <si>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</si>
  <si>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</si>
  <si>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</si>
  <si>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</si>
  <si>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</si>
  <si>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</si>
  <si>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</si>
  <si>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</si>
  <si>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</si>
  <si>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</si>
  <si>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</si>
  <si>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</si>
  <si>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</si>
  <si>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</si>
  <si>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</si>
  <si>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</si>
  <si>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</si>
  <si>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</si>
  <si>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</si>
  <si>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</si>
  <si>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</si>
  <si>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</si>
  <si>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</si>
  <si>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</si>
  <si>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</si>
  <si>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</si>
  <si>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</si>
  <si>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</si>
  <si>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</si>
  <si>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</si>
  <si>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</si>
  <si>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</si>
  <si>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</si>
  <si>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</si>
  <si>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</si>
  <si>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</si>
  <si>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</si>
  <si>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</si>
  <si>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</si>
  <si>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</si>
  <si>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</si>
  <si>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</si>
  <si>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</si>
  <si>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</si>
  <si>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</si>
  <si>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</si>
  <si>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</si>
  <si>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</si>
  <si>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</si>
  <si>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</si>
  <si>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</si>
  <si>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</si>
  <si>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</si>
  <si>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</si>
  <si>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</si>
  <si>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</si>
  <si>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</si>
  <si>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</si>
  <si>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</si>
  <si>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</si>
  <si>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</si>
  <si>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</si>
  <si>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</si>
  <si>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</si>
  <si>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</si>
  <si>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</si>
  <si>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</si>
  <si>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</si>
  <si>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</si>
  <si>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</si>
  <si>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</si>
  <si>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</si>
  <si>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</si>
  <si>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</si>
  <si>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</si>
  <si>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</si>
  <si>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</si>
  <si>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</si>
  <si>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</si>
  <si>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</si>
  <si>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</si>
  <si>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</si>
  <si>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</si>
  <si>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</si>
  <si>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</si>
  <si>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</si>
  <si>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</si>
  <si>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</si>
  <si>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</si>
  <si>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</si>
  <si>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</si>
  <si>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</si>
  <si>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</si>
  <si>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</si>
  <si>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</si>
  <si>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</si>
  <si>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</si>
  <si>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</si>
  <si>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</si>
  <si>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</si>
  <si>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</si>
  <si>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</si>
  <si>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</si>
  <si>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</si>
  <si>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</si>
  <si>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</si>
  <si>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</si>
  <si>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</si>
  <si>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</si>
  <si>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</si>
  <si>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</si>
  <si>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</si>
  <si>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</si>
  <si>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</si>
  <si>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>Reestruturação do espaço da Semap</t>
  </si>
  <si>
    <t>Desenvolver o potencial humano nos Órgãos da Justiça Federal</t>
  </si>
  <si>
    <t>Adesão aos exames periódicos</t>
  </si>
  <si>
    <t xml:space="preserve">Identificação do Clima organizacional 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</si>
  <si>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</si>
  <si>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</si>
  <si>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</si>
  <si>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</si>
  <si>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</si>
  <si>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</si>
  <si>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outubro de 2019</t>
    </r>
  </si>
  <si>
    <t>Identificação de situações de riscos e elaboração de planilhas de controles no Nucaf - Núcleo de Administração Financeira e Patrimonial.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</si>
</sst>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7732544732802594"/>
          <c:y val="8.1959695525180065E-2"/>
          <c:w val="0.48460603048192025"/>
          <c:h val="0.76767415612046985"/>
        </c:manualLayout>
      </c:layout>
      <c:radarChart>
        <c:radarStyle val="marker"/>
        <c:ser>
          <c:idx val="0"/>
          <c:order val="0"/>
          <c:cat>
            <c:multiLvlStrRef>
              <c:f>'Iniciativas por Objetivo'!$A$43:$B$57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Objetivo'!$C$43:$C$57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76</c:v>
                </c:pt>
                <c:pt idx="9">
                  <c:v>100</c:v>
                </c:pt>
                <c:pt idx="10">
                  <c:v>70</c:v>
                </c:pt>
                <c:pt idx="11">
                  <c:v>77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</c:ser>
        <c:axId val="106593280"/>
        <c:axId val="106603264"/>
      </c:radarChart>
      <c:catAx>
        <c:axId val="10659328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06603264"/>
        <c:crosses val="autoZero"/>
        <c:auto val="1"/>
        <c:lblAlgn val="ctr"/>
        <c:lblOffset val="100"/>
      </c:catAx>
      <c:valAx>
        <c:axId val="106603264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106593280"/>
        <c:crosses val="autoZero"/>
        <c:crossBetween val="between"/>
        <c:majorUnit val="10"/>
      </c:valAx>
    </c:plotArea>
    <c:plotVisOnly val="1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41</xdr:row>
      <xdr:rowOff>367393</xdr:rowOff>
    </xdr:from>
    <xdr:to>
      <xdr:col>23</xdr:col>
      <xdr:colOff>68036</xdr:colOff>
      <xdr:row>57</xdr:row>
      <xdr:rowOff>54428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showGridLines="0" tabSelected="1" zoomScale="70" zoomScaleNormal="70" zoomScaleSheetLayoutView="70" workbookViewId="0">
      <pane ySplit="4" topLeftCell="A5" activePane="bottomLeft" state="frozen"/>
      <selection activeCell="C1" sqref="C1"/>
      <selection pane="bottomLeft" activeCell="C25" sqref="C25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42" customHeight="1">
      <c r="A2" s="114" t="s">
        <v>136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30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ht="76.5" customHeight="1">
      <c r="A4" s="112" t="s">
        <v>7</v>
      </c>
      <c r="B4" s="113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17" t="s">
        <v>5</v>
      </c>
      <c r="K4" s="117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122</v>
      </c>
      <c r="C5" s="42" t="s">
        <v>117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100</v>
      </c>
      <c r="M5" s="45">
        <v>3</v>
      </c>
      <c r="N5" s="73">
        <f>((L5*M5))/SUM(M5:M5)</f>
        <v>100</v>
      </c>
    </row>
    <row r="6" spans="1:14" s="40" customFormat="1" ht="45" customHeight="1">
      <c r="A6" s="86">
        <v>2</v>
      </c>
      <c r="B6" s="86" t="s">
        <v>11</v>
      </c>
      <c r="C6" s="57" t="s">
        <v>118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89">
        <f>((L6*M6)+(L7*M7)+(L8*M8)+(L9*M9)+(L10*M10))/SUM(M6:M10)</f>
        <v>100</v>
      </c>
    </row>
    <row r="7" spans="1:14" s="40" customFormat="1" ht="45" customHeight="1">
      <c r="A7" s="87"/>
      <c r="B7" s="87"/>
      <c r="C7" s="76" t="s">
        <v>119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0"/>
    </row>
    <row r="8" spans="1:14" s="40" customFormat="1" ht="45" customHeight="1">
      <c r="A8" s="87"/>
      <c r="B8" s="87"/>
      <c r="C8" s="46" t="s">
        <v>120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0"/>
    </row>
    <row r="9" spans="1:14" s="40" customFormat="1" ht="45" customHeight="1">
      <c r="A9" s="87"/>
      <c r="B9" s="87"/>
      <c r="C9" s="46" t="s">
        <v>121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0"/>
    </row>
    <row r="10" spans="1:14" s="40" customFormat="1" ht="45" customHeight="1">
      <c r="A10" s="88"/>
      <c r="B10" s="88"/>
      <c r="C10" s="42" t="s">
        <v>123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84"/>
    </row>
    <row r="11" spans="1:14" ht="45" customHeight="1">
      <c r="A11" s="88">
        <v>3</v>
      </c>
      <c r="B11" s="98" t="s">
        <v>12</v>
      </c>
      <c r="C11" s="50" t="s">
        <v>120</v>
      </c>
      <c r="D11" s="51" t="s">
        <v>94</v>
      </c>
      <c r="E11" s="60" t="s">
        <v>28</v>
      </c>
      <c r="F11" s="44">
        <v>42156</v>
      </c>
      <c r="G11" s="51" t="s">
        <v>94</v>
      </c>
      <c r="H11" s="50"/>
      <c r="I11" s="50"/>
      <c r="J11" s="50"/>
      <c r="K11" s="50"/>
      <c r="L11" s="52">
        <v>100</v>
      </c>
      <c r="M11" s="52">
        <v>2</v>
      </c>
      <c r="N11" s="84">
        <f>((L11*M11)+(L12*M12))/SUM(M11:M12)</f>
        <v>100</v>
      </c>
    </row>
    <row r="12" spans="1:14" s="40" customFormat="1" ht="45" customHeight="1" thickBot="1">
      <c r="A12" s="88"/>
      <c r="B12" s="98"/>
      <c r="C12" s="50" t="s">
        <v>121</v>
      </c>
      <c r="D12" s="22" t="s">
        <v>94</v>
      </c>
      <c r="E12" s="50" t="s">
        <v>40</v>
      </c>
      <c r="F12" s="44">
        <v>42767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4"/>
    </row>
    <row r="13" spans="1:14" ht="45" customHeight="1">
      <c r="A13" s="96">
        <v>4</v>
      </c>
      <c r="B13" s="97" t="s">
        <v>13</v>
      </c>
      <c r="C13" s="76" t="s">
        <v>119</v>
      </c>
      <c r="D13" s="77" t="s">
        <v>93</v>
      </c>
      <c r="E13" s="76" t="s">
        <v>28</v>
      </c>
      <c r="F13" s="78">
        <v>43435</v>
      </c>
      <c r="G13" s="77" t="s">
        <v>93</v>
      </c>
      <c r="H13" s="76"/>
      <c r="I13" s="76"/>
      <c r="J13" s="76"/>
      <c r="K13" s="76"/>
      <c r="L13" s="79">
        <v>100</v>
      </c>
      <c r="M13" s="79">
        <v>1</v>
      </c>
      <c r="N13" s="99">
        <f>((L13*M13)+(L14*M14)+L15*M15)/SUM(M13:M15)</f>
        <v>100</v>
      </c>
    </row>
    <row r="14" spans="1:14" s="40" customFormat="1" ht="45" customHeight="1">
      <c r="A14" s="88"/>
      <c r="B14" s="98"/>
      <c r="C14" s="64" t="s">
        <v>120</v>
      </c>
      <c r="D14" s="63" t="s">
        <v>94</v>
      </c>
      <c r="E14" s="64"/>
      <c r="F14" s="62"/>
      <c r="G14" s="63"/>
      <c r="H14" s="64"/>
      <c r="I14" s="64"/>
      <c r="J14" s="64"/>
      <c r="K14" s="64"/>
      <c r="L14" s="65">
        <v>100</v>
      </c>
      <c r="M14" s="65">
        <v>2</v>
      </c>
      <c r="N14" s="84"/>
    </row>
    <row r="15" spans="1:14" s="40" customFormat="1" ht="45" customHeight="1" thickBot="1">
      <c r="A15" s="88"/>
      <c r="B15" s="98"/>
      <c r="C15" s="46" t="s">
        <v>121</v>
      </c>
      <c r="D15" s="18" t="s">
        <v>94</v>
      </c>
      <c r="E15" s="17" t="s">
        <v>52</v>
      </c>
      <c r="F15" s="26">
        <v>43617</v>
      </c>
      <c r="G15" s="18"/>
      <c r="H15" s="17"/>
      <c r="I15" s="17"/>
      <c r="J15" s="17"/>
      <c r="K15" s="17"/>
      <c r="L15" s="20">
        <v>100</v>
      </c>
      <c r="M15" s="20">
        <v>2</v>
      </c>
      <c r="N15" s="84"/>
    </row>
    <row r="16" spans="1:14" ht="75" customHeight="1" thickBot="1">
      <c r="A16" s="10">
        <v>5</v>
      </c>
      <c r="B16" s="34" t="s">
        <v>14</v>
      </c>
      <c r="C16" s="36"/>
      <c r="D16" s="35"/>
      <c r="E16" s="36"/>
      <c r="F16" s="39"/>
      <c r="G16" s="35"/>
      <c r="H16" s="36"/>
      <c r="I16" s="36"/>
      <c r="J16" s="36"/>
      <c r="K16" s="36"/>
      <c r="L16" s="38"/>
      <c r="M16" s="38"/>
      <c r="N16" s="11">
        <v>0</v>
      </c>
    </row>
    <row r="17" spans="1:15" ht="45" customHeight="1">
      <c r="A17" s="86">
        <v>6</v>
      </c>
      <c r="B17" s="93" t="s">
        <v>95</v>
      </c>
      <c r="C17" s="37" t="s">
        <v>120</v>
      </c>
      <c r="D17" s="51" t="s">
        <v>94</v>
      </c>
      <c r="E17" s="37"/>
      <c r="F17" s="62"/>
      <c r="G17" s="62"/>
      <c r="H17" s="37"/>
      <c r="I17" s="37"/>
      <c r="J17" s="37"/>
      <c r="K17" s="37"/>
      <c r="L17" s="65">
        <v>100</v>
      </c>
      <c r="M17" s="65">
        <v>1</v>
      </c>
      <c r="N17" s="89">
        <f>((L17*M17)+(L18*M18))/SUM(M17:M18)</f>
        <v>100</v>
      </c>
      <c r="O17" s="14"/>
    </row>
    <row r="18" spans="1:15" s="40" customFormat="1" ht="45" customHeight="1">
      <c r="A18" s="88"/>
      <c r="B18" s="94"/>
      <c r="C18" s="42" t="s">
        <v>121</v>
      </c>
      <c r="D18" s="43" t="s">
        <v>94</v>
      </c>
      <c r="E18" s="42" t="s">
        <v>52</v>
      </c>
      <c r="F18" s="55">
        <v>43617</v>
      </c>
      <c r="G18" s="43"/>
      <c r="H18" s="42"/>
      <c r="I18" s="42"/>
      <c r="J18" s="42"/>
      <c r="K18" s="42"/>
      <c r="L18" s="45">
        <v>100</v>
      </c>
      <c r="M18" s="45">
        <v>2</v>
      </c>
      <c r="N18" s="84"/>
      <c r="O18" s="41"/>
    </row>
    <row r="19" spans="1:15" ht="45" customHeight="1">
      <c r="A19" s="88">
        <v>7</v>
      </c>
      <c r="B19" s="94" t="s">
        <v>16</v>
      </c>
      <c r="C19" s="50" t="s">
        <v>120</v>
      </c>
      <c r="D19" s="22" t="s">
        <v>94</v>
      </c>
      <c r="E19" s="21" t="s">
        <v>28</v>
      </c>
      <c r="F19" s="19">
        <v>43435</v>
      </c>
      <c r="G19" s="22" t="s">
        <v>93</v>
      </c>
      <c r="H19" s="21"/>
      <c r="I19" s="21"/>
      <c r="J19" s="21"/>
      <c r="K19" s="21"/>
      <c r="L19" s="23">
        <v>100</v>
      </c>
      <c r="M19" s="23">
        <v>1</v>
      </c>
      <c r="N19" s="84">
        <f>((L19*M19)+(L20*M20))/SUM(M19:M20)</f>
        <v>100</v>
      </c>
    </row>
    <row r="20" spans="1:15" s="40" customFormat="1" ht="45" customHeight="1" thickBot="1">
      <c r="A20" s="87"/>
      <c r="B20" s="95"/>
      <c r="C20" s="53" t="s">
        <v>121</v>
      </c>
      <c r="D20" s="54" t="s">
        <v>94</v>
      </c>
      <c r="E20" s="53" t="s">
        <v>28</v>
      </c>
      <c r="F20" s="55">
        <v>43435</v>
      </c>
      <c r="G20" s="54" t="s">
        <v>93</v>
      </c>
      <c r="H20" s="53"/>
      <c r="I20" s="53"/>
      <c r="J20" s="53"/>
      <c r="K20" s="53"/>
      <c r="L20" s="45">
        <v>100</v>
      </c>
      <c r="M20" s="45">
        <v>2</v>
      </c>
      <c r="N20" s="90"/>
    </row>
    <row r="21" spans="1:15" ht="45" customHeight="1">
      <c r="A21" s="96">
        <v>8</v>
      </c>
      <c r="B21" s="97" t="s">
        <v>17</v>
      </c>
      <c r="C21" s="50" t="s">
        <v>120</v>
      </c>
      <c r="D21" s="22" t="s">
        <v>94</v>
      </c>
      <c r="E21" s="50" t="s">
        <v>28</v>
      </c>
      <c r="F21" s="44">
        <v>43435</v>
      </c>
      <c r="G21" s="51" t="s">
        <v>93</v>
      </c>
      <c r="H21" s="50"/>
      <c r="I21" s="50"/>
      <c r="J21" s="50"/>
      <c r="K21" s="50"/>
      <c r="L21" s="52">
        <v>100</v>
      </c>
      <c r="M21" s="52">
        <v>1</v>
      </c>
      <c r="N21" s="99">
        <f>((L21*M21)+(L22*M22)+(L23*M23))/SUM(M21:M23)</f>
        <v>100</v>
      </c>
    </row>
    <row r="22" spans="1:15" s="40" customFormat="1" ht="45" customHeight="1">
      <c r="A22" s="88"/>
      <c r="B22" s="98"/>
      <c r="C22" s="42" t="s">
        <v>121</v>
      </c>
      <c r="D22" s="32" t="s">
        <v>94</v>
      </c>
      <c r="E22" s="17"/>
      <c r="F22" s="19"/>
      <c r="G22" s="18"/>
      <c r="H22" s="17"/>
      <c r="I22" s="17"/>
      <c r="J22" s="17"/>
      <c r="K22" s="17"/>
      <c r="L22" s="20">
        <v>100</v>
      </c>
      <c r="M22" s="20">
        <v>2</v>
      </c>
      <c r="N22" s="84"/>
    </row>
    <row r="23" spans="1:15" s="40" customFormat="1" ht="45" customHeight="1" thickBot="1">
      <c r="A23" s="88"/>
      <c r="B23" s="98"/>
      <c r="C23" s="42" t="s">
        <v>124</v>
      </c>
      <c r="D23" s="18" t="s">
        <v>94</v>
      </c>
      <c r="E23" s="17" t="s">
        <v>28</v>
      </c>
      <c r="F23" s="19">
        <v>43160</v>
      </c>
      <c r="G23" s="18" t="s">
        <v>93</v>
      </c>
      <c r="H23" s="17"/>
      <c r="I23" s="17"/>
      <c r="J23" s="17"/>
      <c r="K23" s="17"/>
      <c r="L23" s="20">
        <v>100</v>
      </c>
      <c r="M23" s="20">
        <v>3</v>
      </c>
      <c r="N23" s="84"/>
    </row>
    <row r="24" spans="1:15" ht="45" customHeight="1">
      <c r="A24" s="96">
        <v>9</v>
      </c>
      <c r="B24" s="97" t="s">
        <v>18</v>
      </c>
      <c r="C24" s="50" t="s">
        <v>125</v>
      </c>
      <c r="D24" s="51" t="s">
        <v>94</v>
      </c>
      <c r="E24" s="50" t="s">
        <v>97</v>
      </c>
      <c r="F24" s="44">
        <v>43070</v>
      </c>
      <c r="G24" s="51" t="s">
        <v>94</v>
      </c>
      <c r="H24" s="50"/>
      <c r="I24" s="50"/>
      <c r="J24" s="50"/>
      <c r="K24" s="50"/>
      <c r="L24" s="52">
        <v>100</v>
      </c>
      <c r="M24" s="52">
        <v>1</v>
      </c>
      <c r="N24" s="99">
        <f>((L24*M24)+(L25*M25)+(L26*M26))/SUM(M24:M26)</f>
        <v>76</v>
      </c>
    </row>
    <row r="25" spans="1:15" ht="45" customHeight="1">
      <c r="A25" s="100"/>
      <c r="B25" s="101"/>
      <c r="C25" s="53" t="s">
        <v>137</v>
      </c>
      <c r="D25" s="54" t="s">
        <v>94</v>
      </c>
      <c r="E25" s="53" t="s">
        <v>28</v>
      </c>
      <c r="F25" s="55">
        <v>43435</v>
      </c>
      <c r="G25" s="54" t="s">
        <v>93</v>
      </c>
      <c r="H25" s="53"/>
      <c r="I25" s="53"/>
      <c r="J25" s="53"/>
      <c r="K25" s="53"/>
      <c r="L25" s="45">
        <v>60</v>
      </c>
      <c r="M25" s="45">
        <v>3</v>
      </c>
      <c r="N25" s="85"/>
    </row>
    <row r="26" spans="1:15" s="40" customFormat="1" ht="45" customHeight="1" thickBot="1">
      <c r="A26" s="100"/>
      <c r="B26" s="101"/>
      <c r="C26" s="80" t="s">
        <v>126</v>
      </c>
      <c r="D26" s="81" t="s">
        <v>93</v>
      </c>
      <c r="E26" s="80"/>
      <c r="F26" s="82"/>
      <c r="G26" s="81"/>
      <c r="H26" s="80"/>
      <c r="I26" s="80"/>
      <c r="J26" s="80"/>
      <c r="K26" s="80"/>
      <c r="L26" s="83">
        <v>100</v>
      </c>
      <c r="M26" s="83">
        <v>1</v>
      </c>
      <c r="N26" s="85"/>
    </row>
    <row r="27" spans="1:15" ht="45" customHeight="1">
      <c r="A27" s="72">
        <v>10</v>
      </c>
      <c r="B27" s="70" t="s">
        <v>19</v>
      </c>
      <c r="C27" s="57" t="s">
        <v>124</v>
      </c>
      <c r="D27" s="56" t="s">
        <v>94</v>
      </c>
      <c r="E27" s="57" t="s">
        <v>98</v>
      </c>
      <c r="F27" s="58">
        <v>44166</v>
      </c>
      <c r="G27" s="56" t="s">
        <v>93</v>
      </c>
      <c r="H27" s="57"/>
      <c r="I27" s="57"/>
      <c r="J27" s="57"/>
      <c r="K27" s="57"/>
      <c r="L27" s="59">
        <v>100</v>
      </c>
      <c r="M27" s="59">
        <v>3</v>
      </c>
      <c r="N27" s="71">
        <f>((L27*M27))/SUM(M27:M27)</f>
        <v>100</v>
      </c>
    </row>
    <row r="28" spans="1:15" s="40" customFormat="1" ht="45" customHeight="1">
      <c r="A28" s="86">
        <v>11</v>
      </c>
      <c r="B28" s="106" t="s">
        <v>127</v>
      </c>
      <c r="C28" s="60" t="s">
        <v>128</v>
      </c>
      <c r="D28" s="61" t="s">
        <v>94</v>
      </c>
      <c r="E28" s="60"/>
      <c r="F28" s="44"/>
      <c r="G28" s="61"/>
      <c r="H28" s="60"/>
      <c r="I28" s="60"/>
      <c r="J28" s="60"/>
      <c r="K28" s="60"/>
      <c r="L28" s="52">
        <v>100</v>
      </c>
      <c r="M28" s="52">
        <v>1</v>
      </c>
      <c r="N28" s="89">
        <f>((L28*M28)+(L29*M29)+(L30*M30))/SUM(M28:M30)</f>
        <v>70</v>
      </c>
    </row>
    <row r="29" spans="1:15" s="40" customFormat="1" ht="45" customHeight="1">
      <c r="A29" s="87"/>
      <c r="B29" s="111"/>
      <c r="C29" s="50" t="s">
        <v>129</v>
      </c>
      <c r="D29" s="51" t="s">
        <v>94</v>
      </c>
      <c r="E29" s="50" t="s">
        <v>44</v>
      </c>
      <c r="F29" s="44">
        <v>44896</v>
      </c>
      <c r="G29" s="44" t="s">
        <v>93</v>
      </c>
      <c r="H29" s="50"/>
      <c r="I29" s="50"/>
      <c r="J29" s="51"/>
      <c r="K29" s="51"/>
      <c r="L29" s="52">
        <v>40</v>
      </c>
      <c r="M29" s="52">
        <v>3</v>
      </c>
      <c r="N29" s="90"/>
    </row>
    <row r="30" spans="1:15" s="40" customFormat="1" ht="45" customHeight="1">
      <c r="A30" s="88"/>
      <c r="B30" s="107"/>
      <c r="C30" s="60" t="s">
        <v>130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2</v>
      </c>
      <c r="N30" s="90"/>
    </row>
    <row r="31" spans="1:15" s="40" customFormat="1" ht="45" customHeight="1">
      <c r="A31" s="88">
        <v>12</v>
      </c>
      <c r="B31" s="98" t="s">
        <v>21</v>
      </c>
      <c r="C31" s="53" t="s">
        <v>131</v>
      </c>
      <c r="D31" s="25" t="s">
        <v>94</v>
      </c>
      <c r="E31" s="24"/>
      <c r="F31" s="26"/>
      <c r="G31" s="18"/>
      <c r="H31" s="24"/>
      <c r="I31" s="24"/>
      <c r="J31" s="25"/>
      <c r="K31" s="25"/>
      <c r="L31" s="20">
        <v>100</v>
      </c>
      <c r="M31" s="20">
        <v>2</v>
      </c>
      <c r="N31" s="85">
        <f>((L31*M31)+(L32*M32)+(L33*M33)+(L34*M34))/SUM(M31:M34)</f>
        <v>76.818181818181813</v>
      </c>
    </row>
    <row r="32" spans="1:15" s="40" customFormat="1" ht="45" customHeight="1">
      <c r="A32" s="88"/>
      <c r="B32" s="98"/>
      <c r="C32" s="53" t="s">
        <v>132</v>
      </c>
      <c r="D32" s="18" t="s">
        <v>94</v>
      </c>
      <c r="E32" s="17" t="s">
        <v>44</v>
      </c>
      <c r="F32" s="19">
        <v>44774</v>
      </c>
      <c r="G32" s="18" t="s">
        <v>93</v>
      </c>
      <c r="H32" s="24"/>
      <c r="I32" s="24"/>
      <c r="J32" s="25"/>
      <c r="K32" s="25"/>
      <c r="L32" s="20">
        <v>80</v>
      </c>
      <c r="M32" s="20">
        <v>3</v>
      </c>
      <c r="N32" s="84"/>
    </row>
    <row r="33" spans="1:14" ht="45" customHeight="1">
      <c r="A33" s="100"/>
      <c r="B33" s="101"/>
      <c r="C33" s="53" t="s">
        <v>133</v>
      </c>
      <c r="D33" s="54" t="s">
        <v>94</v>
      </c>
      <c r="E33" s="53"/>
      <c r="F33" s="55"/>
      <c r="G33" s="43"/>
      <c r="H33" s="53"/>
      <c r="I33" s="53"/>
      <c r="J33" s="54"/>
      <c r="K33" s="54"/>
      <c r="L33" s="45">
        <v>85</v>
      </c>
      <c r="M33" s="45">
        <v>3</v>
      </c>
      <c r="N33" s="85"/>
    </row>
    <row r="34" spans="1:14" s="40" customFormat="1" ht="45" customHeight="1" thickBot="1">
      <c r="A34" s="86"/>
      <c r="B34" s="102"/>
      <c r="C34" s="50" t="s">
        <v>134</v>
      </c>
      <c r="D34" s="32" t="s">
        <v>94</v>
      </c>
      <c r="E34" s="31" t="s">
        <v>52</v>
      </c>
      <c r="F34" s="19">
        <v>43435</v>
      </c>
      <c r="G34" s="32" t="s">
        <v>93</v>
      </c>
      <c r="H34" s="50"/>
      <c r="I34" s="50"/>
      <c r="J34" s="50"/>
      <c r="K34" s="50"/>
      <c r="L34" s="52">
        <v>50</v>
      </c>
      <c r="M34" s="52">
        <v>3</v>
      </c>
      <c r="N34" s="85"/>
    </row>
    <row r="35" spans="1:14" ht="48" customHeight="1">
      <c r="A35" s="106">
        <v>13</v>
      </c>
      <c r="B35" s="86" t="s">
        <v>92</v>
      </c>
      <c r="C35" s="57" t="s">
        <v>121</v>
      </c>
      <c r="D35" s="27" t="s">
        <v>94</v>
      </c>
      <c r="E35" s="28" t="s">
        <v>28</v>
      </c>
      <c r="F35" s="29">
        <v>42217</v>
      </c>
      <c r="G35" s="29" t="s">
        <v>94</v>
      </c>
      <c r="H35" s="28"/>
      <c r="I35" s="28"/>
      <c r="J35" s="28"/>
      <c r="K35" s="28"/>
      <c r="L35" s="30">
        <v>100</v>
      </c>
      <c r="M35" s="30">
        <v>2</v>
      </c>
      <c r="N35" s="91">
        <f>((L35*M35)+(L36*M36))/SUM(M35:M36)</f>
        <v>100</v>
      </c>
    </row>
    <row r="36" spans="1:14" ht="67.5" customHeight="1">
      <c r="A36" s="107"/>
      <c r="B36" s="88"/>
      <c r="C36" s="53" t="s">
        <v>120</v>
      </c>
      <c r="D36" s="25" t="s">
        <v>94</v>
      </c>
      <c r="E36" s="24" t="s">
        <v>34</v>
      </c>
      <c r="F36" s="26">
        <v>42248</v>
      </c>
      <c r="G36" s="26" t="s">
        <v>94</v>
      </c>
      <c r="H36" s="24"/>
      <c r="I36" s="24"/>
      <c r="J36" s="24"/>
      <c r="K36" s="24"/>
      <c r="L36" s="20">
        <v>100</v>
      </c>
      <c r="M36" s="20">
        <v>3</v>
      </c>
      <c r="N36" s="92"/>
    </row>
    <row r="37" spans="1:14" ht="46.5" customHeight="1">
      <c r="A37" s="88">
        <v>14</v>
      </c>
      <c r="B37" s="98" t="s">
        <v>23</v>
      </c>
      <c r="C37" s="33" t="s">
        <v>135</v>
      </c>
      <c r="D37" s="25" t="s">
        <v>94</v>
      </c>
      <c r="E37" s="24" t="s">
        <v>52</v>
      </c>
      <c r="F37" s="26">
        <v>43435</v>
      </c>
      <c r="G37" s="25" t="s">
        <v>93</v>
      </c>
      <c r="H37" s="24"/>
      <c r="I37" s="24"/>
      <c r="J37" s="24"/>
      <c r="K37" s="24"/>
      <c r="L37" s="20">
        <v>85</v>
      </c>
      <c r="M37" s="20">
        <v>2</v>
      </c>
      <c r="N37" s="84">
        <f>((L37*M37)+(L38*M38)+(L39*M39))/SUM(M37:M39)</f>
        <v>78.333333333333329</v>
      </c>
    </row>
    <row r="38" spans="1:14" ht="42.75" customHeight="1">
      <c r="A38" s="100"/>
      <c r="B38" s="101"/>
      <c r="C38" s="53" t="s">
        <v>134</v>
      </c>
      <c r="D38" s="25" t="s">
        <v>94</v>
      </c>
      <c r="E38" s="24" t="s">
        <v>52</v>
      </c>
      <c r="F38" s="26">
        <v>43070</v>
      </c>
      <c r="G38" s="25" t="s">
        <v>93</v>
      </c>
      <c r="H38" s="24"/>
      <c r="I38" s="24"/>
      <c r="J38" s="24"/>
      <c r="K38" s="24"/>
      <c r="L38" s="20">
        <v>50</v>
      </c>
      <c r="M38" s="20">
        <v>2</v>
      </c>
      <c r="N38" s="85"/>
    </row>
    <row r="39" spans="1:14" ht="30" customHeight="1" thickBot="1">
      <c r="A39" s="100"/>
      <c r="B39" s="101"/>
      <c r="C39" s="53" t="s">
        <v>131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100</v>
      </c>
      <c r="M39" s="20">
        <v>2</v>
      </c>
      <c r="N39" s="85"/>
    </row>
    <row r="40" spans="1:14" ht="45" customHeight="1" thickBot="1">
      <c r="A40" s="72">
        <v>15</v>
      </c>
      <c r="B40" s="70" t="s">
        <v>24</v>
      </c>
      <c r="C40" s="28"/>
      <c r="D40" s="27"/>
      <c r="E40" s="28" t="s">
        <v>52</v>
      </c>
      <c r="F40" s="29">
        <v>43435</v>
      </c>
      <c r="G40" s="27" t="s">
        <v>93</v>
      </c>
      <c r="H40" s="28"/>
      <c r="I40" s="28"/>
      <c r="J40" s="28"/>
      <c r="K40" s="28"/>
      <c r="L40" s="30"/>
      <c r="M40" s="30"/>
      <c r="N40" s="71">
        <v>0</v>
      </c>
    </row>
    <row r="41" spans="1:14" ht="51.75" customHeight="1" thickBot="1">
      <c r="A41" s="103" t="s">
        <v>101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  <c r="N41" s="16">
        <f>SUM(N5:N40)/15</f>
        <v>80.076767676767673</v>
      </c>
    </row>
    <row r="43" spans="1:14" ht="24.95" customHeight="1">
      <c r="A43" s="67">
        <v>1</v>
      </c>
      <c r="B43" s="67" t="s">
        <v>102</v>
      </c>
      <c r="C43" s="67">
        <v>100</v>
      </c>
      <c r="D43" s="69"/>
    </row>
    <row r="44" spans="1:14" ht="24.95" customHeight="1">
      <c r="A44" s="67">
        <v>2</v>
      </c>
      <c r="B44" s="67" t="s">
        <v>103</v>
      </c>
      <c r="C44" s="67">
        <v>100</v>
      </c>
      <c r="D44" s="69"/>
    </row>
    <row r="45" spans="1:14" ht="24.95" customHeight="1">
      <c r="A45" s="67">
        <v>3</v>
      </c>
      <c r="B45" s="67" t="s">
        <v>104</v>
      </c>
      <c r="C45" s="67">
        <v>100</v>
      </c>
      <c r="D45" s="69"/>
    </row>
    <row r="46" spans="1:14" ht="24.95" customHeight="1">
      <c r="A46" s="67">
        <v>4</v>
      </c>
      <c r="B46" s="67" t="s">
        <v>105</v>
      </c>
      <c r="C46" s="67">
        <v>100</v>
      </c>
      <c r="D46" s="69"/>
    </row>
    <row r="47" spans="1:14" s="66" customFormat="1" ht="24.95" customHeight="1">
      <c r="A47" s="67">
        <v>5</v>
      </c>
      <c r="B47" s="67" t="s">
        <v>116</v>
      </c>
      <c r="C47" s="67">
        <v>0</v>
      </c>
      <c r="D47" s="69"/>
      <c r="N47" s="13"/>
    </row>
    <row r="48" spans="1:14" ht="24.95" customHeight="1">
      <c r="A48" s="67">
        <v>6</v>
      </c>
      <c r="B48" s="67" t="s">
        <v>106</v>
      </c>
      <c r="C48" s="67">
        <v>100</v>
      </c>
      <c r="D48" s="69"/>
    </row>
    <row r="49" spans="1:4" ht="24.95" customHeight="1">
      <c r="A49" s="67">
        <v>7</v>
      </c>
      <c r="B49" s="67" t="s">
        <v>107</v>
      </c>
      <c r="C49" s="67">
        <v>100</v>
      </c>
      <c r="D49" s="69"/>
    </row>
    <row r="50" spans="1:4" ht="24.95" customHeight="1">
      <c r="A50" s="67">
        <v>8</v>
      </c>
      <c r="B50" s="67" t="s">
        <v>108</v>
      </c>
      <c r="C50" s="67">
        <v>100</v>
      </c>
      <c r="D50" s="69"/>
    </row>
    <row r="51" spans="1:4" ht="24.95" customHeight="1">
      <c r="A51" s="67">
        <v>9</v>
      </c>
      <c r="B51" s="67" t="s">
        <v>109</v>
      </c>
      <c r="C51" s="67">
        <v>76</v>
      </c>
      <c r="D51" s="69"/>
    </row>
    <row r="52" spans="1:4" ht="24.95" customHeight="1">
      <c r="A52" s="67">
        <v>10</v>
      </c>
      <c r="B52" s="67" t="s">
        <v>110</v>
      </c>
      <c r="C52" s="67">
        <v>100</v>
      </c>
      <c r="D52" s="69"/>
    </row>
    <row r="53" spans="1:4" ht="24.95" customHeight="1">
      <c r="A53" s="67">
        <v>11</v>
      </c>
      <c r="B53" s="67" t="s">
        <v>111</v>
      </c>
      <c r="C53" s="67">
        <v>70</v>
      </c>
      <c r="D53" s="69"/>
    </row>
    <row r="54" spans="1:4" ht="24.95" customHeight="1">
      <c r="A54" s="67">
        <v>12</v>
      </c>
      <c r="B54" s="67" t="s">
        <v>112</v>
      </c>
      <c r="C54" s="67">
        <v>77</v>
      </c>
      <c r="D54" s="69"/>
    </row>
    <row r="55" spans="1:4" ht="24.95" customHeight="1">
      <c r="A55" s="67">
        <v>13</v>
      </c>
      <c r="B55" s="67" t="s">
        <v>113</v>
      </c>
      <c r="C55" s="67">
        <v>100</v>
      </c>
      <c r="D55" s="69"/>
    </row>
    <row r="56" spans="1:4" ht="24.95" customHeight="1">
      <c r="A56" s="67">
        <v>14</v>
      </c>
      <c r="B56" s="67" t="s">
        <v>114</v>
      </c>
      <c r="C56" s="67">
        <v>78</v>
      </c>
      <c r="D56" s="69"/>
    </row>
    <row r="57" spans="1:4" ht="24.95" customHeight="1">
      <c r="A57" s="67">
        <v>15</v>
      </c>
      <c r="B57" s="67" t="s">
        <v>115</v>
      </c>
      <c r="C57" s="67">
        <v>0</v>
      </c>
      <c r="D57" s="69"/>
    </row>
    <row r="58" spans="1:4" ht="30" customHeight="1">
      <c r="A58" s="67"/>
      <c r="B58" s="67"/>
      <c r="C58" s="67"/>
      <c r="D58" s="68"/>
    </row>
    <row r="59" spans="1:4" ht="30" customHeight="1">
      <c r="A59" s="67"/>
      <c r="B59" s="67"/>
      <c r="C59" s="67"/>
      <c r="D59" s="68"/>
    </row>
    <row r="60" spans="1:4" ht="30" customHeight="1">
      <c r="A60" s="67"/>
      <c r="B60" s="67"/>
      <c r="C60" s="67"/>
      <c r="D60" s="68"/>
    </row>
    <row r="61" spans="1:4" ht="30" customHeight="1">
      <c r="A61" s="67"/>
      <c r="B61" s="67"/>
      <c r="C61" s="67"/>
      <c r="D61" s="68"/>
    </row>
    <row r="62" spans="1:4" ht="30" customHeight="1">
      <c r="A62" s="67"/>
      <c r="B62" s="67"/>
      <c r="C62" s="67"/>
      <c r="D62" s="68"/>
    </row>
    <row r="63" spans="1:4" ht="30" customHeight="1">
      <c r="A63" s="67"/>
      <c r="B63" s="67"/>
      <c r="C63" s="67"/>
      <c r="D63" s="68"/>
    </row>
    <row r="64" spans="1: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</sheetData>
  <mergeCells count="38">
    <mergeCell ref="A1:N1"/>
    <mergeCell ref="N31:N34"/>
    <mergeCell ref="A28:A30"/>
    <mergeCell ref="B28:B30"/>
    <mergeCell ref="N28:N30"/>
    <mergeCell ref="A4:B4"/>
    <mergeCell ref="B11:B12"/>
    <mergeCell ref="A2:N3"/>
    <mergeCell ref="B24:B26"/>
    <mergeCell ref="N24:N26"/>
    <mergeCell ref="J4:K4"/>
    <mergeCell ref="A24:A26"/>
    <mergeCell ref="B13:B15"/>
    <mergeCell ref="N13:N15"/>
    <mergeCell ref="A13:A15"/>
    <mergeCell ref="A11:A12"/>
    <mergeCell ref="B37:B39"/>
    <mergeCell ref="A31:A34"/>
    <mergeCell ref="B31:B34"/>
    <mergeCell ref="A41:M41"/>
    <mergeCell ref="A35:A36"/>
    <mergeCell ref="B35:B36"/>
    <mergeCell ref="N37:N39"/>
    <mergeCell ref="B6:B10"/>
    <mergeCell ref="A6:A10"/>
    <mergeCell ref="N6:N10"/>
    <mergeCell ref="N11:N12"/>
    <mergeCell ref="N35:N36"/>
    <mergeCell ref="A17:A18"/>
    <mergeCell ref="B17:B18"/>
    <mergeCell ref="N17:N18"/>
    <mergeCell ref="A19:A20"/>
    <mergeCell ref="B19:B20"/>
    <mergeCell ref="N19:N20"/>
    <mergeCell ref="A21:A23"/>
    <mergeCell ref="B21:B23"/>
    <mergeCell ref="N21:N23"/>
    <mergeCell ref="A37:A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26" t="s">
        <v>0</v>
      </c>
      <c r="B1" s="126" t="s">
        <v>7</v>
      </c>
      <c r="C1" s="126" t="s">
        <v>10</v>
      </c>
      <c r="D1" s="127" t="s">
        <v>9</v>
      </c>
      <c r="E1" s="126" t="s">
        <v>1</v>
      </c>
      <c r="F1" s="126" t="s">
        <v>2</v>
      </c>
      <c r="G1" s="7" t="s">
        <v>31</v>
      </c>
    </row>
    <row r="2" spans="1:7" ht="30" customHeight="1">
      <c r="A2" s="126"/>
      <c r="B2" s="126"/>
      <c r="C2" s="126"/>
      <c r="D2" s="128"/>
      <c r="E2" s="126"/>
      <c r="F2" s="126"/>
      <c r="G2" s="8"/>
    </row>
    <row r="3" spans="1:7" ht="30" customHeight="1">
      <c r="A3" s="118">
        <v>1</v>
      </c>
      <c r="B3" s="119" t="s">
        <v>25</v>
      </c>
      <c r="C3" s="3" t="s">
        <v>8</v>
      </c>
      <c r="D3" s="3"/>
      <c r="E3" s="2"/>
      <c r="F3" s="5"/>
      <c r="G3" s="5"/>
    </row>
    <row r="4" spans="1:7" ht="30" customHeight="1">
      <c r="A4" s="118"/>
      <c r="B4" s="119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18"/>
      <c r="B5" s="119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18"/>
      <c r="B6" s="119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18"/>
      <c r="B7" s="119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18"/>
      <c r="B8" s="119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18"/>
      <c r="B9" s="119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18"/>
      <c r="B10" s="119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18"/>
      <c r="B11" s="119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18"/>
      <c r="B12" s="119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18"/>
      <c r="B13" s="119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18">
        <v>2</v>
      </c>
      <c r="B14" s="119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18"/>
      <c r="B15" s="119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18"/>
      <c r="B16" s="119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18"/>
      <c r="B17" s="119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18"/>
      <c r="B18" s="119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18"/>
      <c r="B19" s="119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18"/>
      <c r="B20" s="119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18"/>
      <c r="B21" s="119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18"/>
      <c r="B22" s="119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18"/>
      <c r="B23" s="119"/>
      <c r="C23" s="3"/>
      <c r="D23" s="3"/>
      <c r="E23" s="2"/>
      <c r="F23" s="4"/>
      <c r="G23" s="5"/>
    </row>
    <row r="24" spans="1:7" ht="30" customHeight="1">
      <c r="A24" s="118">
        <v>3</v>
      </c>
      <c r="B24" s="119" t="s">
        <v>12</v>
      </c>
      <c r="C24" s="1"/>
      <c r="D24" s="1"/>
      <c r="E24" s="2"/>
      <c r="F24" s="5"/>
      <c r="G24" s="5"/>
    </row>
    <row r="25" spans="1:7" ht="30" customHeight="1">
      <c r="A25" s="118"/>
      <c r="B25" s="119"/>
      <c r="C25" s="3"/>
      <c r="D25" s="3"/>
      <c r="E25" s="2"/>
      <c r="F25" s="5"/>
      <c r="G25" s="5"/>
    </row>
    <row r="26" spans="1:7" ht="30" customHeight="1">
      <c r="A26" s="118"/>
      <c r="B26" s="119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18"/>
      <c r="B27" s="119"/>
      <c r="C27" s="3"/>
      <c r="D27" s="3"/>
      <c r="E27" s="2"/>
      <c r="F27" s="5"/>
      <c r="G27" s="5"/>
    </row>
    <row r="28" spans="1:7" ht="30" customHeight="1">
      <c r="A28" s="118"/>
      <c r="B28" s="119"/>
      <c r="C28" s="3"/>
      <c r="D28" s="3"/>
      <c r="E28" s="2"/>
      <c r="F28" s="5"/>
      <c r="G28" s="5"/>
    </row>
    <row r="29" spans="1:7" ht="30" customHeight="1">
      <c r="A29" s="118">
        <v>4</v>
      </c>
      <c r="B29" s="119" t="s">
        <v>13</v>
      </c>
      <c r="C29" s="1"/>
      <c r="D29" s="1"/>
      <c r="E29" s="2"/>
      <c r="F29" s="5"/>
      <c r="G29" s="5"/>
    </row>
    <row r="30" spans="1:7" ht="30" customHeight="1">
      <c r="A30" s="118"/>
      <c r="B30" s="119"/>
      <c r="C30" s="3"/>
      <c r="D30" s="3"/>
      <c r="E30" s="2"/>
      <c r="F30" s="5"/>
      <c r="G30" s="5"/>
    </row>
    <row r="31" spans="1:7" ht="30" customHeight="1">
      <c r="A31" s="118"/>
      <c r="B31" s="119"/>
      <c r="C31" s="3"/>
      <c r="D31" s="3"/>
      <c r="E31" s="2"/>
      <c r="F31" s="4"/>
      <c r="G31" s="4"/>
    </row>
    <row r="32" spans="1:7" ht="30" customHeight="1">
      <c r="A32" s="118"/>
      <c r="B32" s="119"/>
      <c r="C32" s="3"/>
      <c r="D32" s="3"/>
      <c r="E32" s="2"/>
      <c r="F32" s="5"/>
      <c r="G32" s="5"/>
    </row>
    <row r="33" spans="1:7" ht="30" customHeight="1">
      <c r="A33" s="118"/>
      <c r="B33" s="119"/>
      <c r="C33" s="3"/>
      <c r="D33" s="3"/>
      <c r="E33" s="2"/>
      <c r="F33" s="5"/>
      <c r="G33" s="5"/>
    </row>
    <row r="34" spans="1:7" ht="30" customHeight="1">
      <c r="A34" s="118">
        <v>5</v>
      </c>
      <c r="B34" s="119" t="s">
        <v>14</v>
      </c>
      <c r="C34" s="1"/>
      <c r="D34" s="1"/>
      <c r="E34" s="2"/>
      <c r="F34" s="5"/>
      <c r="G34" s="5"/>
    </row>
    <row r="35" spans="1:7" ht="30" customHeight="1">
      <c r="A35" s="118"/>
      <c r="B35" s="119"/>
      <c r="C35" s="3"/>
      <c r="D35" s="3"/>
      <c r="E35" s="2"/>
      <c r="F35" s="5"/>
      <c r="G35" s="5"/>
    </row>
    <row r="36" spans="1:7" ht="30" customHeight="1">
      <c r="A36" s="118"/>
      <c r="B36" s="119"/>
      <c r="C36" s="3"/>
      <c r="D36" s="3"/>
      <c r="E36" s="2"/>
      <c r="F36" s="4"/>
      <c r="G36" s="4"/>
    </row>
    <row r="37" spans="1:7" ht="30" customHeight="1">
      <c r="A37" s="118"/>
      <c r="B37" s="119"/>
      <c r="C37" s="3"/>
      <c r="D37" s="3"/>
      <c r="E37" s="2"/>
      <c r="F37" s="5"/>
      <c r="G37" s="5"/>
    </row>
    <row r="38" spans="1:7" ht="30" customHeight="1">
      <c r="A38" s="118"/>
      <c r="B38" s="119"/>
      <c r="C38" s="3"/>
      <c r="D38" s="3"/>
      <c r="E38" s="2"/>
      <c r="F38" s="5"/>
      <c r="G38" s="5"/>
    </row>
    <row r="39" spans="1:7" ht="30" customHeight="1">
      <c r="A39" s="118">
        <v>6</v>
      </c>
      <c r="B39" s="119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18"/>
      <c r="B40" s="119"/>
      <c r="C40" s="3"/>
      <c r="D40" s="3"/>
      <c r="E40" s="2"/>
      <c r="F40" s="5"/>
      <c r="G40" s="5"/>
    </row>
    <row r="41" spans="1:7" ht="30" customHeight="1">
      <c r="A41" s="118"/>
      <c r="B41" s="119"/>
      <c r="C41" s="3"/>
      <c r="D41" s="3"/>
      <c r="E41" s="2"/>
      <c r="F41" s="4"/>
      <c r="G41" s="4"/>
    </row>
    <row r="42" spans="1:7" ht="30" customHeight="1">
      <c r="A42" s="118"/>
      <c r="B42" s="119"/>
      <c r="C42" s="3"/>
      <c r="D42" s="3"/>
      <c r="E42" s="2"/>
      <c r="F42" s="5"/>
      <c r="G42" s="5"/>
    </row>
    <row r="43" spans="1:7" ht="30" customHeight="1">
      <c r="A43" s="118"/>
      <c r="B43" s="119"/>
      <c r="C43" s="3"/>
      <c r="D43" s="3"/>
      <c r="E43" s="2"/>
      <c r="F43" s="5"/>
      <c r="G43" s="5"/>
    </row>
    <row r="44" spans="1:7" ht="30" customHeight="1">
      <c r="A44" s="118">
        <v>7</v>
      </c>
      <c r="B44" s="119" t="s">
        <v>16</v>
      </c>
      <c r="C44" s="1"/>
      <c r="D44" s="1"/>
      <c r="E44" s="2"/>
      <c r="F44" s="5"/>
      <c r="G44" s="5"/>
    </row>
    <row r="45" spans="1:7" ht="30" customHeight="1">
      <c r="A45" s="118"/>
      <c r="B45" s="119"/>
      <c r="C45" s="3"/>
      <c r="D45" s="3"/>
      <c r="E45" s="2"/>
      <c r="F45" s="5"/>
      <c r="G45" s="5"/>
    </row>
    <row r="46" spans="1:7" ht="30" customHeight="1">
      <c r="A46" s="118"/>
      <c r="B46" s="119"/>
      <c r="C46" s="3"/>
      <c r="D46" s="3"/>
      <c r="E46" s="2"/>
      <c r="F46" s="4"/>
      <c r="G46" s="4"/>
    </row>
    <row r="47" spans="1:7" ht="30" customHeight="1">
      <c r="A47" s="118"/>
      <c r="B47" s="119"/>
      <c r="C47" s="3"/>
      <c r="D47" s="3"/>
      <c r="E47" s="2"/>
      <c r="F47" s="5"/>
      <c r="G47" s="5"/>
    </row>
    <row r="48" spans="1:7" ht="30" customHeight="1">
      <c r="A48" s="118"/>
      <c r="B48" s="119"/>
      <c r="C48" s="3"/>
      <c r="D48" s="3"/>
      <c r="E48" s="2"/>
      <c r="F48" s="5"/>
      <c r="G48" s="5"/>
    </row>
    <row r="49" spans="1:7" ht="30" customHeight="1">
      <c r="A49" s="118">
        <v>8</v>
      </c>
      <c r="B49" s="119" t="s">
        <v>17</v>
      </c>
      <c r="C49" s="1"/>
      <c r="D49" s="1"/>
      <c r="E49" s="2"/>
      <c r="F49" s="5"/>
      <c r="G49" s="5"/>
    </row>
    <row r="50" spans="1:7" ht="30" customHeight="1">
      <c r="A50" s="118"/>
      <c r="B50" s="119"/>
      <c r="C50" s="3"/>
      <c r="D50" s="3"/>
      <c r="E50" s="2"/>
      <c r="F50" s="5"/>
      <c r="G50" s="5"/>
    </row>
    <row r="51" spans="1:7" ht="30" customHeight="1">
      <c r="A51" s="118"/>
      <c r="B51" s="119"/>
      <c r="C51" s="3"/>
      <c r="D51" s="3"/>
      <c r="E51" s="2"/>
      <c r="F51" s="4"/>
      <c r="G51" s="4"/>
    </row>
    <row r="52" spans="1:7" ht="30" customHeight="1">
      <c r="A52" s="118"/>
      <c r="B52" s="119"/>
      <c r="C52" s="3"/>
      <c r="D52" s="3"/>
      <c r="E52" s="2"/>
      <c r="F52" s="5"/>
      <c r="G52" s="5"/>
    </row>
    <row r="53" spans="1:7" ht="30" customHeight="1">
      <c r="A53" s="118"/>
      <c r="B53" s="119"/>
      <c r="C53" s="3"/>
      <c r="D53" s="3"/>
      <c r="E53" s="2"/>
      <c r="F53" s="5"/>
      <c r="G53" s="5"/>
    </row>
    <row r="54" spans="1:7" ht="30" customHeight="1">
      <c r="A54" s="118">
        <v>9</v>
      </c>
      <c r="B54" s="119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18"/>
      <c r="B55" s="119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18"/>
      <c r="B56" s="119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18"/>
      <c r="B57" s="119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18"/>
      <c r="B58" s="119"/>
      <c r="C58" s="3"/>
      <c r="D58" s="3"/>
      <c r="E58" s="2"/>
      <c r="F58" s="5"/>
      <c r="G58" s="5"/>
    </row>
    <row r="59" spans="1:7" ht="30" customHeight="1">
      <c r="A59" s="118">
        <v>10</v>
      </c>
      <c r="B59" s="119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18"/>
      <c r="B60" s="119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18"/>
      <c r="B61" s="119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18"/>
      <c r="B62" s="119"/>
      <c r="C62" s="3"/>
      <c r="D62" s="3"/>
      <c r="E62" s="2"/>
      <c r="F62" s="5"/>
      <c r="G62" s="5"/>
    </row>
    <row r="63" spans="1:7" ht="30" customHeight="1">
      <c r="A63" s="118"/>
      <c r="B63" s="119"/>
      <c r="C63" s="3"/>
      <c r="D63" s="3"/>
      <c r="E63" s="2"/>
      <c r="F63" s="5"/>
      <c r="G63" s="5"/>
    </row>
    <row r="64" spans="1:7" ht="30" customHeight="1">
      <c r="A64" s="118">
        <v>11</v>
      </c>
      <c r="B64" s="119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18"/>
      <c r="B65" s="119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18"/>
      <c r="B66" s="119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18"/>
      <c r="B67" s="119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18"/>
      <c r="B68" s="119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18"/>
      <c r="B69" s="119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18"/>
      <c r="B70" s="119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18"/>
      <c r="B71" s="119"/>
      <c r="C71" s="3"/>
      <c r="D71" s="3"/>
      <c r="E71" s="2"/>
      <c r="F71" s="4"/>
      <c r="G71" s="5"/>
    </row>
    <row r="72" spans="1:7" ht="30" customHeight="1">
      <c r="A72" s="118"/>
      <c r="B72" s="119"/>
      <c r="C72" s="3"/>
      <c r="D72" s="3"/>
      <c r="E72" s="2"/>
      <c r="F72" s="4"/>
      <c r="G72" s="5"/>
    </row>
    <row r="73" spans="1:7" ht="30" customHeight="1">
      <c r="A73" s="118"/>
      <c r="B73" s="119"/>
      <c r="C73" s="3"/>
      <c r="D73" s="3"/>
      <c r="E73" s="2"/>
      <c r="F73" s="4"/>
      <c r="G73" s="5"/>
    </row>
    <row r="74" spans="1:7" ht="30" customHeight="1">
      <c r="A74" s="118">
        <v>12</v>
      </c>
      <c r="B74" s="119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18"/>
      <c r="B75" s="119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18"/>
      <c r="B76" s="119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18"/>
      <c r="B77" s="119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18"/>
      <c r="B78" s="119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18"/>
      <c r="B79" s="119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18"/>
      <c r="B80" s="119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18"/>
      <c r="B81" s="119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18"/>
      <c r="B82" s="119"/>
      <c r="C82" s="3"/>
      <c r="D82" s="3"/>
      <c r="E82" s="2"/>
      <c r="F82" s="5"/>
      <c r="G82" s="5"/>
    </row>
    <row r="83" spans="1:7" ht="30" customHeight="1">
      <c r="A83" s="120">
        <v>13</v>
      </c>
      <c r="B83" s="123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1"/>
      <c r="B84" s="124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1"/>
      <c r="B85" s="124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1"/>
      <c r="B86" s="124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1"/>
      <c r="B87" s="124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1"/>
      <c r="B88" s="124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1"/>
      <c r="B89" s="124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1"/>
      <c r="B90" s="124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1"/>
      <c r="B91" s="124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1"/>
      <c r="B92" s="124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1"/>
      <c r="B93" s="124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1"/>
      <c r="B94" s="124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1"/>
      <c r="B95" s="124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1"/>
      <c r="B96" s="124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1"/>
      <c r="B97" s="124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1"/>
      <c r="B98" s="124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1"/>
      <c r="B99" s="124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1"/>
      <c r="B100" s="124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1"/>
      <c r="B101" s="124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1"/>
      <c r="B102" s="124"/>
      <c r="C102" s="3"/>
      <c r="D102" s="3"/>
      <c r="E102" s="2"/>
      <c r="F102" s="4"/>
      <c r="G102" s="5"/>
    </row>
    <row r="103" spans="1:7" ht="30" customHeight="1">
      <c r="A103" s="121"/>
      <c r="B103" s="124"/>
      <c r="C103" s="3"/>
      <c r="D103" s="3"/>
      <c r="E103" s="2"/>
      <c r="F103" s="4"/>
      <c r="G103" s="5"/>
    </row>
    <row r="104" spans="1:7" ht="30" customHeight="1">
      <c r="A104" s="121"/>
      <c r="B104" s="124"/>
      <c r="C104" s="3"/>
      <c r="D104" s="3"/>
      <c r="E104" s="2"/>
      <c r="F104" s="4"/>
      <c r="G104" s="5"/>
    </row>
    <row r="105" spans="1:7" ht="30" customHeight="1">
      <c r="A105" s="121"/>
      <c r="B105" s="124"/>
      <c r="C105" s="3"/>
      <c r="D105" s="3"/>
      <c r="E105" s="2"/>
      <c r="F105" s="4"/>
      <c r="G105" s="5"/>
    </row>
    <row r="106" spans="1:7" ht="30" customHeight="1">
      <c r="A106" s="121"/>
      <c r="B106" s="124"/>
      <c r="C106" s="3"/>
      <c r="D106" s="3"/>
      <c r="E106" s="2"/>
      <c r="F106" s="4"/>
      <c r="G106" s="5"/>
    </row>
    <row r="107" spans="1:7" ht="30" customHeight="1">
      <c r="A107" s="122"/>
      <c r="B107" s="125"/>
      <c r="C107" s="3"/>
      <c r="D107" s="3"/>
      <c r="E107" s="2"/>
      <c r="F107" s="4"/>
      <c r="G107" s="5"/>
    </row>
    <row r="108" spans="1:7" ht="30" customHeight="1">
      <c r="A108" s="118">
        <v>14</v>
      </c>
      <c r="B108" s="119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18"/>
      <c r="B109" s="119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18"/>
      <c r="B110" s="119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18"/>
      <c r="B111" s="119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18"/>
      <c r="B112" s="119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18"/>
      <c r="B113" s="119"/>
      <c r="C113" s="3"/>
      <c r="D113" s="3"/>
      <c r="E113" s="2"/>
      <c r="F113" s="5"/>
      <c r="G113" s="5"/>
    </row>
    <row r="114" spans="1:7" ht="30" customHeight="1">
      <c r="A114" s="118">
        <v>15</v>
      </c>
      <c r="B114" s="119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18"/>
      <c r="B115" s="119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18"/>
      <c r="B116" s="119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18"/>
      <c r="B117" s="119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18"/>
      <c r="B118" s="119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18">
        <v>16</v>
      </c>
      <c r="B119" s="119"/>
      <c r="C119" s="3"/>
      <c r="D119" s="1"/>
      <c r="E119" s="2"/>
      <c r="F119" s="5"/>
      <c r="G119" s="5"/>
    </row>
    <row r="120" spans="1:7">
      <c r="A120" s="118"/>
      <c r="B120" s="119"/>
      <c r="C120" s="1"/>
      <c r="D120" s="3"/>
      <c r="E120" s="2"/>
      <c r="F120" s="5"/>
      <c r="G120" s="5"/>
    </row>
    <row r="121" spans="1:7">
      <c r="A121" s="118"/>
      <c r="B121" s="119"/>
      <c r="C121" s="3"/>
      <c r="D121" s="3"/>
      <c r="E121" s="2"/>
      <c r="F121" s="4"/>
      <c r="G121" s="4"/>
    </row>
    <row r="122" spans="1:7">
      <c r="A122" s="118"/>
      <c r="B122" s="119"/>
      <c r="C122" s="3"/>
      <c r="D122" s="3"/>
      <c r="E122" s="2"/>
      <c r="F122" s="5"/>
      <c r="G122" s="5"/>
    </row>
    <row r="123" spans="1:7">
      <c r="A123" s="118"/>
      <c r="B123" s="119"/>
      <c r="C123" s="3"/>
      <c r="D123" s="3"/>
      <c r="E123" s="2"/>
      <c r="F123" s="5"/>
      <c r="G123" s="5"/>
    </row>
  </sheetData>
  <mergeCells count="38">
    <mergeCell ref="F1:F2"/>
    <mergeCell ref="A1:A2"/>
    <mergeCell ref="B1:B2"/>
    <mergeCell ref="C1:C2"/>
    <mergeCell ref="D1:D2"/>
    <mergeCell ref="E1:E2"/>
    <mergeCell ref="A3:A13"/>
    <mergeCell ref="B3:B13"/>
    <mergeCell ref="A14:A23"/>
    <mergeCell ref="B14:B23"/>
    <mergeCell ref="A24:A28"/>
    <mergeCell ref="B24:B28"/>
    <mergeCell ref="A29:A33"/>
    <mergeCell ref="B29:B33"/>
    <mergeCell ref="A34:A38"/>
    <mergeCell ref="B34:B38"/>
    <mergeCell ref="A39:A43"/>
    <mergeCell ref="B39:B43"/>
    <mergeCell ref="A44:A48"/>
    <mergeCell ref="B44:B48"/>
    <mergeCell ref="A49:A53"/>
    <mergeCell ref="B49:B53"/>
    <mergeCell ref="A54:A58"/>
    <mergeCell ref="B54:B58"/>
    <mergeCell ref="A59:A63"/>
    <mergeCell ref="B59:B63"/>
    <mergeCell ref="A64:A73"/>
    <mergeCell ref="B64:B73"/>
    <mergeCell ref="A74:A82"/>
    <mergeCell ref="B74:B82"/>
    <mergeCell ref="A119:A123"/>
    <mergeCell ref="B119:B123"/>
    <mergeCell ref="A83:A107"/>
    <mergeCell ref="B83:B107"/>
    <mergeCell ref="A108:A113"/>
    <mergeCell ref="B108:B113"/>
    <mergeCell ref="A114:A118"/>
    <mergeCell ref="B114:B1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ma22003</cp:lastModifiedBy>
  <cp:revision/>
  <cp:lastPrinted>2019-10-23T17:03:01Z</cp:lastPrinted>
  <dcterms:created xsi:type="dcterms:W3CDTF">2017-06-22T11:02:36Z</dcterms:created>
  <dcterms:modified xsi:type="dcterms:W3CDTF">2019-11-18T17:19:34Z</dcterms:modified>
</cp:coreProperties>
</file>