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8220"/>
  </bookViews>
  <sheets>
    <sheet name="Execução da Estratégia" sheetId="2" r:id="rId1"/>
  </sheets>
  <definedNames>
    <definedName name="_xlnm._FilterDatabase" localSheetId="0" hidden="1">'Execução da Estratégia'!$A$3:$N$22</definedName>
    <definedName name="_xlnm.Print_Area" localSheetId="0">'Execução da Estratégia'!$A$1:$N$23</definedName>
    <definedName name="_xlnm.Print_Titles" localSheetId="0">'Execução da Estratégia'!$1:$3</definedName>
  </definedNames>
  <calcPr calcId="145621"/>
</workbook>
</file>

<file path=xl/calcChain.xml><?xml version="1.0" encoding="utf-8"?>
<calcChain xmlns="http://schemas.openxmlformats.org/spreadsheetml/2006/main">
  <c r="N19" i="2" l="1"/>
  <c r="N18" i="2"/>
  <c r="N23" i="2" s="1"/>
  <c r="N16" i="2"/>
  <c r="N12" i="2"/>
  <c r="N5" i="2"/>
</calcChain>
</file>

<file path=xl/sharedStrings.xml><?xml version="1.0" encoding="utf-8"?>
<sst xmlns="http://schemas.openxmlformats.org/spreadsheetml/2006/main" count="83" uniqueCount="66">
  <si>
    <t>Responsável</t>
  </si>
  <si>
    <t>Prazo</t>
  </si>
  <si>
    <t>Fórmula</t>
  </si>
  <si>
    <t>Importância (Peso)</t>
  </si>
  <si>
    <t>Objetivo Estratégico</t>
  </si>
  <si>
    <t>Iniciativas em andamento</t>
  </si>
  <si>
    <t>Agilizar os trâmites judiciais</t>
  </si>
  <si>
    <t>Aumentar o número de processos encerrados por meio de conciliação</t>
  </si>
  <si>
    <t>Agilizar os trâmites dos processos criminais, de modo a combater a impunidade</t>
  </si>
  <si>
    <t>Aperfeiçoar a gestão da execução da pena alternativa</t>
  </si>
  <si>
    <t>Agilizar os trâmites judiciais das execuções fiscais</t>
  </si>
  <si>
    <t>Agilizar os trâmites processuais na busca do julgamento célere das ações de improbidade administrativa</t>
  </si>
  <si>
    <t>Aprimorar o funcionamento do sistema de controles internos da Justiça Federal</t>
  </si>
  <si>
    <t>Reduzir o acúmulo de processos relativos às demandas repetitivas e dos grandes litigantes</t>
  </si>
  <si>
    <t>Desenvolver o potencial humano nos órgãos da Justiça Federal</t>
  </si>
  <si>
    <t>Otimizar custos operacionais</t>
  </si>
  <si>
    <t>Assegurar a efetividade dos serviços de TI para a Justiça Federal</t>
  </si>
  <si>
    <t>Aperfeiçoar a governança de TI na Justiça Federal</t>
  </si>
  <si>
    <t>Sim</t>
  </si>
  <si>
    <t>Não</t>
  </si>
  <si>
    <t>Buscar a satisfação do usuário/cidadão</t>
  </si>
  <si>
    <t>Aprimorar a organização e as práticas da gestão estratégica</t>
  </si>
  <si>
    <t>Agilizar os trâmites judiciais no cumprimento do julgado (execuções não fiscais)</t>
  </si>
  <si>
    <t>Progresso %</t>
  </si>
  <si>
    <t>% Execução do Objetivo</t>
  </si>
  <si>
    <t>Inserido na Carteira?</t>
  </si>
  <si>
    <t>Indicador(es)</t>
  </si>
  <si>
    <t>Meta(s)</t>
  </si>
  <si>
    <t>Concluído?</t>
  </si>
  <si>
    <t>Uso de crachá pelos servidores, estagiários e colaboradores</t>
  </si>
  <si>
    <t>Nuasg/Sevit/Nucre</t>
  </si>
  <si>
    <t>n. de servidores, estagiários e colaboradores que utilizam crachá/ numero total de servidores, estagiários e colaboradores</t>
  </si>
  <si>
    <t>Treinamento de servidores e criação de procedimentos  para servidores que fazem atendimento em secretaria e gabinetes</t>
  </si>
  <si>
    <t>Nuasg/Sevit</t>
  </si>
  <si>
    <t>% de servidores treinados/ nº total de servidores</t>
  </si>
  <si>
    <t>% de servidores, estagiários e colaboradores que usam crachá</t>
  </si>
  <si>
    <t>% de servidores treinados</t>
  </si>
  <si>
    <t>Identificar situações de riscos e elaborar planilha de prioridades e sugestão de encaminhamentos para tomada de decisão pelo gestor</t>
  </si>
  <si>
    <t>Secad/Nucaf</t>
  </si>
  <si>
    <t>% procedimentos adotados na JFMA com o mapeamento dos respctivos riscos riscos</t>
  </si>
  <si>
    <t>% procedimentos adotados na JFMA com o mapeamento dos riscos/total de procedimentos adotados</t>
  </si>
  <si>
    <t>Adesão aos exames periódicos</t>
  </si>
  <si>
    <t>Diref/Secad/Nucre</t>
  </si>
  <si>
    <t>% de magistrados e servidores servidores que aderiram aos exames periódicos</t>
  </si>
  <si>
    <t xml:space="preserve">% dos magistrados e servidores que aderiram aos exames periódicos/nº total de magistrados e servidores </t>
  </si>
  <si>
    <t>Promover procedimentos de ambientação na chegada de servidores novos</t>
  </si>
  <si>
    <t>SEcad/Nucre/Seder</t>
  </si>
  <si>
    <t>% de servidores novos ambientados</t>
  </si>
  <si>
    <t>% de servidores novos ambientados/nº total de servidores novos</t>
  </si>
  <si>
    <t>Otimizar o espaço do depósto judicial com a destinação de bens que não necessitam continuar em aguarda</t>
  </si>
  <si>
    <t>Nucju/Sedaj</t>
  </si>
  <si>
    <t>% de bens destinados que não precisam permanecer em guarda</t>
  </si>
  <si>
    <t>% de bens destinados que não precisam permanecer em guarda/total de bens que não precisam permanecer em guarda depositados no arquivo</t>
  </si>
  <si>
    <t>Divulgar o acompanhamento das metas para o Judiciário</t>
  </si>
  <si>
    <t>% de unidades administrativas que tem monitoradas e divulgadas as metas do Poder Judiciário</t>
  </si>
  <si>
    <t>% de unidades administrativas que tem monitoradas e divulgadas as metas do Poder Judiciário/total de unidades administrativas que tem monitoradas e divulgadas as metas do Poder Judiciário</t>
  </si>
  <si>
    <t>Padronizar/unificar os procedimentos das varas do JEF</t>
  </si>
  <si>
    <t>JEF</t>
  </si>
  <si>
    <t>% de procedimentos do JEF padronizados</t>
  </si>
  <si>
    <t>% número de procedimentos padronizados/número total de procedimentos</t>
  </si>
  <si>
    <t>Apresentando o Planejamento Estratégico</t>
  </si>
  <si>
    <t>Secos</t>
  </si>
  <si>
    <t>Quantidade de matérias acerca do planejamento estratégico divulgadas</t>
  </si>
  <si>
    <t>(matérias divulgadas /matérias importantes passiveis de publicação acerca do planejamento estratégico)*100</t>
  </si>
  <si>
    <t xml:space="preserve">TOTAL DE EXECUÇÃO DA ESTRATÉGIA ATÉ ABRIL DE 2018 (%)    </t>
  </si>
  <si>
    <r>
      <t xml:space="preserve">Plano de Ação SJMA - Planej 2015-2020 - EXECUÇÃO DA ESTRATÉGIA
</t>
    </r>
    <r>
      <rPr>
        <b/>
        <sz val="16"/>
        <color theme="9" tint="-0.249977111117893"/>
        <rFont val="Calibri"/>
        <family val="2"/>
        <scheme val="minor"/>
      </rPr>
      <t>Posição em abril/2018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</si>
</sst>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R$-416]&quot; &quot;#,##0.00;[Red]&quot;-&quot;[$R$-416]&quot; &quot;#,##0.00"/>
  </numFmts>
  <fonts count="2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1"/>
    </font>
    <font>
      <sz val="10"/>
      <name val="Arial"/>
      <family val="2"/>
      <charset val="1"/>
    </font>
    <font>
      <b/>
      <sz val="11"/>
      <color rgb="FFFF9900"/>
      <name val="Calibri"/>
      <family val="2"/>
    </font>
    <font>
      <sz val="11"/>
      <color rgb="FF333399"/>
      <name val="Calibri"/>
      <family val="2"/>
    </font>
    <font>
      <b/>
      <i/>
      <sz val="16"/>
      <color theme="1"/>
      <name val="Arial1"/>
    </font>
    <font>
      <sz val="11"/>
      <color rgb="FF800080"/>
      <name val="Calibri"/>
      <family val="2"/>
    </font>
    <font>
      <sz val="10"/>
      <color theme="1"/>
      <name val="Arial1"/>
    </font>
    <font>
      <b/>
      <i/>
      <u/>
      <sz val="11"/>
      <color theme="1"/>
      <name val="Arial1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  <fill>
      <patternFill patternType="solid">
        <fgColor rgb="FFFF99CC"/>
        <bgColor rgb="FFFF99CC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9">
    <xf numFmtId="0" fontId="0" fillId="0" borderId="0"/>
    <xf numFmtId="0" fontId="2" fillId="0" borderId="0"/>
    <xf numFmtId="0" fontId="4" fillId="3" borderId="4"/>
    <xf numFmtId="0" fontId="5" fillId="4" borderId="4"/>
    <xf numFmtId="0" fontId="6" fillId="0" borderId="0">
      <alignment horizontal="center"/>
    </xf>
    <xf numFmtId="0" fontId="6" fillId="0" borderId="0">
      <alignment horizontal="center" textRotation="90"/>
    </xf>
    <xf numFmtId="0" fontId="7" fillId="6" borderId="0"/>
    <xf numFmtId="0" fontId="3" fillId="0" borderId="0"/>
    <xf numFmtId="0" fontId="8" fillId="5" borderId="5"/>
    <xf numFmtId="0" fontId="9" fillId="0" borderId="0"/>
    <xf numFmtId="164" fontId="9" fillId="0" borderId="0"/>
    <xf numFmtId="0" fontId="10" fillId="3" borderId="6"/>
    <xf numFmtId="0" fontId="11" fillId="0" borderId="0"/>
    <xf numFmtId="0" fontId="12" fillId="0" borderId="0"/>
    <xf numFmtId="0" fontId="13" fillId="0" borderId="0"/>
    <xf numFmtId="0" fontId="14" fillId="0" borderId="7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</cellStyleXfs>
  <cellXfs count="82">
    <xf numFmtId="0" fontId="0" fillId="0" borderId="0" xfId="0"/>
    <xf numFmtId="0" fontId="0" fillId="0" borderId="1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9" xfId="0" quotePrefix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9" xfId="0" applyFill="1" applyBorder="1" applyAlignment="1">
      <alignment vertical="center" wrapText="1"/>
    </xf>
    <xf numFmtId="0" fontId="18" fillId="0" borderId="9" xfId="0" applyFont="1" applyFill="1" applyBorder="1" applyAlignment="1">
      <alignment horizontal="center" vertical="center" wrapText="1"/>
    </xf>
    <xf numFmtId="1" fontId="17" fillId="2" borderId="11" xfId="0" applyNumberFormat="1" applyFont="1" applyFill="1" applyBorder="1" applyAlignment="1">
      <alignment horizontal="center" vertical="center"/>
    </xf>
    <xf numFmtId="17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" fontId="0" fillId="0" borderId="9" xfId="0" applyNumberFormat="1" applyFill="1" applyBorder="1" applyAlignment="1">
      <alignment horizontal="center" vertical="center" wrapText="1"/>
    </xf>
    <xf numFmtId="1" fontId="0" fillId="0" borderId="8" xfId="0" applyNumberFormat="1" applyFill="1" applyBorder="1" applyAlignment="1">
      <alignment horizontal="center" vertical="center" wrapText="1"/>
    </xf>
    <xf numFmtId="17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17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9" xfId="0" applyFill="1" applyBorder="1" applyAlignment="1">
      <alignment vertical="center"/>
    </xf>
    <xf numFmtId="17" fontId="0" fillId="0" borderId="9" xfId="0" applyNumberFormat="1" applyFill="1" applyBorder="1" applyAlignment="1">
      <alignment horizontal="center" vertical="center"/>
    </xf>
    <xf numFmtId="1" fontId="0" fillId="0" borderId="9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17" fontId="0" fillId="0" borderId="2" xfId="0" applyNumberForma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3" fontId="0" fillId="0" borderId="8" xfId="16" applyFont="1" applyFill="1" applyBorder="1" applyAlignment="1">
      <alignment vertical="center" wrapText="1"/>
    </xf>
    <xf numFmtId="17" fontId="0" fillId="0" borderId="2" xfId="0" applyNumberFormat="1" applyFill="1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" xfId="16" applyNumberFormat="1" applyFont="1" applyFill="1" applyBorder="1" applyAlignment="1">
      <alignment horizontal="center" vertical="center" wrapText="1"/>
    </xf>
    <xf numFmtId="43" fontId="0" fillId="0" borderId="1" xfId="16" applyFont="1" applyFill="1" applyBorder="1" applyAlignment="1">
      <alignment horizontal="left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9" fontId="0" fillId="0" borderId="9" xfId="0" applyNumberFormat="1" applyFill="1" applyBorder="1" applyAlignment="1">
      <alignment vertical="center" wrapText="1"/>
    </xf>
    <xf numFmtId="9" fontId="0" fillId="0" borderId="1" xfId="0" applyNumberFormat="1" applyFill="1" applyBorder="1" applyAlignment="1">
      <alignment vertical="center" wrapText="1"/>
    </xf>
    <xf numFmtId="9" fontId="0" fillId="0" borderId="9" xfId="0" applyNumberFormat="1" applyFill="1" applyBorder="1" applyAlignment="1">
      <alignment horizontal="center" vertical="center" wrapText="1"/>
    </xf>
    <xf numFmtId="9" fontId="0" fillId="0" borderId="2" xfId="0" applyNumberFormat="1" applyFill="1" applyBorder="1" applyAlignment="1">
      <alignment vertical="center" wrapText="1"/>
    </xf>
    <xf numFmtId="1" fontId="0" fillId="0" borderId="3" xfId="0" applyNumberForma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43" fontId="0" fillId="0" borderId="8" xfId="16" applyFont="1" applyFill="1" applyBorder="1" applyAlignment="1">
      <alignment horizontal="center" vertical="center" wrapText="1"/>
    </xf>
    <xf numFmtId="17" fontId="0" fillId="0" borderId="8" xfId="16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right" vertical="center"/>
    </xf>
    <xf numFmtId="0" fontId="17" fillId="2" borderId="16" xfId="0" applyFont="1" applyFill="1" applyBorder="1" applyAlignment="1">
      <alignment horizontal="right" vertical="center"/>
    </xf>
    <xf numFmtId="0" fontId="17" fillId="2" borderId="17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/>
    </xf>
    <xf numFmtId="1" fontId="15" fillId="0" borderId="3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1" fontId="0" fillId="0" borderId="9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1" fontId="0" fillId="0" borderId="9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39">
    <cellStyle name="Cálculo 2" xfId="2"/>
    <cellStyle name="Entrada 2" xfId="3"/>
    <cellStyle name="Heading" xfId="4"/>
    <cellStyle name="Heading1" xfId="5"/>
    <cellStyle name="Incorreto 2" xfId="6"/>
    <cellStyle name="Normal" xfId="0" builtinId="0"/>
    <cellStyle name="Normal 2" xfId="7"/>
    <cellStyle name="Normal 3" xfId="1"/>
    <cellStyle name="Normal 4" xfId="17"/>
    <cellStyle name="Normal 4 2" xfId="19"/>
    <cellStyle name="Normal 4 2 2" xfId="33"/>
    <cellStyle name="Normal 4 3" xfId="21"/>
    <cellStyle name="Normal 4 3 2" xfId="35"/>
    <cellStyle name="Normal 4 4" xfId="23"/>
    <cellStyle name="Normal 4 4 2" xfId="37"/>
    <cellStyle name="Normal 4 5" xfId="25"/>
    <cellStyle name="Normal 4 6" xfId="27"/>
    <cellStyle name="Normal 4 7" xfId="29"/>
    <cellStyle name="Normal 4 8" xfId="31"/>
    <cellStyle name="Nota 2" xfId="8"/>
    <cellStyle name="Result" xfId="9"/>
    <cellStyle name="Result2" xfId="10"/>
    <cellStyle name="Saída 2" xfId="11"/>
    <cellStyle name="Separador de milhares 2" xfId="18"/>
    <cellStyle name="Separador de milhares 2 2" xfId="20"/>
    <cellStyle name="Separador de milhares 2 2 2" xfId="34"/>
    <cellStyle name="Separador de milhares 2 3" xfId="22"/>
    <cellStyle name="Separador de milhares 2 3 2" xfId="36"/>
    <cellStyle name="Separador de milhares 2 4" xfId="24"/>
    <cellStyle name="Separador de milhares 2 4 2" xfId="38"/>
    <cellStyle name="Separador de milhares 2 5" xfId="26"/>
    <cellStyle name="Separador de milhares 2 6" xfId="28"/>
    <cellStyle name="Separador de milhares 2 7" xfId="30"/>
    <cellStyle name="Separador de milhares 2 8" xfId="32"/>
    <cellStyle name="Texto de Aviso 2" xfId="12"/>
    <cellStyle name="Texto Explicativo 2" xfId="13"/>
    <cellStyle name="Título 5" xfId="14"/>
    <cellStyle name="Total 2" xfId="15"/>
    <cellStyle name="Vírgula" xfId="1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view="pageBreakPreview" zoomScale="80" zoomScaleNormal="70" zoomScaleSheetLayoutView="80" workbookViewId="0">
      <selection sqref="A1:N2"/>
    </sheetView>
  </sheetViews>
  <sheetFormatPr defaultRowHeight="30" customHeight="1"/>
  <cols>
    <col min="1" max="1" width="9.7109375" style="2" customWidth="1"/>
    <col min="2" max="2" width="36.85546875" style="2" customWidth="1"/>
    <col min="3" max="3" width="59.140625" style="2" customWidth="1"/>
    <col min="4" max="4" width="17.7109375" style="2" hidden="1" customWidth="1"/>
    <col min="5" max="5" width="18.85546875" style="2" hidden="1" customWidth="1"/>
    <col min="6" max="6" width="11.5703125" style="2" hidden="1" customWidth="1"/>
    <col min="7" max="7" width="16.42578125" style="2" hidden="1" customWidth="1"/>
    <col min="8" max="8" width="13.7109375" style="2" hidden="1" customWidth="1"/>
    <col min="9" max="9" width="12.140625" style="2" hidden="1" customWidth="1"/>
    <col min="10" max="11" width="13.7109375" style="2" hidden="1" customWidth="1"/>
    <col min="12" max="12" width="15.85546875" style="2" bestFit="1" customWidth="1"/>
    <col min="13" max="13" width="12.7109375" style="2" customWidth="1"/>
    <col min="14" max="14" width="14.140625" style="4" customWidth="1"/>
    <col min="15" max="16384" width="9.140625" style="2"/>
  </cols>
  <sheetData>
    <row r="1" spans="1:15" ht="30" customHeight="1">
      <c r="A1" s="70" t="s">
        <v>65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2"/>
    </row>
    <row r="2" spans="1:15" ht="30" customHeight="1" thickBot="1">
      <c r="A2" s="73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5"/>
    </row>
    <row r="3" spans="1:15" ht="48" customHeight="1">
      <c r="A3" s="53"/>
      <c r="B3" s="54" t="s">
        <v>4</v>
      </c>
      <c r="C3" s="54" t="s">
        <v>5</v>
      </c>
      <c r="D3" s="54" t="s">
        <v>25</v>
      </c>
      <c r="E3" s="54" t="s">
        <v>0</v>
      </c>
      <c r="F3" s="54" t="s">
        <v>1</v>
      </c>
      <c r="G3" s="54" t="s">
        <v>28</v>
      </c>
      <c r="H3" s="54" t="s">
        <v>26</v>
      </c>
      <c r="I3" s="54" t="s">
        <v>2</v>
      </c>
      <c r="J3" s="79" t="s">
        <v>27</v>
      </c>
      <c r="K3" s="79"/>
      <c r="L3" s="54" t="s">
        <v>23</v>
      </c>
      <c r="M3" s="54" t="s">
        <v>3</v>
      </c>
      <c r="N3" s="54" t="s">
        <v>24</v>
      </c>
    </row>
    <row r="4" spans="1:15" ht="30" customHeight="1" thickBot="1">
      <c r="A4" s="40">
        <v>1</v>
      </c>
      <c r="B4" s="41" t="s">
        <v>20</v>
      </c>
      <c r="C4" s="27"/>
      <c r="D4" s="51"/>
      <c r="E4" s="27"/>
      <c r="F4" s="52"/>
      <c r="G4" s="51"/>
      <c r="H4" s="27"/>
      <c r="I4" s="27"/>
      <c r="J4" s="27"/>
      <c r="K4" s="27"/>
      <c r="L4" s="12"/>
      <c r="M4" s="12"/>
      <c r="N4" s="50">
        <v>0</v>
      </c>
    </row>
    <row r="5" spans="1:15" ht="30" customHeight="1" thickBot="1">
      <c r="A5" s="39">
        <v>2</v>
      </c>
      <c r="B5" s="38" t="s">
        <v>6</v>
      </c>
      <c r="C5" s="18" t="s">
        <v>56</v>
      </c>
      <c r="D5" s="34" t="s">
        <v>18</v>
      </c>
      <c r="E5" s="18" t="s">
        <v>57</v>
      </c>
      <c r="F5" s="28">
        <v>43070</v>
      </c>
      <c r="G5" s="34" t="s">
        <v>19</v>
      </c>
      <c r="H5" s="18" t="s">
        <v>58</v>
      </c>
      <c r="I5" s="18" t="s">
        <v>59</v>
      </c>
      <c r="J5" s="18">
        <v>100</v>
      </c>
      <c r="K5" s="18"/>
      <c r="L5" s="29">
        <v>95</v>
      </c>
      <c r="M5" s="29">
        <v>4</v>
      </c>
      <c r="N5" s="49">
        <f>((L5*M5))/SUM(M5:M5)</f>
        <v>95</v>
      </c>
    </row>
    <row r="6" spans="1:15" ht="30" customHeight="1" thickBot="1">
      <c r="A6" s="39">
        <v>3</v>
      </c>
      <c r="B6" s="38" t="s">
        <v>7</v>
      </c>
      <c r="C6" s="3"/>
      <c r="D6" s="10"/>
      <c r="E6" s="6"/>
      <c r="F6" s="9"/>
      <c r="G6" s="10"/>
      <c r="H6" s="6"/>
      <c r="I6" s="6"/>
      <c r="J6" s="6"/>
      <c r="K6" s="6"/>
      <c r="L6" s="11"/>
      <c r="M6" s="11"/>
      <c r="N6" s="36">
        <v>0</v>
      </c>
    </row>
    <row r="7" spans="1:15" ht="30" customHeight="1" thickBot="1">
      <c r="A7" s="39">
        <v>4</v>
      </c>
      <c r="B7" s="38" t="s">
        <v>8</v>
      </c>
      <c r="C7" s="6"/>
      <c r="D7" s="10"/>
      <c r="E7" s="6"/>
      <c r="F7" s="9"/>
      <c r="G7" s="10"/>
      <c r="H7" s="6"/>
      <c r="I7" s="6"/>
      <c r="J7" s="6"/>
      <c r="K7" s="6"/>
      <c r="L7" s="11"/>
      <c r="M7" s="11"/>
      <c r="N7" s="36">
        <v>0</v>
      </c>
    </row>
    <row r="8" spans="1:15" ht="30" customHeight="1" thickBot="1">
      <c r="A8" s="10">
        <v>5</v>
      </c>
      <c r="B8" s="19" t="s">
        <v>9</v>
      </c>
      <c r="C8" s="7"/>
      <c r="D8" s="10"/>
      <c r="E8" s="6"/>
      <c r="F8" s="9"/>
      <c r="G8" s="10"/>
      <c r="H8" s="6"/>
      <c r="I8" s="6"/>
      <c r="J8" s="6"/>
      <c r="K8" s="6"/>
      <c r="L8" s="11"/>
      <c r="M8" s="11"/>
      <c r="N8" s="11">
        <v>0</v>
      </c>
    </row>
    <row r="9" spans="1:15" ht="30" customHeight="1" thickBot="1">
      <c r="A9" s="43">
        <v>6</v>
      </c>
      <c r="B9" s="44" t="s">
        <v>22</v>
      </c>
      <c r="C9" s="3"/>
      <c r="D9" s="10"/>
      <c r="E9" s="6"/>
      <c r="F9" s="9"/>
      <c r="G9" s="10"/>
      <c r="H9" s="6"/>
      <c r="I9" s="6"/>
      <c r="J9" s="6"/>
      <c r="K9" s="6"/>
      <c r="L9" s="11"/>
      <c r="M9" s="11"/>
      <c r="N9" s="42">
        <v>0</v>
      </c>
      <c r="O9" s="5"/>
    </row>
    <row r="10" spans="1:15" ht="30" customHeight="1" thickBot="1">
      <c r="A10" s="39">
        <v>7</v>
      </c>
      <c r="B10" s="38" t="s">
        <v>10</v>
      </c>
      <c r="C10" s="6"/>
      <c r="D10" s="10"/>
      <c r="E10" s="6"/>
      <c r="F10" s="9"/>
      <c r="G10" s="10"/>
      <c r="H10" s="6"/>
      <c r="I10" s="6"/>
      <c r="J10" s="6"/>
      <c r="K10" s="6"/>
      <c r="L10" s="11"/>
      <c r="M10" s="11"/>
      <c r="N10" s="36">
        <v>0</v>
      </c>
    </row>
    <row r="11" spans="1:15" ht="30" customHeight="1" thickBot="1">
      <c r="A11" s="39">
        <v>8</v>
      </c>
      <c r="B11" s="38" t="s">
        <v>11</v>
      </c>
      <c r="C11" s="6"/>
      <c r="D11" s="10"/>
      <c r="E11" s="6"/>
      <c r="F11" s="9"/>
      <c r="G11" s="10"/>
      <c r="H11" s="6"/>
      <c r="I11" s="6"/>
      <c r="J11" s="6"/>
      <c r="K11" s="6"/>
      <c r="L11" s="11"/>
      <c r="M11" s="11"/>
      <c r="N11" s="36">
        <v>0</v>
      </c>
    </row>
    <row r="12" spans="1:15" ht="30" customHeight="1">
      <c r="A12" s="80">
        <v>9</v>
      </c>
      <c r="B12" s="66" t="s">
        <v>12</v>
      </c>
      <c r="C12" s="6" t="s">
        <v>29</v>
      </c>
      <c r="D12" s="30" t="s">
        <v>18</v>
      </c>
      <c r="E12" s="6" t="s">
        <v>30</v>
      </c>
      <c r="F12" s="9">
        <v>43252</v>
      </c>
      <c r="G12" s="30" t="s">
        <v>19</v>
      </c>
      <c r="H12" s="6" t="s">
        <v>35</v>
      </c>
      <c r="I12" s="6" t="s">
        <v>31</v>
      </c>
      <c r="J12" s="45">
        <v>1</v>
      </c>
      <c r="K12" s="6"/>
      <c r="L12" s="11">
        <v>5</v>
      </c>
      <c r="M12" s="11">
        <v>1</v>
      </c>
      <c r="N12" s="77">
        <f>((L12*M12)+(L13*M13)+(L14*M14))/SUM(M12:M14)</f>
        <v>8.5714285714285712</v>
      </c>
    </row>
    <row r="13" spans="1:15" ht="30" customHeight="1">
      <c r="A13" s="81"/>
      <c r="B13" s="76"/>
      <c r="C13" s="1" t="s">
        <v>32</v>
      </c>
      <c r="D13" s="31" t="s">
        <v>18</v>
      </c>
      <c r="E13" s="1" t="s">
        <v>33</v>
      </c>
      <c r="F13" s="13">
        <v>43252</v>
      </c>
      <c r="G13" s="31" t="s">
        <v>19</v>
      </c>
      <c r="H13" s="1" t="s">
        <v>36</v>
      </c>
      <c r="I13" s="1" t="s">
        <v>34</v>
      </c>
      <c r="J13" s="46">
        <v>1</v>
      </c>
      <c r="K13" s="1"/>
      <c r="L13" s="14">
        <v>5</v>
      </c>
      <c r="M13" s="14">
        <v>1</v>
      </c>
      <c r="N13" s="78"/>
    </row>
    <row r="14" spans="1:15" ht="30" customHeight="1" thickBot="1">
      <c r="A14" s="81"/>
      <c r="B14" s="76"/>
      <c r="C14" s="1" t="s">
        <v>37</v>
      </c>
      <c r="D14" s="31" t="s">
        <v>18</v>
      </c>
      <c r="E14" s="1" t="s">
        <v>38</v>
      </c>
      <c r="F14" s="13">
        <v>43435</v>
      </c>
      <c r="G14" s="31" t="s">
        <v>19</v>
      </c>
      <c r="H14" s="1" t="s">
        <v>39</v>
      </c>
      <c r="I14" s="1" t="s">
        <v>40</v>
      </c>
      <c r="J14" s="46">
        <v>0.3</v>
      </c>
      <c r="K14" s="1"/>
      <c r="L14" s="14">
        <v>10</v>
      </c>
      <c r="M14" s="14">
        <v>5</v>
      </c>
      <c r="N14" s="78"/>
    </row>
    <row r="15" spans="1:15" ht="30" customHeight="1" thickBot="1">
      <c r="A15" s="39">
        <v>10</v>
      </c>
      <c r="B15" s="38" t="s">
        <v>13</v>
      </c>
      <c r="C15" s="3"/>
      <c r="D15" s="10"/>
      <c r="E15" s="6"/>
      <c r="F15" s="9"/>
      <c r="G15" s="10"/>
      <c r="H15" s="6"/>
      <c r="I15" s="6"/>
      <c r="J15" s="6"/>
      <c r="K15" s="6"/>
      <c r="L15" s="11"/>
      <c r="M15" s="11"/>
      <c r="N15" s="36">
        <v>0</v>
      </c>
    </row>
    <row r="16" spans="1:15" ht="30" customHeight="1">
      <c r="A16" s="64">
        <v>11</v>
      </c>
      <c r="B16" s="66" t="s">
        <v>14</v>
      </c>
      <c r="C16" s="6" t="s">
        <v>41</v>
      </c>
      <c r="D16" s="30" t="s">
        <v>18</v>
      </c>
      <c r="E16" s="20" t="s">
        <v>42</v>
      </c>
      <c r="F16" s="21">
        <v>43435</v>
      </c>
      <c r="G16" s="21" t="s">
        <v>19</v>
      </c>
      <c r="H16" s="6" t="s">
        <v>43</v>
      </c>
      <c r="I16" s="6" t="s">
        <v>44</v>
      </c>
      <c r="J16" s="47">
        <v>0.9</v>
      </c>
      <c r="K16" s="10"/>
      <c r="L16" s="22">
        <v>40</v>
      </c>
      <c r="M16" s="22">
        <v>4</v>
      </c>
      <c r="N16" s="68">
        <f>((L16*M16)+(L17*M17))/SUM(M16:M17)</f>
        <v>40</v>
      </c>
    </row>
    <row r="17" spans="1:14" ht="30" customHeight="1" thickBot="1">
      <c r="A17" s="65"/>
      <c r="B17" s="67"/>
      <c r="C17" s="18" t="s">
        <v>45</v>
      </c>
      <c r="D17" s="34" t="s">
        <v>18</v>
      </c>
      <c r="E17" s="23" t="s">
        <v>46</v>
      </c>
      <c r="F17" s="24">
        <v>43435</v>
      </c>
      <c r="G17" s="33" t="s">
        <v>19</v>
      </c>
      <c r="H17" s="18" t="s">
        <v>47</v>
      </c>
      <c r="I17" s="18" t="s">
        <v>48</v>
      </c>
      <c r="J17" s="48">
        <v>1</v>
      </c>
      <c r="K17" s="18"/>
      <c r="L17" s="25">
        <v>40</v>
      </c>
      <c r="M17" s="25">
        <v>3</v>
      </c>
      <c r="N17" s="69"/>
    </row>
    <row r="18" spans="1:14" ht="30" customHeight="1" thickBot="1">
      <c r="A18" s="37">
        <v>12</v>
      </c>
      <c r="B18" s="38" t="s">
        <v>15</v>
      </c>
      <c r="C18" s="6" t="s">
        <v>49</v>
      </c>
      <c r="D18" s="30" t="s">
        <v>18</v>
      </c>
      <c r="E18" s="20" t="s">
        <v>50</v>
      </c>
      <c r="F18" s="21">
        <v>43435</v>
      </c>
      <c r="G18" s="32" t="s">
        <v>19</v>
      </c>
      <c r="H18" s="6" t="s">
        <v>51</v>
      </c>
      <c r="I18" s="6" t="s">
        <v>52</v>
      </c>
      <c r="J18" s="45">
        <v>1</v>
      </c>
      <c r="K18" s="6"/>
      <c r="L18" s="22">
        <v>65</v>
      </c>
      <c r="M18" s="22">
        <v>2</v>
      </c>
      <c r="N18" s="35">
        <f>((L18*M18))/SUM(M18:M18)</f>
        <v>65</v>
      </c>
    </row>
    <row r="19" spans="1:14" ht="30" customHeight="1">
      <c r="A19" s="58">
        <v>13</v>
      </c>
      <c r="B19" s="60" t="s">
        <v>21</v>
      </c>
      <c r="C19" s="6" t="s">
        <v>53</v>
      </c>
      <c r="D19" s="30" t="s">
        <v>18</v>
      </c>
      <c r="E19" s="20" t="s">
        <v>42</v>
      </c>
      <c r="F19" s="21">
        <v>43282</v>
      </c>
      <c r="G19" s="21" t="s">
        <v>19</v>
      </c>
      <c r="H19" s="6" t="s">
        <v>54</v>
      </c>
      <c r="I19" s="6" t="s">
        <v>55</v>
      </c>
      <c r="J19" s="6">
        <v>100</v>
      </c>
      <c r="K19" s="6"/>
      <c r="L19" s="22">
        <v>80</v>
      </c>
      <c r="M19" s="22">
        <v>5</v>
      </c>
      <c r="N19" s="62">
        <f>((L19*M19)+(L20+M20))/SUM(M19:M20)</f>
        <v>62.875</v>
      </c>
    </row>
    <row r="20" spans="1:14" ht="30" customHeight="1" thickBot="1">
      <c r="A20" s="59"/>
      <c r="B20" s="61"/>
      <c r="C20" s="1" t="s">
        <v>60</v>
      </c>
      <c r="D20" s="31" t="s">
        <v>18</v>
      </c>
      <c r="E20" s="15" t="s">
        <v>61</v>
      </c>
      <c r="F20" s="16">
        <v>43070</v>
      </c>
      <c r="G20" s="16" t="s">
        <v>19</v>
      </c>
      <c r="H20" s="1" t="s">
        <v>62</v>
      </c>
      <c r="I20" s="1" t="s">
        <v>63</v>
      </c>
      <c r="J20" s="46">
        <v>0.7</v>
      </c>
      <c r="K20" s="1"/>
      <c r="L20" s="17">
        <v>100</v>
      </c>
      <c r="M20" s="17">
        <v>3</v>
      </c>
      <c r="N20" s="63"/>
    </row>
    <row r="21" spans="1:14" ht="30" customHeight="1" thickBot="1">
      <c r="A21" s="37">
        <v>14</v>
      </c>
      <c r="B21" s="38" t="s">
        <v>16</v>
      </c>
      <c r="C21" s="6"/>
      <c r="D21" s="10"/>
      <c r="E21" s="20"/>
      <c r="F21" s="21"/>
      <c r="G21" s="26"/>
      <c r="H21" s="6"/>
      <c r="I21" s="6"/>
      <c r="J21" s="6"/>
      <c r="K21" s="6"/>
      <c r="L21" s="22"/>
      <c r="M21" s="22"/>
      <c r="N21" s="35">
        <v>0</v>
      </c>
    </row>
    <row r="22" spans="1:14" ht="30" customHeight="1" thickBot="1">
      <c r="A22" s="37">
        <v>15</v>
      </c>
      <c r="B22" s="38" t="s">
        <v>17</v>
      </c>
      <c r="C22" s="6"/>
      <c r="D22" s="10"/>
      <c r="E22" s="20"/>
      <c r="F22" s="21"/>
      <c r="G22" s="26"/>
      <c r="H22" s="6"/>
      <c r="I22" s="6"/>
      <c r="J22" s="6"/>
      <c r="K22" s="6"/>
      <c r="L22" s="22"/>
      <c r="M22" s="22"/>
      <c r="N22" s="35">
        <v>0</v>
      </c>
    </row>
    <row r="23" spans="1:14" ht="30" customHeight="1" thickBot="1">
      <c r="A23" s="55" t="s">
        <v>64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7"/>
      <c r="N23" s="8">
        <f>SUM(N4:N22)/15</f>
        <v>18.096428571428572</v>
      </c>
    </row>
  </sheetData>
  <mergeCells count="12">
    <mergeCell ref="A1:N2"/>
    <mergeCell ref="B12:B14"/>
    <mergeCell ref="N12:N14"/>
    <mergeCell ref="J3:K3"/>
    <mergeCell ref="A12:A14"/>
    <mergeCell ref="A23:M23"/>
    <mergeCell ref="A19:A20"/>
    <mergeCell ref="B19:B20"/>
    <mergeCell ref="N19:N20"/>
    <mergeCell ref="A16:A17"/>
    <mergeCell ref="B16:B17"/>
    <mergeCell ref="N16:N17"/>
  </mergeCells>
  <printOptions horizontalCentered="1"/>
  <pageMargins left="0.25" right="0.25" top="0.75" bottom="0.75" header="0.3" footer="0.3"/>
  <pageSetup paperSize="9" scale="66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Execução da Estratégia</vt:lpstr>
      <vt:lpstr>'Execução da Estratégia'!Area_de_impressao</vt:lpstr>
      <vt:lpstr>'Execução da Estratégia'!Titulos_de_impressao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Convidado</dc:creator>
  <cp:lastModifiedBy>Lhusandro César Campos Pinto</cp:lastModifiedBy>
  <cp:revision/>
  <cp:lastPrinted>2018-03-01T18:29:01Z</cp:lastPrinted>
  <dcterms:created xsi:type="dcterms:W3CDTF">2017-06-22T11:02:36Z</dcterms:created>
  <dcterms:modified xsi:type="dcterms:W3CDTF">2018-04-27T13:07:31Z</dcterms:modified>
</cp:coreProperties>
</file>