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8635" windowHeight="12735" activeTab="10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definedNames>
    <definedName name="_xlnm._FilterDatabase" localSheetId="11" hidden="1">Dez!$D$2:$I$15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0"/>
  <c r="H6" i="11"/>
  <c r="H4" i="9"/>
  <c r="I5" i="8"/>
  <c r="H3"/>
  <c r="H3" i="5"/>
  <c r="H11" i="12" l="1"/>
  <c r="H6"/>
  <c r="H8"/>
</calcChain>
</file>

<file path=xl/sharedStrings.xml><?xml version="1.0" encoding="utf-8"?>
<sst xmlns="http://schemas.openxmlformats.org/spreadsheetml/2006/main" count="262" uniqueCount="104">
  <si>
    <t>Requisitante</t>
  </si>
  <si>
    <t>Favorecido</t>
  </si>
  <si>
    <t>Origem/Destino</t>
  </si>
  <si>
    <t>Data</t>
  </si>
  <si>
    <t>Meio de Transporte</t>
  </si>
  <si>
    <t>Valor</t>
  </si>
  <si>
    <t>Finalidade</t>
  </si>
  <si>
    <t>VANESSA CURTI PERENHA GASQUES</t>
  </si>
  <si>
    <t>18/04/2022 A 19/04/2022</t>
  </si>
  <si>
    <t>AÉREO</t>
  </si>
  <si>
    <t>MONICA OLIVEIRA CASTRO PIMENTA</t>
  </si>
  <si>
    <t>15/05/2022 A 21/02/2022</t>
  </si>
  <si>
    <t>APRENDIZADO DE ROTINA DA SEÇÃO NUAUD</t>
  </si>
  <si>
    <t>LIGIA MARTINES MELLO</t>
  </si>
  <si>
    <t>24/04/2022 A 29/04/2022</t>
  </si>
  <si>
    <t>APRENDIZADO DE ROTINA DA SEÇÃO NUCGE</t>
  </si>
  <si>
    <t>EDUARDO RODRIGUES FERREIRA</t>
  </si>
  <si>
    <t>15/05/2023 A 21/05/2022</t>
  </si>
  <si>
    <t>APREDIZADO DE ROTINA DA SEÇÃO NUAUD</t>
  </si>
  <si>
    <t>LUIZ GABRIEL MENDES DA SILVA</t>
  </si>
  <si>
    <t>30/05/2022 A 01/06/2022</t>
  </si>
  <si>
    <t xml:space="preserve">INSTALAR SALAS DE AUDIÊNCIA HÍBRIDAS NA SUBSEÇÃO DE SINOP </t>
  </si>
  <si>
    <t>ROBSON DE SOUZA ALVES</t>
  </si>
  <si>
    <t>31/02/2022 A 02/03/2022</t>
  </si>
  <si>
    <t>21/06/2022 A 23/06/2022</t>
  </si>
  <si>
    <t>TERRESTRE</t>
  </si>
  <si>
    <t>INSTALAÇÃO DE SALAS DE AUDIÊNCIAS HÍBRIDAS NA SUBSEÇÃO DE JUÍNA</t>
  </si>
  <si>
    <t>13/09/2022 A 16/09/2022</t>
  </si>
  <si>
    <t xml:space="preserve">PARTICIPAR DO VII ENCONTRO NACIONAL DOS GESTORES DA POLÍCIA DO PODER JUDICIÁRIO </t>
  </si>
  <si>
    <t>LUDMILA MARCATO MIRANDA</t>
  </si>
  <si>
    <t>15/08/2022 A 17/08/2022</t>
  </si>
  <si>
    <t>PARTICIPAR DO 1º SIMPOSIO DE LICITAÇÕES E CONTRATOS DA JUSTIÇA FEDERAL</t>
  </si>
  <si>
    <t>JULIANA SANCHEZ DE ABREU</t>
  </si>
  <si>
    <t>ROBSON ALBERTO OLIVEIRA DA CRUZ</t>
  </si>
  <si>
    <t>08/08/2022 A 11/08/2022</t>
  </si>
  <si>
    <t>ACOMPANHAR INICIO DA EXECUÇÃO DE OBRA DO TELHADO DA SEDE SUBSEÇÃO DE RONDONÓPOLIS</t>
  </si>
  <si>
    <t>18/09/2022 A 21/09/2022</t>
  </si>
  <si>
    <t>PARTICIPAR DO 2° SEMINÁRIO NACIONAL DE ORÇAMENTO DE OBRAS PÚBLICAS</t>
  </si>
  <si>
    <t>EDUARDO DA SILVA MOTA</t>
  </si>
  <si>
    <t>04/10/2022 A 05/10/2022</t>
  </si>
  <si>
    <t xml:space="preserve"> PARTICIPAR NO TAP REFERENTE AO PROGRAMA DE RECICLAGEM ANUAL DOS AGENTES DE POLÍCIA JUDICIAL</t>
  </si>
  <si>
    <t>ITAMAR JESUS DE SOUZA</t>
  </si>
  <si>
    <t>PARTICIPAR DO TAF REFERENTE AO PROGRAMA DE RECICLAGEM ANUAL DOS AGENTES DE POLÍCIA JUDICIAL</t>
  </si>
  <si>
    <t>03/10/2022 A 08/10/2022</t>
  </si>
  <si>
    <t>ACOMPANHAR REFORMA DO TELHADO DA SUBSEÇÃO JUDICIÁRIA DE SINOP</t>
  </si>
  <si>
    <t>29/08/2022 A 31/08/2022</t>
  </si>
  <si>
    <t>ACOMPANHAR EXECUÇÃO DA OBRA DE REFORMA TELHADO SEDE DE RONDONÓPOLIS.</t>
  </si>
  <si>
    <t>GENIVALDO PINHEIRO DE ANDRADE</t>
  </si>
  <si>
    <t>ALEX HENRIQUES MOLINA</t>
  </si>
  <si>
    <t>24/10/2022 A 27/10/2022</t>
  </si>
  <si>
    <t>PARTICIPAR EM REUNIÃO PRESENCIAL DO COGETI-JF1 E EXPOJUD 2022</t>
  </si>
  <si>
    <t>BRENDA SANCHES SULI</t>
  </si>
  <si>
    <t>20/11/2022 A 22/11/2022</t>
  </si>
  <si>
    <t>PARTICIPAR DO ENCONTRO NACIONAL DE PLANEJAMENTO E GESTÃO DE OBRAS DA JUSTIÇA FEDERAL</t>
  </si>
  <si>
    <t>20/08/2022 A 22/08/2022</t>
  </si>
  <si>
    <t xml:space="preserve">07/11/2022 A 10/11/2022 </t>
  </si>
  <si>
    <t>ACOMPANHAR A FINALIZAÇÃO DA REFORMA DA COBERTURA DO EDIFÍCIO SEDE DA SUBSEÇÃO DE SINOP</t>
  </si>
  <si>
    <t>28/11/2022 A 02/12/2022</t>
  </si>
  <si>
    <t>ACOMPANHAR A EXECUÇÃO REMANESCENTE DA OBRA DE CONSTRUÇÃO DA SEDE DA SUBSEÇÃO JUDICIÁRIA DE JUÍNA</t>
  </si>
  <si>
    <t>FRANCISCA EVANILDA LIMA</t>
  </si>
  <si>
    <t xml:space="preserve">04/12/2022 A 07/12/2022 </t>
  </si>
  <si>
    <t>PARTICIPAR DO TREINAMENTO DE AUDITORIA EM FOLHA DE PAGAMENTO NO SETOR PÚBLICO</t>
  </si>
  <si>
    <t>29/11/2022 A 01/12/2022</t>
  </si>
  <si>
    <t>PARTICIPAR DO FESTLABS EM RECIFE</t>
  </si>
  <si>
    <t>TREINAMENTO DE AUDITORIA EM FOLHA DE PAGAMENTO NO SETOR PÚBLICO</t>
  </si>
  <si>
    <t>16/11/2022 A 18/11/2022</t>
  </si>
  <si>
    <t>PARTICIPAR DO CONGRESSO NACIONAL DO FONAJUS</t>
  </si>
  <si>
    <t>SIRLENE SILVA</t>
  </si>
  <si>
    <t>19/12/2022 A 22/12/2022</t>
  </si>
  <si>
    <t>RECEBIMENTO DOS SERVIÇOS DE REFORMA DA UAA TANGARÁ DA SERRA E VISTORIA DA OBRA DE JUÍNA</t>
  </si>
  <si>
    <t>DIREF</t>
  </si>
  <si>
    <t>NUAUD</t>
  </si>
  <si>
    <t>SECAD</t>
  </si>
  <si>
    <t>PARTICIPAR EVENTO DE POSSE  NOVA DIRETORIA DO TRF1</t>
  </si>
  <si>
    <t>INSTALAR SALAS DE AUDIÊNCIAS HÍBRIDAS NA SUBSEÇÃO DE BARRA DO GARÇAS</t>
  </si>
  <si>
    <t>REQUISATANTE</t>
  </si>
  <si>
    <t>FAVORECIDO</t>
  </si>
  <si>
    <t>ORIGEM/DESTINO</t>
  </si>
  <si>
    <t>DATA</t>
  </si>
  <si>
    <t>MEIO DE TRANSPORTE</t>
  </si>
  <si>
    <t>VALOR</t>
  </si>
  <si>
    <t>FINALIDADE</t>
  </si>
  <si>
    <t>SEDER</t>
  </si>
  <si>
    <t>11/10/2022 A 12/10/12022</t>
  </si>
  <si>
    <t>ACOMPANHAR EXECUÇÃO DA REFORMA DO EDIFICIO SEDE DE TANGARÁ DA SERRA</t>
  </si>
  <si>
    <t>NUCGE</t>
  </si>
  <si>
    <t>06/03/2023 A 10/03/2023</t>
  </si>
  <si>
    <t xml:space="preserve">CURSO DE FORMAÇÃO DE FACILITADORES EM JUSTIÇA RESTAURATIVA </t>
  </si>
  <si>
    <t>FLÁVIO FERREIRA DEL BARCO</t>
  </si>
  <si>
    <t>Cuiabá/Brasília/Cuiabá</t>
  </si>
  <si>
    <t>Cuiabá/Goiânia/Cuiabá</t>
  </si>
  <si>
    <t>Cuiabá/Sinop/Cuiabá</t>
  </si>
  <si>
    <t>Cuiabá/Barra do Garças/Cuiabá</t>
  </si>
  <si>
    <t>Cuiabá/Juína/Cuiabá</t>
  </si>
  <si>
    <t>Cuiabá/Rio de Janneiro/Cuiabá</t>
  </si>
  <si>
    <t>Cuiabá/Rondonópolis/Cuiabá</t>
  </si>
  <si>
    <t>Cuiabá/Curitiba/Cuiabá</t>
  </si>
  <si>
    <t>Sinop/Cuiabá/Sinop</t>
  </si>
  <si>
    <t>Cuiabá/Rondonópolis</t>
  </si>
  <si>
    <t>Rondonópolis/Cuiabá/Rond.</t>
  </si>
  <si>
    <t>Cuiabá/Tangará da Serra/Cba</t>
  </si>
  <si>
    <t>Cuiabá/Tangará da Serra/Cuiabá</t>
  </si>
  <si>
    <t>Cuiabá/Recife/Cuiabá</t>
  </si>
  <si>
    <t>Cuiabá/Tangará/Juína/Cuiabá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</si>
</sst>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" fontId="0" fillId="0" borderId="0" xfId="0" applyNumberForma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2" fillId="0" borderId="1" xfId="0" applyNumberFormat="1" applyFont="1" applyBorder="1"/>
    <xf numFmtId="4" fontId="2" fillId="0" borderId="2" xfId="0" applyNumberFormat="1" applyFont="1" applyBorder="1"/>
    <xf numFmtId="4" fontId="2" fillId="0" borderId="1" xfId="0" applyNumberFormat="1" applyFont="1" applyBorder="1"/>
    <xf numFmtId="0" fontId="2" fillId="0" borderId="3" xfId="0" applyFont="1" applyBorder="1"/>
    <xf numFmtId="4" fontId="2" fillId="0" borderId="0" xfId="0" applyNumberFormat="1" applyFont="1"/>
    <xf numFmtId="0" fontId="3" fillId="0" borderId="0" xfId="0" applyFont="1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D24" sqref="D24"/>
    </sheetView>
  </sheetViews>
  <sheetFormatPr defaultRowHeight="15"/>
  <cols>
    <col min="3" max="3" width="18.5703125" customWidth="1"/>
    <col min="4" max="4" width="27.42578125" customWidth="1"/>
    <col min="5" max="6" width="18.140625" customWidth="1"/>
    <col min="7" max="7" width="18.5703125" customWidth="1"/>
    <col min="8" max="8" width="14.28515625" customWidth="1"/>
    <col min="9" max="9" width="36.7109375" customWidth="1"/>
  </cols>
  <sheetData>
    <row r="2" spans="1:9">
      <c r="A2">
        <v>2023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C3" s="1"/>
      <c r="D3" s="1"/>
      <c r="E3" s="1"/>
      <c r="F3" s="1"/>
      <c r="G3" s="1"/>
      <c r="H3" s="1"/>
      <c r="I3" s="1"/>
    </row>
    <row r="4" spans="1:9">
      <c r="C4" s="1"/>
      <c r="D4" s="1"/>
      <c r="E4" s="1"/>
      <c r="F4" s="1"/>
      <c r="G4" s="1"/>
      <c r="H4" s="1"/>
      <c r="I4" s="1"/>
    </row>
    <row r="5" spans="1:9">
      <c r="C5" s="1"/>
      <c r="D5" s="1"/>
      <c r="E5" s="1"/>
      <c r="F5" s="1"/>
      <c r="G5" s="1"/>
      <c r="H5" s="1"/>
      <c r="I5" s="1"/>
    </row>
    <row r="6" spans="1:9">
      <c r="C6" s="1"/>
      <c r="D6" s="1"/>
      <c r="E6" s="1"/>
      <c r="F6" s="1"/>
      <c r="G6" s="1"/>
      <c r="H6" s="1"/>
      <c r="I6" s="1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topLeftCell="C1" workbookViewId="0">
      <selection activeCell="E12" sqref="E12"/>
    </sheetView>
  </sheetViews>
  <sheetFormatPr defaultRowHeight="15"/>
  <cols>
    <col min="3" max="3" width="18.5703125" customWidth="1"/>
    <col min="4" max="4" width="48.140625" bestFit="1" customWidth="1"/>
    <col min="5" max="5" width="38.28515625" customWidth="1"/>
    <col min="6" max="6" width="35" bestFit="1" customWidth="1"/>
    <col min="7" max="7" width="18.5703125" customWidth="1"/>
    <col min="8" max="8" width="12.140625" bestFit="1" customWidth="1"/>
    <col min="9" max="9" width="138.28515625" bestFit="1" customWidth="1"/>
  </cols>
  <sheetData>
    <row r="1" spans="1:9" ht="18.75">
      <c r="C1" s="14"/>
      <c r="D1" s="14"/>
      <c r="E1" s="14"/>
      <c r="F1" s="14"/>
      <c r="G1" s="14"/>
      <c r="H1" s="14"/>
      <c r="I1" s="14"/>
    </row>
    <row r="2" spans="1:9" ht="18.75">
      <c r="A2">
        <v>2023</v>
      </c>
      <c r="C2" s="15" t="s">
        <v>75</v>
      </c>
      <c r="D2" s="15" t="s">
        <v>76</v>
      </c>
      <c r="E2" s="15" t="s">
        <v>77</v>
      </c>
      <c r="F2" s="15" t="s">
        <v>78</v>
      </c>
      <c r="G2" s="15" t="s">
        <v>79</v>
      </c>
      <c r="H2" s="15" t="s">
        <v>80</v>
      </c>
      <c r="I2" s="15" t="s">
        <v>81</v>
      </c>
    </row>
    <row r="3" spans="1:9" ht="21">
      <c r="C3" s="4" t="s">
        <v>82</v>
      </c>
      <c r="D3" s="4" t="s">
        <v>38</v>
      </c>
      <c r="E3" s="4" t="s">
        <v>97</v>
      </c>
      <c r="F3" s="4" t="s">
        <v>39</v>
      </c>
      <c r="G3" s="4" t="s">
        <v>9</v>
      </c>
      <c r="H3" s="9">
        <v>1330.4</v>
      </c>
      <c r="I3" s="4" t="s">
        <v>40</v>
      </c>
    </row>
    <row r="4" spans="1:9" ht="21">
      <c r="C4" s="4" t="s">
        <v>82</v>
      </c>
      <c r="D4" s="4" t="s">
        <v>41</v>
      </c>
      <c r="E4" s="4" t="s">
        <v>97</v>
      </c>
      <c r="F4" s="4" t="s">
        <v>39</v>
      </c>
      <c r="G4" s="4" t="s">
        <v>9</v>
      </c>
      <c r="H4" s="9">
        <v>1330.4</v>
      </c>
      <c r="I4" s="4" t="s">
        <v>42</v>
      </c>
    </row>
    <row r="5" spans="1:9" ht="21">
      <c r="C5" s="4" t="s">
        <v>72</v>
      </c>
      <c r="D5" s="4" t="s">
        <v>33</v>
      </c>
      <c r="E5" s="4" t="s">
        <v>91</v>
      </c>
      <c r="F5" s="4" t="s">
        <v>43</v>
      </c>
      <c r="G5" s="4" t="s">
        <v>25</v>
      </c>
      <c r="H5" s="9">
        <v>461.43</v>
      </c>
      <c r="I5" s="4" t="s">
        <v>44</v>
      </c>
    </row>
    <row r="6" spans="1:9" ht="21">
      <c r="C6" s="4" t="s">
        <v>72</v>
      </c>
      <c r="D6" s="4" t="s">
        <v>33</v>
      </c>
      <c r="E6" s="4" t="s">
        <v>98</v>
      </c>
      <c r="F6" s="4" t="s">
        <v>45</v>
      </c>
      <c r="G6" s="4" t="s">
        <v>25</v>
      </c>
      <c r="H6" s="9">
        <f>256.05+176.66</f>
        <v>432.71000000000004</v>
      </c>
      <c r="I6" s="4" t="s">
        <v>46</v>
      </c>
    </row>
    <row r="7" spans="1:9" ht="21">
      <c r="C7" s="4" t="s">
        <v>82</v>
      </c>
      <c r="D7" s="4" t="s">
        <v>47</v>
      </c>
      <c r="E7" s="4" t="s">
        <v>99</v>
      </c>
      <c r="F7" s="4" t="s">
        <v>39</v>
      </c>
      <c r="G7" s="4" t="s">
        <v>25</v>
      </c>
      <c r="H7" s="9">
        <v>256.05</v>
      </c>
      <c r="I7" s="4" t="s">
        <v>42</v>
      </c>
    </row>
    <row r="8" spans="1:9" ht="21">
      <c r="C8" s="4"/>
      <c r="D8" s="4"/>
      <c r="E8" s="4"/>
      <c r="F8" s="4"/>
      <c r="G8" s="4"/>
      <c r="H8" s="9"/>
      <c r="I8" s="4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9"/>
  <sheetViews>
    <sheetView tabSelected="1" topLeftCell="D1" workbookViewId="0">
      <selection activeCell="E11" sqref="E11"/>
    </sheetView>
  </sheetViews>
  <sheetFormatPr defaultRowHeight="15"/>
  <cols>
    <col min="3" max="3" width="18.5703125" customWidth="1"/>
    <col min="4" max="4" width="48.140625" bestFit="1" customWidth="1"/>
    <col min="5" max="5" width="38.85546875" customWidth="1"/>
    <col min="6" max="6" width="35" bestFit="1" customWidth="1"/>
    <col min="7" max="7" width="18.5703125" customWidth="1"/>
    <col min="8" max="8" width="12.140625" bestFit="1" customWidth="1"/>
    <col min="9" max="9" width="129.140625" bestFit="1" customWidth="1"/>
  </cols>
  <sheetData>
    <row r="2" spans="1:9">
      <c r="A2">
        <v>2023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21">
      <c r="C3" s="4" t="s">
        <v>72</v>
      </c>
      <c r="D3" s="4" t="s">
        <v>48</v>
      </c>
      <c r="E3" s="4" t="s">
        <v>89</v>
      </c>
      <c r="F3" s="4" t="s">
        <v>49</v>
      </c>
      <c r="G3" s="4" t="s">
        <v>9</v>
      </c>
      <c r="H3" s="9">
        <v>4455.09</v>
      </c>
      <c r="I3" s="4" t="s">
        <v>50</v>
      </c>
    </row>
    <row r="4" spans="1:9" ht="21">
      <c r="C4" s="4" t="s">
        <v>72</v>
      </c>
      <c r="D4" s="4" t="s">
        <v>51</v>
      </c>
      <c r="E4" s="4" t="s">
        <v>89</v>
      </c>
      <c r="F4" s="4" t="s">
        <v>52</v>
      </c>
      <c r="G4" s="4" t="s">
        <v>9</v>
      </c>
      <c r="H4" s="9">
        <v>1462.39</v>
      </c>
      <c r="I4" s="4" t="s">
        <v>53</v>
      </c>
    </row>
    <row r="5" spans="1:9" ht="21">
      <c r="C5" s="4" t="s">
        <v>72</v>
      </c>
      <c r="D5" s="4" t="s">
        <v>33</v>
      </c>
      <c r="E5" s="4" t="s">
        <v>89</v>
      </c>
      <c r="F5" s="4" t="s">
        <v>54</v>
      </c>
      <c r="G5" s="4" t="s">
        <v>9</v>
      </c>
      <c r="H5" s="9">
        <v>1462.39</v>
      </c>
      <c r="I5" s="4" t="s">
        <v>53</v>
      </c>
    </row>
    <row r="6" spans="1:9" ht="21">
      <c r="C6" s="4" t="s">
        <v>72</v>
      </c>
      <c r="D6" s="4" t="s">
        <v>33</v>
      </c>
      <c r="E6" s="4" t="s">
        <v>100</v>
      </c>
      <c r="F6" s="4" t="s">
        <v>83</v>
      </c>
      <c r="G6" s="4" t="s">
        <v>25</v>
      </c>
      <c r="H6" s="9">
        <f>348.83</f>
        <v>348.83</v>
      </c>
      <c r="I6" s="4" t="s">
        <v>84</v>
      </c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1"/>
  <sheetViews>
    <sheetView zoomScale="55" zoomScaleNormal="55" workbookViewId="0">
      <selection activeCell="D6" sqref="D6"/>
    </sheetView>
  </sheetViews>
  <sheetFormatPr defaultRowHeight="15"/>
  <cols>
    <col min="3" max="3" width="18" bestFit="1" customWidth="1"/>
    <col min="4" max="4" width="53.42578125" customWidth="1"/>
    <col min="5" max="5" width="58" customWidth="1"/>
    <col min="6" max="6" width="37" bestFit="1" customWidth="1"/>
    <col min="7" max="7" width="35.42578125" bestFit="1" customWidth="1"/>
    <col min="8" max="8" width="16.7109375" bestFit="1" customWidth="1"/>
    <col min="9" max="9" width="164.85546875" style="1" bestFit="1" customWidth="1"/>
  </cols>
  <sheetData>
    <row r="1" spans="1:9" ht="21">
      <c r="C1" s="3"/>
      <c r="D1" s="4"/>
      <c r="E1" s="4"/>
      <c r="F1" s="4"/>
      <c r="G1" s="4"/>
      <c r="H1" s="5"/>
      <c r="I1" s="4"/>
    </row>
    <row r="2" spans="1:9" ht="21" customHeight="1">
      <c r="A2" s="13">
        <v>2022</v>
      </c>
      <c r="C2" s="6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6" t="s">
        <v>5</v>
      </c>
      <c r="I2" s="7" t="s">
        <v>6</v>
      </c>
    </row>
    <row r="3" spans="1:9" ht="22.5" customHeight="1">
      <c r="C3" s="4" t="s">
        <v>72</v>
      </c>
      <c r="D3" s="4" t="s">
        <v>33</v>
      </c>
      <c r="E3" s="4" t="s">
        <v>101</v>
      </c>
      <c r="F3" s="4"/>
      <c r="G3" s="4" t="s">
        <v>25</v>
      </c>
      <c r="H3" s="9">
        <v>293.77999999999997</v>
      </c>
      <c r="I3" s="4" t="s">
        <v>84</v>
      </c>
    </row>
    <row r="4" spans="1:9" ht="21" customHeight="1">
      <c r="C4" s="4" t="s">
        <v>72</v>
      </c>
      <c r="D4" s="4" t="s">
        <v>33</v>
      </c>
      <c r="E4" s="4" t="s">
        <v>91</v>
      </c>
      <c r="F4" s="4" t="s">
        <v>55</v>
      </c>
      <c r="G4" s="4" t="s">
        <v>25</v>
      </c>
      <c r="H4" s="9">
        <v>499.39</v>
      </c>
      <c r="I4" s="4" t="s">
        <v>56</v>
      </c>
    </row>
    <row r="5" spans="1:9" ht="21" customHeight="1">
      <c r="C5" s="4" t="s">
        <v>72</v>
      </c>
      <c r="D5" s="4" t="s">
        <v>33</v>
      </c>
      <c r="E5" s="4" t="s">
        <v>93</v>
      </c>
      <c r="F5" s="4" t="s">
        <v>57</v>
      </c>
      <c r="G5" s="4" t="s">
        <v>25</v>
      </c>
      <c r="H5" s="9">
        <v>619.83000000000004</v>
      </c>
      <c r="I5" s="10" t="s">
        <v>58</v>
      </c>
    </row>
    <row r="6" spans="1:9" ht="21" customHeight="1">
      <c r="C6" s="4" t="s">
        <v>71</v>
      </c>
      <c r="D6" s="4" t="s">
        <v>59</v>
      </c>
      <c r="E6" s="4" t="s">
        <v>89</v>
      </c>
      <c r="F6" s="4" t="s">
        <v>60</v>
      </c>
      <c r="G6" s="4" t="s">
        <v>9</v>
      </c>
      <c r="H6" s="9">
        <f>965.15+651.85</f>
        <v>1617</v>
      </c>
      <c r="I6" s="4" t="s">
        <v>61</v>
      </c>
    </row>
    <row r="7" spans="1:9" ht="21" customHeight="1">
      <c r="C7" s="4" t="s">
        <v>85</v>
      </c>
      <c r="D7" s="4" t="s">
        <v>13</v>
      </c>
      <c r="E7" s="4" t="s">
        <v>102</v>
      </c>
      <c r="F7" s="4" t="s">
        <v>62</v>
      </c>
      <c r="G7" s="4" t="s">
        <v>9</v>
      </c>
      <c r="H7" s="9">
        <v>2524.5700000000002</v>
      </c>
      <c r="I7" s="4" t="s">
        <v>63</v>
      </c>
    </row>
    <row r="8" spans="1:9" ht="21" customHeight="1">
      <c r="C8" s="4" t="s">
        <v>71</v>
      </c>
      <c r="D8" s="4" t="s">
        <v>10</v>
      </c>
      <c r="E8" s="4" t="s">
        <v>89</v>
      </c>
      <c r="F8" s="4" t="s">
        <v>60</v>
      </c>
      <c r="G8" s="4" t="s">
        <v>9</v>
      </c>
      <c r="H8" s="9">
        <f>965.15+651.85</f>
        <v>1617</v>
      </c>
      <c r="I8" s="4" t="s">
        <v>64</v>
      </c>
    </row>
    <row r="9" spans="1:9" ht="21" customHeight="1">
      <c r="C9" s="4" t="s">
        <v>70</v>
      </c>
      <c r="D9" s="4" t="s">
        <v>7</v>
      </c>
      <c r="E9" s="4" t="s">
        <v>89</v>
      </c>
      <c r="F9" s="4" t="s">
        <v>65</v>
      </c>
      <c r="G9" s="4" t="s">
        <v>9</v>
      </c>
      <c r="H9" s="9">
        <v>3236.24</v>
      </c>
      <c r="I9" s="4" t="s">
        <v>66</v>
      </c>
    </row>
    <row r="10" spans="1:9" ht="21" customHeight="1">
      <c r="C10" s="4" t="s">
        <v>72</v>
      </c>
      <c r="D10" s="4" t="s">
        <v>67</v>
      </c>
      <c r="E10" s="4" t="s">
        <v>90</v>
      </c>
      <c r="F10" s="4" t="s">
        <v>86</v>
      </c>
      <c r="G10" s="4" t="s">
        <v>9</v>
      </c>
      <c r="H10" s="9">
        <v>1239.26</v>
      </c>
      <c r="I10" s="4" t="s">
        <v>87</v>
      </c>
    </row>
    <row r="11" spans="1:9" ht="21" customHeight="1">
      <c r="C11" s="4" t="s">
        <v>72</v>
      </c>
      <c r="D11" s="4" t="s">
        <v>33</v>
      </c>
      <c r="E11" s="4" t="s">
        <v>103</v>
      </c>
      <c r="F11" s="4" t="s">
        <v>68</v>
      </c>
      <c r="G11" s="4" t="s">
        <v>25</v>
      </c>
      <c r="H11" s="5">
        <f>283.39+190.17+384.21</f>
        <v>857.77</v>
      </c>
      <c r="I11" s="4" t="s">
        <v>69</v>
      </c>
    </row>
    <row r="12" spans="1:9" ht="21" customHeight="1">
      <c r="C12" s="4"/>
      <c r="D12" s="4"/>
      <c r="E12" s="4"/>
      <c r="F12" s="4"/>
      <c r="G12" s="4"/>
      <c r="H12" s="9"/>
      <c r="I12" s="4"/>
    </row>
    <row r="13" spans="1:9" ht="21" customHeight="1">
      <c r="C13" s="4"/>
      <c r="D13" s="4"/>
      <c r="E13" s="4"/>
      <c r="F13" s="4"/>
      <c r="G13" s="4"/>
      <c r="H13" s="9"/>
      <c r="I13" s="11"/>
    </row>
    <row r="14" spans="1:9" ht="21" customHeight="1">
      <c r="C14" s="3"/>
      <c r="D14" s="3"/>
      <c r="E14" s="3"/>
      <c r="F14" s="3"/>
      <c r="G14" s="3"/>
      <c r="H14" s="12"/>
      <c r="I14" s="3"/>
    </row>
    <row r="15" spans="1:9" ht="21" customHeight="1">
      <c r="H15" s="2"/>
      <c r="I15"/>
    </row>
    <row r="16" spans="1:9">
      <c r="I16"/>
    </row>
    <row r="17" spans="9:9">
      <c r="I17"/>
    </row>
    <row r="18" spans="9:9">
      <c r="I18"/>
    </row>
    <row r="19" spans="9:9">
      <c r="I19"/>
    </row>
    <row r="20" spans="9:9">
      <c r="I20"/>
    </row>
    <row r="21" spans="9:9">
      <c r="I21"/>
    </row>
    <row r="22" spans="9:9">
      <c r="I22"/>
    </row>
    <row r="23" spans="9:9">
      <c r="I23"/>
    </row>
    <row r="24" spans="9:9">
      <c r="I24"/>
    </row>
    <row r="25" spans="9:9">
      <c r="I25"/>
    </row>
    <row r="26" spans="9:9">
      <c r="I26"/>
    </row>
    <row r="27" spans="9:9">
      <c r="I27"/>
    </row>
    <row r="28" spans="9:9">
      <c r="I28"/>
    </row>
    <row r="29" spans="9:9">
      <c r="I29"/>
    </row>
    <row r="30" spans="9:9">
      <c r="I30"/>
    </row>
    <row r="31" spans="9:9">
      <c r="I31"/>
    </row>
    <row r="32" spans="9:9">
      <c r="I32"/>
    </row>
    <row r="33" spans="9:9">
      <c r="I33"/>
    </row>
    <row r="34" spans="9:9">
      <c r="I34"/>
    </row>
    <row r="35" spans="9:9">
      <c r="I35"/>
    </row>
    <row r="36" spans="9:9">
      <c r="I36"/>
    </row>
    <row r="37" spans="9:9">
      <c r="I37"/>
    </row>
    <row r="38" spans="9:9">
      <c r="I38"/>
    </row>
    <row r="39" spans="9:9">
      <c r="I39"/>
    </row>
    <row r="40" spans="9:9">
      <c r="I40"/>
    </row>
    <row r="41" spans="9:9">
      <c r="I41"/>
    </row>
    <row r="42" spans="9:9">
      <c r="I42"/>
    </row>
    <row r="43" spans="9:9">
      <c r="I43"/>
    </row>
    <row r="44" spans="9:9">
      <c r="I44"/>
    </row>
    <row r="45" spans="9:9">
      <c r="I45"/>
    </row>
    <row r="46" spans="9:9">
      <c r="I46"/>
    </row>
    <row r="47" spans="9:9">
      <c r="I47"/>
    </row>
    <row r="48" spans="9:9">
      <c r="I48"/>
    </row>
    <row r="49" spans="9:9">
      <c r="I49"/>
    </row>
    <row r="50" spans="9:9">
      <c r="I50"/>
    </row>
    <row r="51" spans="9:9">
      <c r="I51"/>
    </row>
    <row r="52" spans="9:9">
      <c r="I52"/>
    </row>
    <row r="53" spans="9:9">
      <c r="I53"/>
    </row>
    <row r="54" spans="9:9">
      <c r="I54"/>
    </row>
    <row r="55" spans="9:9">
      <c r="I55"/>
    </row>
    <row r="56" spans="9:9">
      <c r="I56"/>
    </row>
    <row r="57" spans="9:9">
      <c r="I57"/>
    </row>
    <row r="58" spans="9:9">
      <c r="I58"/>
    </row>
    <row r="59" spans="9:9">
      <c r="I59"/>
    </row>
    <row r="60" spans="9:9">
      <c r="I60"/>
    </row>
    <row r="61" spans="9:9">
      <c r="I61"/>
    </row>
    <row r="62" spans="9:9">
      <c r="I62"/>
    </row>
    <row r="63" spans="9:9">
      <c r="I63"/>
    </row>
    <row r="64" spans="9:9">
      <c r="I64"/>
    </row>
    <row r="65" spans="9:9">
      <c r="I65"/>
    </row>
    <row r="66" spans="9:9">
      <c r="I66"/>
    </row>
    <row r="67" spans="9:9">
      <c r="I67"/>
    </row>
    <row r="68" spans="9:9">
      <c r="I68"/>
    </row>
    <row r="69" spans="9:9">
      <c r="I69"/>
    </row>
    <row r="70" spans="9:9">
      <c r="I70"/>
    </row>
    <row r="71" spans="9:9">
      <c r="I71"/>
    </row>
    <row r="72" spans="9:9">
      <c r="I72"/>
    </row>
    <row r="73" spans="9:9">
      <c r="I73"/>
    </row>
    <row r="74" spans="9:9">
      <c r="I74"/>
    </row>
    <row r="75" spans="9:9">
      <c r="I75"/>
    </row>
    <row r="76" spans="9:9">
      <c r="I76"/>
    </row>
    <row r="77" spans="9:9">
      <c r="I77"/>
    </row>
    <row r="78" spans="9:9">
      <c r="I78"/>
    </row>
    <row r="79" spans="9:9">
      <c r="I79"/>
    </row>
    <row r="80" spans="9:9">
      <c r="I80"/>
    </row>
    <row r="81" spans="9:9">
      <c r="I81"/>
    </row>
    <row r="82" spans="9:9">
      <c r="I82"/>
    </row>
    <row r="83" spans="9:9">
      <c r="I83"/>
    </row>
    <row r="84" spans="9:9">
      <c r="I84"/>
    </row>
    <row r="85" spans="9:9">
      <c r="I85"/>
    </row>
    <row r="86" spans="9:9">
      <c r="I86"/>
    </row>
    <row r="87" spans="9:9">
      <c r="I87"/>
    </row>
    <row r="88" spans="9:9">
      <c r="I88"/>
    </row>
    <row r="89" spans="9:9">
      <c r="I89"/>
    </row>
    <row r="90" spans="9:9">
      <c r="I90"/>
    </row>
    <row r="91" spans="9:9">
      <c r="I91"/>
    </row>
    <row r="92" spans="9:9">
      <c r="I92"/>
    </row>
    <row r="93" spans="9:9">
      <c r="I93"/>
    </row>
    <row r="94" spans="9:9">
      <c r="I94"/>
    </row>
    <row r="95" spans="9:9">
      <c r="I95"/>
    </row>
    <row r="96" spans="9:9">
      <c r="I96"/>
    </row>
    <row r="97" spans="9:9">
      <c r="I97"/>
    </row>
    <row r="98" spans="9:9">
      <c r="I98"/>
    </row>
    <row r="99" spans="9:9">
      <c r="I99"/>
    </row>
    <row r="100" spans="9:9">
      <c r="I100"/>
    </row>
    <row r="101" spans="9:9">
      <c r="I101"/>
    </row>
    <row r="102" spans="9:9">
      <c r="I102"/>
    </row>
    <row r="103" spans="9:9">
      <c r="I103"/>
    </row>
    <row r="104" spans="9:9">
      <c r="I104"/>
    </row>
    <row r="105" spans="9:9">
      <c r="I105"/>
    </row>
    <row r="106" spans="9:9">
      <c r="I106"/>
    </row>
    <row r="107" spans="9:9">
      <c r="I107"/>
    </row>
    <row r="108" spans="9:9">
      <c r="I108"/>
    </row>
    <row r="109" spans="9:9">
      <c r="I109"/>
    </row>
    <row r="110" spans="9:9">
      <c r="I110"/>
    </row>
    <row r="111" spans="9:9">
      <c r="I111"/>
    </row>
    <row r="112" spans="9:9">
      <c r="I112"/>
    </row>
    <row r="113" spans="9:9">
      <c r="I113"/>
    </row>
    <row r="114" spans="9:9">
      <c r="I114"/>
    </row>
    <row r="115" spans="9:9">
      <c r="I115"/>
    </row>
    <row r="116" spans="9:9">
      <c r="I116"/>
    </row>
    <row r="117" spans="9:9">
      <c r="I117"/>
    </row>
    <row r="118" spans="9:9">
      <c r="I118"/>
    </row>
    <row r="119" spans="9:9">
      <c r="I119"/>
    </row>
    <row r="120" spans="9:9">
      <c r="I120"/>
    </row>
    <row r="121" spans="9:9">
      <c r="I121"/>
    </row>
    <row r="122" spans="9:9">
      <c r="I122"/>
    </row>
    <row r="123" spans="9:9">
      <c r="I123"/>
    </row>
    <row r="124" spans="9:9">
      <c r="I124"/>
    </row>
    <row r="125" spans="9:9">
      <c r="I125"/>
    </row>
    <row r="126" spans="9:9">
      <c r="I126"/>
    </row>
    <row r="127" spans="9:9">
      <c r="I127"/>
    </row>
    <row r="128" spans="9:9">
      <c r="I128"/>
    </row>
    <row r="129" spans="9:9">
      <c r="I129"/>
    </row>
    <row r="130" spans="9:9">
      <c r="I130"/>
    </row>
    <row r="131" spans="9:9">
      <c r="I131"/>
    </row>
    <row r="132" spans="9:9">
      <c r="I132"/>
    </row>
    <row r="133" spans="9:9">
      <c r="I133"/>
    </row>
    <row r="134" spans="9:9">
      <c r="I134"/>
    </row>
    <row r="135" spans="9:9">
      <c r="I135"/>
    </row>
    <row r="136" spans="9:9">
      <c r="I136"/>
    </row>
    <row r="137" spans="9:9">
      <c r="I137"/>
    </row>
    <row r="138" spans="9:9">
      <c r="I138"/>
    </row>
    <row r="139" spans="9:9">
      <c r="I139"/>
    </row>
    <row r="140" spans="9:9">
      <c r="I140"/>
    </row>
    <row r="141" spans="9:9">
      <c r="I141"/>
    </row>
    <row r="142" spans="9:9">
      <c r="I142"/>
    </row>
    <row r="143" spans="9:9">
      <c r="I143"/>
    </row>
    <row r="144" spans="9:9">
      <c r="I144"/>
    </row>
    <row r="145" spans="9:9">
      <c r="I145"/>
    </row>
    <row r="146" spans="9:9">
      <c r="I146"/>
    </row>
    <row r="147" spans="9:9">
      <c r="I147"/>
    </row>
    <row r="148" spans="9:9">
      <c r="I148"/>
    </row>
    <row r="149" spans="9:9">
      <c r="I149"/>
    </row>
    <row r="150" spans="9:9">
      <c r="I150"/>
    </row>
    <row r="151" spans="9:9">
      <c r="I151"/>
    </row>
    <row r="152" spans="9:9">
      <c r="I152"/>
    </row>
    <row r="153" spans="9:9">
      <c r="I153"/>
    </row>
    <row r="154" spans="9:9">
      <c r="I154"/>
    </row>
    <row r="155" spans="9:9">
      <c r="I155"/>
    </row>
    <row r="156" spans="9:9">
      <c r="I156"/>
    </row>
    <row r="157" spans="9:9">
      <c r="I157"/>
    </row>
    <row r="158" spans="9:9">
      <c r="I158"/>
    </row>
    <row r="159" spans="9:9">
      <c r="I159"/>
    </row>
    <row r="160" spans="9:9">
      <c r="I160"/>
    </row>
    <row r="161" spans="9:9">
      <c r="I161"/>
    </row>
    <row r="162" spans="9:9">
      <c r="I162"/>
    </row>
    <row r="163" spans="9:9">
      <c r="I163"/>
    </row>
    <row r="164" spans="9:9">
      <c r="I164"/>
    </row>
    <row r="165" spans="9:9">
      <c r="I165"/>
    </row>
    <row r="166" spans="9:9">
      <c r="I166"/>
    </row>
    <row r="167" spans="9:9">
      <c r="I167"/>
    </row>
    <row r="168" spans="9:9">
      <c r="I168"/>
    </row>
    <row r="169" spans="9:9">
      <c r="I169"/>
    </row>
    <row r="170" spans="9:9">
      <c r="I170"/>
    </row>
    <row r="171" spans="9:9">
      <c r="I171"/>
    </row>
    <row r="172" spans="9:9">
      <c r="I172"/>
    </row>
    <row r="173" spans="9:9">
      <c r="I173"/>
    </row>
    <row r="174" spans="9:9">
      <c r="I174"/>
    </row>
    <row r="175" spans="9:9">
      <c r="I175"/>
    </row>
    <row r="176" spans="9:9">
      <c r="I176"/>
    </row>
    <row r="177" spans="9:9">
      <c r="I177"/>
    </row>
    <row r="178" spans="9:9">
      <c r="I178"/>
    </row>
    <row r="179" spans="9:9">
      <c r="I179"/>
    </row>
    <row r="180" spans="9:9">
      <c r="I180"/>
    </row>
    <row r="181" spans="9:9">
      <c r="I181"/>
    </row>
    <row r="182" spans="9:9">
      <c r="I182"/>
    </row>
    <row r="183" spans="9:9">
      <c r="I183"/>
    </row>
    <row r="184" spans="9:9">
      <c r="I184"/>
    </row>
    <row r="185" spans="9:9">
      <c r="I185"/>
    </row>
    <row r="186" spans="9:9">
      <c r="I186"/>
    </row>
    <row r="187" spans="9:9">
      <c r="I187"/>
    </row>
    <row r="188" spans="9:9">
      <c r="I188"/>
    </row>
    <row r="189" spans="9:9">
      <c r="I189"/>
    </row>
    <row r="190" spans="9:9">
      <c r="I190"/>
    </row>
    <row r="191" spans="9:9">
      <c r="I191"/>
    </row>
    <row r="192" spans="9:9">
      <c r="I192"/>
    </row>
    <row r="193" spans="9:9">
      <c r="I193"/>
    </row>
    <row r="194" spans="9:9">
      <c r="I194"/>
    </row>
    <row r="195" spans="9:9">
      <c r="I195"/>
    </row>
    <row r="196" spans="9:9">
      <c r="I196"/>
    </row>
    <row r="197" spans="9:9">
      <c r="I197"/>
    </row>
    <row r="198" spans="9:9">
      <c r="I198"/>
    </row>
    <row r="199" spans="9:9">
      <c r="I199"/>
    </row>
    <row r="200" spans="9:9">
      <c r="I200"/>
    </row>
    <row r="201" spans="9:9">
      <c r="I201"/>
    </row>
    <row r="202" spans="9:9">
      <c r="I202"/>
    </row>
    <row r="203" spans="9:9">
      <c r="I203"/>
    </row>
    <row r="204" spans="9:9">
      <c r="I204"/>
    </row>
    <row r="205" spans="9:9">
      <c r="I205"/>
    </row>
    <row r="206" spans="9:9">
      <c r="I206"/>
    </row>
    <row r="207" spans="9:9">
      <c r="I207"/>
    </row>
    <row r="208" spans="9:9">
      <c r="I208"/>
    </row>
    <row r="209" spans="9:9">
      <c r="I209"/>
    </row>
    <row r="210" spans="9:9">
      <c r="I210"/>
    </row>
    <row r="211" spans="9:9">
      <c r="I211"/>
    </row>
    <row r="212" spans="9:9">
      <c r="I212"/>
    </row>
    <row r="213" spans="9:9">
      <c r="I213"/>
    </row>
    <row r="214" spans="9:9">
      <c r="I214"/>
    </row>
    <row r="215" spans="9:9">
      <c r="I215"/>
    </row>
    <row r="216" spans="9:9">
      <c r="I216"/>
    </row>
    <row r="217" spans="9:9">
      <c r="I217"/>
    </row>
    <row r="218" spans="9:9">
      <c r="I218"/>
    </row>
    <row r="219" spans="9:9">
      <c r="I219"/>
    </row>
    <row r="220" spans="9:9">
      <c r="I220"/>
    </row>
    <row r="221" spans="9:9">
      <c r="I221"/>
    </row>
    <row r="222" spans="9:9">
      <c r="I222"/>
    </row>
    <row r="223" spans="9:9">
      <c r="I223"/>
    </row>
    <row r="224" spans="9:9">
      <c r="I224"/>
    </row>
    <row r="225" spans="9:9">
      <c r="I225"/>
    </row>
    <row r="226" spans="9:9">
      <c r="I226"/>
    </row>
    <row r="227" spans="9:9">
      <c r="I227"/>
    </row>
    <row r="228" spans="9:9">
      <c r="I228"/>
    </row>
    <row r="229" spans="9:9">
      <c r="I229"/>
    </row>
    <row r="230" spans="9:9">
      <c r="I230"/>
    </row>
    <row r="231" spans="9:9">
      <c r="I231"/>
    </row>
    <row r="232" spans="9:9">
      <c r="I232"/>
    </row>
    <row r="233" spans="9:9">
      <c r="I233"/>
    </row>
    <row r="234" spans="9:9">
      <c r="I234"/>
    </row>
    <row r="235" spans="9:9">
      <c r="I235"/>
    </row>
    <row r="236" spans="9:9">
      <c r="I236"/>
    </row>
    <row r="237" spans="9:9">
      <c r="I237"/>
    </row>
    <row r="238" spans="9:9">
      <c r="I238"/>
    </row>
    <row r="239" spans="9:9">
      <c r="I239"/>
    </row>
    <row r="240" spans="9:9">
      <c r="I240"/>
    </row>
    <row r="241" spans="9:9">
      <c r="I241"/>
    </row>
    <row r="242" spans="9:9">
      <c r="I242"/>
    </row>
    <row r="243" spans="9:9">
      <c r="I243"/>
    </row>
    <row r="244" spans="9:9">
      <c r="I244"/>
    </row>
    <row r="245" spans="9:9">
      <c r="I245"/>
    </row>
    <row r="246" spans="9:9">
      <c r="I246"/>
    </row>
    <row r="247" spans="9:9">
      <c r="I247"/>
    </row>
    <row r="248" spans="9:9">
      <c r="I248"/>
    </row>
    <row r="249" spans="9:9">
      <c r="I249"/>
    </row>
    <row r="250" spans="9:9">
      <c r="I250"/>
    </row>
    <row r="251" spans="9:9">
      <c r="I251"/>
    </row>
    <row r="252" spans="9:9">
      <c r="I252"/>
    </row>
    <row r="253" spans="9:9">
      <c r="I253"/>
    </row>
    <row r="254" spans="9:9">
      <c r="I254"/>
    </row>
    <row r="255" spans="9:9">
      <c r="I255"/>
    </row>
    <row r="256" spans="9:9">
      <c r="I256"/>
    </row>
    <row r="257" spans="9:9">
      <c r="I257"/>
    </row>
    <row r="258" spans="9:9">
      <c r="I258"/>
    </row>
    <row r="259" spans="9:9">
      <c r="I259"/>
    </row>
    <row r="260" spans="9:9">
      <c r="I260"/>
    </row>
    <row r="261" spans="9:9">
      <c r="I261"/>
    </row>
    <row r="262" spans="9:9">
      <c r="I262"/>
    </row>
    <row r="263" spans="9:9">
      <c r="I263"/>
    </row>
    <row r="264" spans="9:9">
      <c r="I264"/>
    </row>
    <row r="265" spans="9:9">
      <c r="I265"/>
    </row>
    <row r="266" spans="9:9">
      <c r="I266"/>
    </row>
    <row r="267" spans="9:9">
      <c r="I267"/>
    </row>
    <row r="268" spans="9:9">
      <c r="I268"/>
    </row>
    <row r="269" spans="9:9">
      <c r="I269"/>
    </row>
    <row r="270" spans="9:9">
      <c r="I270"/>
    </row>
    <row r="271" spans="9:9">
      <c r="I271"/>
    </row>
    <row r="272" spans="9:9">
      <c r="I272"/>
    </row>
    <row r="273" spans="9:9">
      <c r="I273"/>
    </row>
    <row r="274" spans="9:9">
      <c r="I274"/>
    </row>
    <row r="275" spans="9:9">
      <c r="I275"/>
    </row>
    <row r="276" spans="9:9">
      <c r="I276"/>
    </row>
    <row r="277" spans="9:9">
      <c r="I277"/>
    </row>
    <row r="278" spans="9:9">
      <c r="I278"/>
    </row>
    <row r="279" spans="9:9">
      <c r="I279"/>
    </row>
    <row r="280" spans="9:9">
      <c r="I280"/>
    </row>
    <row r="281" spans="9:9">
      <c r="I281"/>
    </row>
    <row r="282" spans="9:9">
      <c r="I282"/>
    </row>
    <row r="283" spans="9:9">
      <c r="I283"/>
    </row>
    <row r="284" spans="9:9">
      <c r="I284"/>
    </row>
    <row r="285" spans="9:9">
      <c r="I285"/>
    </row>
    <row r="286" spans="9:9">
      <c r="I286"/>
    </row>
    <row r="287" spans="9:9">
      <c r="I287"/>
    </row>
    <row r="288" spans="9:9">
      <c r="I288"/>
    </row>
    <row r="289" spans="9:9">
      <c r="I289"/>
    </row>
    <row r="290" spans="9:9">
      <c r="I290"/>
    </row>
    <row r="291" spans="9:9">
      <c r="I291"/>
    </row>
    <row r="292" spans="9:9">
      <c r="I292"/>
    </row>
    <row r="293" spans="9:9">
      <c r="I293"/>
    </row>
    <row r="294" spans="9:9">
      <c r="I294"/>
    </row>
    <row r="295" spans="9:9">
      <c r="I295"/>
    </row>
    <row r="296" spans="9:9">
      <c r="I296"/>
    </row>
    <row r="297" spans="9:9">
      <c r="I297"/>
    </row>
    <row r="298" spans="9:9">
      <c r="I298"/>
    </row>
    <row r="299" spans="9:9">
      <c r="I299"/>
    </row>
    <row r="300" spans="9:9">
      <c r="I300"/>
    </row>
    <row r="301" spans="9:9">
      <c r="I301"/>
    </row>
    <row r="302" spans="9:9">
      <c r="I302"/>
    </row>
    <row r="303" spans="9:9">
      <c r="I303"/>
    </row>
    <row r="304" spans="9:9">
      <c r="I304"/>
    </row>
    <row r="305" spans="9:9">
      <c r="I305"/>
    </row>
    <row r="306" spans="9:9">
      <c r="I306"/>
    </row>
    <row r="307" spans="9:9">
      <c r="I307"/>
    </row>
    <row r="308" spans="9:9">
      <c r="I308"/>
    </row>
    <row r="309" spans="9:9">
      <c r="I309"/>
    </row>
    <row r="310" spans="9:9">
      <c r="I310"/>
    </row>
    <row r="311" spans="9:9">
      <c r="I311"/>
    </row>
    <row r="312" spans="9:9">
      <c r="I312"/>
    </row>
    <row r="313" spans="9:9">
      <c r="I313"/>
    </row>
    <row r="314" spans="9:9">
      <c r="I314"/>
    </row>
    <row r="315" spans="9:9">
      <c r="I315"/>
    </row>
    <row r="316" spans="9:9">
      <c r="I316"/>
    </row>
    <row r="317" spans="9:9">
      <c r="I317"/>
    </row>
    <row r="318" spans="9:9">
      <c r="I318"/>
    </row>
    <row r="319" spans="9:9">
      <c r="I319"/>
    </row>
    <row r="320" spans="9:9">
      <c r="I320"/>
    </row>
    <row r="321" spans="9:9">
      <c r="I321"/>
    </row>
    <row r="322" spans="9:9">
      <c r="I322"/>
    </row>
    <row r="323" spans="9:9">
      <c r="I323"/>
    </row>
    <row r="324" spans="9:9">
      <c r="I324"/>
    </row>
    <row r="325" spans="9:9">
      <c r="I325"/>
    </row>
    <row r="326" spans="9:9">
      <c r="I326"/>
    </row>
    <row r="327" spans="9:9">
      <c r="I327"/>
    </row>
    <row r="328" spans="9:9">
      <c r="I328"/>
    </row>
    <row r="329" spans="9:9">
      <c r="I329"/>
    </row>
    <row r="330" spans="9:9">
      <c r="I330"/>
    </row>
    <row r="331" spans="9:9">
      <c r="I331"/>
    </row>
    <row r="332" spans="9:9">
      <c r="I332"/>
    </row>
    <row r="333" spans="9:9">
      <c r="I333"/>
    </row>
    <row r="334" spans="9:9">
      <c r="I334"/>
    </row>
    <row r="335" spans="9:9">
      <c r="I335"/>
    </row>
    <row r="336" spans="9:9">
      <c r="I336"/>
    </row>
    <row r="337" spans="9:9">
      <c r="I337"/>
    </row>
    <row r="338" spans="9:9">
      <c r="I338"/>
    </row>
    <row r="339" spans="9:9">
      <c r="I339"/>
    </row>
    <row r="340" spans="9:9">
      <c r="I340"/>
    </row>
    <row r="341" spans="9:9">
      <c r="I341"/>
    </row>
    <row r="342" spans="9:9">
      <c r="I342"/>
    </row>
    <row r="343" spans="9:9">
      <c r="I343"/>
    </row>
    <row r="344" spans="9:9">
      <c r="I344"/>
    </row>
    <row r="345" spans="9:9">
      <c r="I345"/>
    </row>
    <row r="346" spans="9:9">
      <c r="I346"/>
    </row>
    <row r="347" spans="9:9">
      <c r="I347"/>
    </row>
    <row r="348" spans="9:9">
      <c r="I348"/>
    </row>
    <row r="349" spans="9:9">
      <c r="I349"/>
    </row>
    <row r="350" spans="9:9">
      <c r="I350"/>
    </row>
    <row r="351" spans="9:9">
      <c r="I351"/>
    </row>
    <row r="352" spans="9:9">
      <c r="I352"/>
    </row>
    <row r="353" spans="9:9">
      <c r="I353"/>
    </row>
    <row r="354" spans="9:9">
      <c r="I354"/>
    </row>
    <row r="355" spans="9:9">
      <c r="I355"/>
    </row>
    <row r="356" spans="9:9">
      <c r="I356"/>
    </row>
    <row r="357" spans="9:9">
      <c r="I357"/>
    </row>
    <row r="358" spans="9:9">
      <c r="I358"/>
    </row>
    <row r="359" spans="9:9">
      <c r="I359"/>
    </row>
    <row r="360" spans="9:9">
      <c r="I360"/>
    </row>
    <row r="361" spans="9:9">
      <c r="I361"/>
    </row>
    <row r="362" spans="9:9">
      <c r="I362"/>
    </row>
    <row r="363" spans="9:9">
      <c r="I363"/>
    </row>
    <row r="364" spans="9:9">
      <c r="I364"/>
    </row>
    <row r="365" spans="9:9">
      <c r="I365"/>
    </row>
    <row r="366" spans="9:9">
      <c r="I366"/>
    </row>
    <row r="367" spans="9:9">
      <c r="I367"/>
    </row>
    <row r="368" spans="9:9">
      <c r="I368"/>
    </row>
    <row r="369" spans="9:9">
      <c r="I369"/>
    </row>
    <row r="370" spans="9:9">
      <c r="I370"/>
    </row>
    <row r="371" spans="9:9">
      <c r="I371"/>
    </row>
    <row r="372" spans="9:9">
      <c r="I372"/>
    </row>
    <row r="373" spans="9:9">
      <c r="I373"/>
    </row>
    <row r="374" spans="9:9">
      <c r="I374"/>
    </row>
    <row r="375" spans="9:9">
      <c r="I375"/>
    </row>
    <row r="376" spans="9:9">
      <c r="I376"/>
    </row>
    <row r="377" spans="9:9">
      <c r="I377"/>
    </row>
    <row r="378" spans="9:9">
      <c r="I378"/>
    </row>
    <row r="379" spans="9:9">
      <c r="I379"/>
    </row>
    <row r="380" spans="9:9">
      <c r="I380"/>
    </row>
    <row r="381" spans="9:9">
      <c r="I381"/>
    </row>
    <row r="382" spans="9:9">
      <c r="I382"/>
    </row>
    <row r="383" spans="9:9">
      <c r="I383"/>
    </row>
    <row r="384" spans="9:9">
      <c r="I384"/>
    </row>
    <row r="385" spans="9:9">
      <c r="I385"/>
    </row>
    <row r="386" spans="9:9">
      <c r="I386"/>
    </row>
    <row r="387" spans="9:9">
      <c r="I387"/>
    </row>
    <row r="388" spans="9:9">
      <c r="I388"/>
    </row>
    <row r="389" spans="9:9">
      <c r="I389"/>
    </row>
    <row r="390" spans="9:9">
      <c r="I390"/>
    </row>
    <row r="391" spans="9:9">
      <c r="I391"/>
    </row>
    <row r="392" spans="9:9">
      <c r="I392"/>
    </row>
    <row r="393" spans="9:9">
      <c r="I393"/>
    </row>
    <row r="394" spans="9:9">
      <c r="I394"/>
    </row>
    <row r="395" spans="9:9">
      <c r="I395"/>
    </row>
    <row r="396" spans="9:9">
      <c r="I396"/>
    </row>
    <row r="397" spans="9:9">
      <c r="I397"/>
    </row>
    <row r="398" spans="9:9">
      <c r="I398"/>
    </row>
    <row r="399" spans="9:9">
      <c r="I399"/>
    </row>
    <row r="400" spans="9:9">
      <c r="I400"/>
    </row>
    <row r="401" spans="9:9">
      <c r="I401"/>
    </row>
    <row r="402" spans="9:9">
      <c r="I402"/>
    </row>
    <row r="403" spans="9:9">
      <c r="I403"/>
    </row>
    <row r="404" spans="9:9">
      <c r="I404"/>
    </row>
    <row r="405" spans="9:9">
      <c r="I405"/>
    </row>
    <row r="406" spans="9:9">
      <c r="I406"/>
    </row>
    <row r="407" spans="9:9">
      <c r="I407"/>
    </row>
    <row r="408" spans="9:9">
      <c r="I408"/>
    </row>
    <row r="409" spans="9:9">
      <c r="I409"/>
    </row>
    <row r="410" spans="9:9">
      <c r="I410"/>
    </row>
    <row r="411" spans="9:9">
      <c r="I411"/>
    </row>
    <row r="412" spans="9:9">
      <c r="I412"/>
    </row>
    <row r="413" spans="9:9">
      <c r="I413"/>
    </row>
    <row r="414" spans="9:9">
      <c r="I414"/>
    </row>
    <row r="415" spans="9:9">
      <c r="I415"/>
    </row>
    <row r="416" spans="9:9">
      <c r="I416"/>
    </row>
    <row r="417" spans="9:9">
      <c r="I417"/>
    </row>
    <row r="418" spans="9:9">
      <c r="I418"/>
    </row>
    <row r="419" spans="9:9">
      <c r="I419"/>
    </row>
    <row r="420" spans="9:9">
      <c r="I420"/>
    </row>
    <row r="421" spans="9:9">
      <c r="I421"/>
    </row>
    <row r="422" spans="9:9">
      <c r="I422"/>
    </row>
    <row r="423" spans="9:9">
      <c r="I423"/>
    </row>
    <row r="424" spans="9:9">
      <c r="I424"/>
    </row>
    <row r="425" spans="9:9">
      <c r="I425"/>
    </row>
    <row r="426" spans="9:9">
      <c r="I426"/>
    </row>
    <row r="427" spans="9:9">
      <c r="I427"/>
    </row>
    <row r="428" spans="9:9">
      <c r="I428"/>
    </row>
    <row r="429" spans="9:9">
      <c r="I429"/>
    </row>
    <row r="430" spans="9:9">
      <c r="I430"/>
    </row>
    <row r="431" spans="9:9">
      <c r="I431"/>
    </row>
    <row r="432" spans="9:9">
      <c r="I432"/>
    </row>
    <row r="433" spans="9:9">
      <c r="I433"/>
    </row>
    <row r="434" spans="9:9">
      <c r="I434"/>
    </row>
    <row r="435" spans="9:9">
      <c r="I435"/>
    </row>
    <row r="436" spans="9:9">
      <c r="I436"/>
    </row>
    <row r="437" spans="9:9">
      <c r="I437"/>
    </row>
    <row r="438" spans="9:9">
      <c r="I438"/>
    </row>
    <row r="439" spans="9:9">
      <c r="I439"/>
    </row>
    <row r="440" spans="9:9">
      <c r="I440"/>
    </row>
    <row r="441" spans="9:9">
      <c r="I441"/>
    </row>
    <row r="442" spans="9:9">
      <c r="I442"/>
    </row>
    <row r="443" spans="9:9">
      <c r="I443"/>
    </row>
    <row r="444" spans="9:9">
      <c r="I444"/>
    </row>
    <row r="445" spans="9:9">
      <c r="I445"/>
    </row>
    <row r="446" spans="9:9">
      <c r="I446"/>
    </row>
    <row r="447" spans="9:9">
      <c r="I447"/>
    </row>
    <row r="448" spans="9:9">
      <c r="I448"/>
    </row>
    <row r="449" spans="9:9">
      <c r="I449"/>
    </row>
    <row r="450" spans="9:9">
      <c r="I450"/>
    </row>
    <row r="451" spans="9:9">
      <c r="I451"/>
    </row>
    <row r="452" spans="9:9">
      <c r="I452"/>
    </row>
    <row r="453" spans="9:9">
      <c r="I453"/>
    </row>
    <row r="454" spans="9:9">
      <c r="I454"/>
    </row>
    <row r="455" spans="9:9">
      <c r="I455"/>
    </row>
    <row r="456" spans="9:9">
      <c r="I456"/>
    </row>
    <row r="457" spans="9:9">
      <c r="I457"/>
    </row>
    <row r="458" spans="9:9">
      <c r="I458"/>
    </row>
    <row r="459" spans="9:9">
      <c r="I459"/>
    </row>
    <row r="460" spans="9:9">
      <c r="I460"/>
    </row>
    <row r="461" spans="9:9">
      <c r="I461"/>
    </row>
    <row r="462" spans="9:9">
      <c r="I462"/>
    </row>
    <row r="463" spans="9:9">
      <c r="I463"/>
    </row>
    <row r="464" spans="9:9">
      <c r="I464"/>
    </row>
    <row r="465" spans="9:9">
      <c r="I465"/>
    </row>
    <row r="466" spans="9:9">
      <c r="I466"/>
    </row>
    <row r="467" spans="9:9">
      <c r="I467"/>
    </row>
    <row r="468" spans="9:9">
      <c r="I468"/>
    </row>
    <row r="469" spans="9:9">
      <c r="I469"/>
    </row>
    <row r="470" spans="9:9">
      <c r="I470"/>
    </row>
    <row r="471" spans="9:9">
      <c r="I471"/>
    </row>
    <row r="472" spans="9:9">
      <c r="I472"/>
    </row>
    <row r="473" spans="9:9">
      <c r="I473"/>
    </row>
    <row r="474" spans="9:9">
      <c r="I474"/>
    </row>
    <row r="475" spans="9:9">
      <c r="I475"/>
    </row>
    <row r="476" spans="9:9">
      <c r="I476"/>
    </row>
    <row r="477" spans="9:9">
      <c r="I477"/>
    </row>
    <row r="478" spans="9:9">
      <c r="I478"/>
    </row>
    <row r="479" spans="9:9">
      <c r="I479"/>
    </row>
    <row r="480" spans="9:9">
      <c r="I480"/>
    </row>
    <row r="481" spans="9:9">
      <c r="I481"/>
    </row>
    <row r="482" spans="9:9">
      <c r="I482"/>
    </row>
    <row r="483" spans="9:9">
      <c r="I483"/>
    </row>
    <row r="484" spans="9:9">
      <c r="I484"/>
    </row>
    <row r="485" spans="9:9">
      <c r="I485"/>
    </row>
    <row r="486" spans="9:9">
      <c r="I486"/>
    </row>
    <row r="487" spans="9:9">
      <c r="I487"/>
    </row>
    <row r="488" spans="9:9">
      <c r="I488"/>
    </row>
    <row r="489" spans="9:9">
      <c r="I489"/>
    </row>
    <row r="490" spans="9:9">
      <c r="I490"/>
    </row>
    <row r="491" spans="9:9">
      <c r="I491"/>
    </row>
    <row r="492" spans="9:9">
      <c r="I492"/>
    </row>
    <row r="493" spans="9:9">
      <c r="I493"/>
    </row>
    <row r="494" spans="9:9">
      <c r="I494"/>
    </row>
    <row r="495" spans="9:9">
      <c r="I495"/>
    </row>
    <row r="496" spans="9:9">
      <c r="I496"/>
    </row>
    <row r="497" spans="9:9">
      <c r="I497"/>
    </row>
    <row r="498" spans="9:9">
      <c r="I498"/>
    </row>
    <row r="499" spans="9:9">
      <c r="I499"/>
    </row>
    <row r="500" spans="9:9">
      <c r="I500"/>
    </row>
    <row r="501" spans="9:9">
      <c r="I501"/>
    </row>
    <row r="502" spans="9:9">
      <c r="I502"/>
    </row>
    <row r="503" spans="9:9">
      <c r="I503"/>
    </row>
    <row r="504" spans="9:9">
      <c r="I504"/>
    </row>
    <row r="505" spans="9:9">
      <c r="I505"/>
    </row>
    <row r="506" spans="9:9">
      <c r="I506"/>
    </row>
    <row r="507" spans="9:9">
      <c r="I507"/>
    </row>
    <row r="508" spans="9:9">
      <c r="I508"/>
    </row>
    <row r="509" spans="9:9">
      <c r="I509"/>
    </row>
    <row r="510" spans="9:9">
      <c r="I510"/>
    </row>
    <row r="511" spans="9:9">
      <c r="I511"/>
    </row>
    <row r="512" spans="9:9">
      <c r="I512"/>
    </row>
    <row r="513" spans="9:9">
      <c r="I513"/>
    </row>
    <row r="514" spans="9:9">
      <c r="I514"/>
    </row>
    <row r="515" spans="9:9">
      <c r="I515"/>
    </row>
    <row r="516" spans="9:9">
      <c r="I516"/>
    </row>
    <row r="517" spans="9:9">
      <c r="I517"/>
    </row>
    <row r="518" spans="9:9">
      <c r="I518"/>
    </row>
    <row r="519" spans="9:9">
      <c r="I519"/>
    </row>
    <row r="520" spans="9:9">
      <c r="I520"/>
    </row>
    <row r="521" spans="9:9">
      <c r="I521"/>
    </row>
    <row r="522" spans="9:9">
      <c r="I522"/>
    </row>
    <row r="523" spans="9:9">
      <c r="I523"/>
    </row>
    <row r="524" spans="9:9">
      <c r="I524"/>
    </row>
    <row r="525" spans="9:9">
      <c r="I525"/>
    </row>
    <row r="526" spans="9:9">
      <c r="I526"/>
    </row>
    <row r="527" spans="9:9">
      <c r="I527"/>
    </row>
    <row r="528" spans="9:9">
      <c r="I528"/>
    </row>
    <row r="529" spans="9:9">
      <c r="I529"/>
    </row>
    <row r="530" spans="9:9">
      <c r="I530"/>
    </row>
    <row r="531" spans="9:9">
      <c r="I531"/>
    </row>
    <row r="532" spans="9:9">
      <c r="I532"/>
    </row>
    <row r="533" spans="9:9">
      <c r="I533"/>
    </row>
    <row r="534" spans="9:9">
      <c r="I534"/>
    </row>
    <row r="535" spans="9:9">
      <c r="I535"/>
    </row>
    <row r="536" spans="9:9">
      <c r="I536"/>
    </row>
    <row r="537" spans="9:9">
      <c r="I537"/>
    </row>
    <row r="538" spans="9:9">
      <c r="I538"/>
    </row>
    <row r="539" spans="9:9">
      <c r="I539"/>
    </row>
    <row r="540" spans="9:9">
      <c r="I540"/>
    </row>
    <row r="541" spans="9:9">
      <c r="I541"/>
    </row>
    <row r="542" spans="9:9">
      <c r="I542"/>
    </row>
    <row r="543" spans="9:9">
      <c r="I543"/>
    </row>
    <row r="544" spans="9:9">
      <c r="I544"/>
    </row>
    <row r="545" spans="9:9">
      <c r="I545"/>
    </row>
    <row r="546" spans="9:9">
      <c r="I546"/>
    </row>
    <row r="547" spans="9:9">
      <c r="I547"/>
    </row>
    <row r="548" spans="9:9">
      <c r="I548"/>
    </row>
    <row r="549" spans="9:9">
      <c r="I549"/>
    </row>
    <row r="550" spans="9:9">
      <c r="I550"/>
    </row>
    <row r="551" spans="9:9">
      <c r="I551"/>
    </row>
    <row r="552" spans="9:9">
      <c r="I552"/>
    </row>
    <row r="553" spans="9:9">
      <c r="I553"/>
    </row>
    <row r="554" spans="9:9">
      <c r="I554"/>
    </row>
    <row r="555" spans="9:9">
      <c r="I555"/>
    </row>
    <row r="556" spans="9:9">
      <c r="I556"/>
    </row>
    <row r="557" spans="9:9">
      <c r="I557"/>
    </row>
    <row r="558" spans="9:9">
      <c r="I558"/>
    </row>
    <row r="559" spans="9:9">
      <c r="I559"/>
    </row>
    <row r="560" spans="9:9">
      <c r="I560"/>
    </row>
    <row r="561" spans="9:9">
      <c r="I561"/>
    </row>
    <row r="562" spans="9:9">
      <c r="I562"/>
    </row>
    <row r="563" spans="9:9">
      <c r="I563"/>
    </row>
    <row r="564" spans="9:9">
      <c r="I564"/>
    </row>
    <row r="565" spans="9:9">
      <c r="I565"/>
    </row>
    <row r="566" spans="9:9">
      <c r="I566"/>
    </row>
    <row r="567" spans="9:9">
      <c r="I567"/>
    </row>
    <row r="568" spans="9:9">
      <c r="I568"/>
    </row>
    <row r="569" spans="9:9">
      <c r="I569"/>
    </row>
    <row r="570" spans="9:9">
      <c r="I570"/>
    </row>
    <row r="571" spans="9:9">
      <c r="I571"/>
    </row>
    <row r="572" spans="9:9">
      <c r="I572"/>
    </row>
    <row r="573" spans="9:9">
      <c r="I573"/>
    </row>
    <row r="574" spans="9:9">
      <c r="I574"/>
    </row>
    <row r="575" spans="9:9">
      <c r="I575"/>
    </row>
    <row r="576" spans="9:9">
      <c r="I576"/>
    </row>
    <row r="577" spans="9:9">
      <c r="I577"/>
    </row>
    <row r="578" spans="9:9">
      <c r="I578"/>
    </row>
    <row r="579" spans="9:9">
      <c r="I579"/>
    </row>
    <row r="580" spans="9:9">
      <c r="I580"/>
    </row>
    <row r="581" spans="9:9">
      <c r="I581"/>
    </row>
    <row r="582" spans="9:9">
      <c r="I582"/>
    </row>
    <row r="583" spans="9:9">
      <c r="I583"/>
    </row>
    <row r="584" spans="9:9">
      <c r="I584"/>
    </row>
    <row r="585" spans="9:9">
      <c r="I585"/>
    </row>
    <row r="586" spans="9:9">
      <c r="I586"/>
    </row>
    <row r="587" spans="9:9">
      <c r="I587"/>
    </row>
    <row r="588" spans="9:9">
      <c r="I588"/>
    </row>
    <row r="589" spans="9:9">
      <c r="I589"/>
    </row>
    <row r="590" spans="9:9">
      <c r="I590"/>
    </row>
    <row r="591" spans="9:9">
      <c r="I591"/>
    </row>
    <row r="592" spans="9:9">
      <c r="I592"/>
    </row>
    <row r="593" spans="9:9">
      <c r="I593"/>
    </row>
    <row r="594" spans="9:9">
      <c r="I594"/>
    </row>
    <row r="595" spans="9:9">
      <c r="I595"/>
    </row>
    <row r="596" spans="9:9">
      <c r="I596"/>
    </row>
    <row r="597" spans="9:9">
      <c r="I597"/>
    </row>
    <row r="598" spans="9:9">
      <c r="I598"/>
    </row>
    <row r="599" spans="9:9">
      <c r="I599"/>
    </row>
    <row r="600" spans="9:9">
      <c r="I600"/>
    </row>
    <row r="601" spans="9:9">
      <c r="I601"/>
    </row>
    <row r="602" spans="9:9">
      <c r="I602"/>
    </row>
    <row r="603" spans="9:9">
      <c r="I603"/>
    </row>
    <row r="604" spans="9:9">
      <c r="I604"/>
    </row>
    <row r="605" spans="9:9">
      <c r="I605"/>
    </row>
    <row r="606" spans="9:9">
      <c r="I606"/>
    </row>
    <row r="607" spans="9:9">
      <c r="I607"/>
    </row>
    <row r="608" spans="9:9">
      <c r="I608"/>
    </row>
    <row r="609" spans="9:9">
      <c r="I609"/>
    </row>
    <row r="610" spans="9:9">
      <c r="I610"/>
    </row>
    <row r="611" spans="9:9">
      <c r="I611"/>
    </row>
    <row r="612" spans="9:9">
      <c r="I612"/>
    </row>
    <row r="613" spans="9:9">
      <c r="I613"/>
    </row>
    <row r="614" spans="9:9">
      <c r="I614"/>
    </row>
    <row r="615" spans="9:9">
      <c r="I615"/>
    </row>
    <row r="616" spans="9:9">
      <c r="I616"/>
    </row>
    <row r="617" spans="9:9">
      <c r="I617"/>
    </row>
    <row r="618" spans="9:9">
      <c r="I618"/>
    </row>
    <row r="619" spans="9:9">
      <c r="I619"/>
    </row>
    <row r="620" spans="9:9">
      <c r="I620"/>
    </row>
    <row r="621" spans="9:9">
      <c r="I621"/>
    </row>
    <row r="622" spans="9:9">
      <c r="I622"/>
    </row>
    <row r="623" spans="9:9">
      <c r="I623"/>
    </row>
    <row r="624" spans="9:9">
      <c r="I624"/>
    </row>
    <row r="625" spans="9:9">
      <c r="I625"/>
    </row>
    <row r="626" spans="9:9">
      <c r="I626"/>
    </row>
    <row r="627" spans="9:9">
      <c r="I627"/>
    </row>
    <row r="628" spans="9:9">
      <c r="I628"/>
    </row>
    <row r="629" spans="9:9">
      <c r="I629"/>
    </row>
    <row r="630" spans="9:9">
      <c r="I630"/>
    </row>
    <row r="631" spans="9:9">
      <c r="I631"/>
    </row>
    <row r="632" spans="9:9">
      <c r="I632"/>
    </row>
    <row r="633" spans="9:9">
      <c r="I633"/>
    </row>
    <row r="634" spans="9:9">
      <c r="I634"/>
    </row>
    <row r="635" spans="9:9">
      <c r="I635"/>
    </row>
    <row r="636" spans="9:9">
      <c r="I636"/>
    </row>
    <row r="637" spans="9:9">
      <c r="I637"/>
    </row>
    <row r="638" spans="9:9">
      <c r="I638"/>
    </row>
    <row r="639" spans="9:9">
      <c r="I639"/>
    </row>
    <row r="640" spans="9:9">
      <c r="I640"/>
    </row>
    <row r="641" spans="9:9">
      <c r="I641"/>
    </row>
    <row r="642" spans="9:9">
      <c r="I642"/>
    </row>
    <row r="643" spans="9:9">
      <c r="I643"/>
    </row>
    <row r="644" spans="9:9">
      <c r="I644"/>
    </row>
    <row r="645" spans="9:9">
      <c r="I645"/>
    </row>
    <row r="646" spans="9:9">
      <c r="I646"/>
    </row>
    <row r="647" spans="9:9">
      <c r="I647"/>
    </row>
    <row r="648" spans="9:9">
      <c r="I648"/>
    </row>
    <row r="649" spans="9:9">
      <c r="I649"/>
    </row>
    <row r="650" spans="9:9">
      <c r="I650"/>
    </row>
    <row r="651" spans="9:9">
      <c r="I651"/>
    </row>
    <row r="652" spans="9:9">
      <c r="I652"/>
    </row>
    <row r="653" spans="9:9">
      <c r="I653"/>
    </row>
    <row r="654" spans="9:9">
      <c r="I654"/>
    </row>
    <row r="655" spans="9:9">
      <c r="I655"/>
    </row>
    <row r="656" spans="9:9">
      <c r="I656"/>
    </row>
    <row r="657" spans="9:9">
      <c r="I657"/>
    </row>
    <row r="658" spans="9:9">
      <c r="I658"/>
    </row>
    <row r="659" spans="9:9">
      <c r="I659"/>
    </row>
    <row r="660" spans="9:9">
      <c r="I660"/>
    </row>
    <row r="661" spans="9:9">
      <c r="I661"/>
    </row>
    <row r="662" spans="9:9">
      <c r="I662"/>
    </row>
    <row r="663" spans="9:9">
      <c r="I663"/>
    </row>
    <row r="664" spans="9:9">
      <c r="I664"/>
    </row>
    <row r="665" spans="9:9">
      <c r="I665"/>
    </row>
    <row r="666" spans="9:9">
      <c r="I666"/>
    </row>
    <row r="667" spans="9:9">
      <c r="I667"/>
    </row>
    <row r="668" spans="9:9">
      <c r="I668"/>
    </row>
    <row r="669" spans="9:9">
      <c r="I669"/>
    </row>
    <row r="670" spans="9:9">
      <c r="I670"/>
    </row>
    <row r="671" spans="9:9">
      <c r="I671"/>
    </row>
  </sheetData>
  <autoFilter ref="D2:I15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C35" sqref="C35"/>
    </sheetView>
  </sheetViews>
  <sheetFormatPr defaultRowHeight="15"/>
  <cols>
    <col min="3" max="3" width="18.5703125" customWidth="1"/>
    <col min="4" max="4" width="27.42578125" customWidth="1"/>
    <col min="5" max="6" width="18.140625" customWidth="1"/>
    <col min="7" max="7" width="18.5703125" customWidth="1"/>
    <col min="8" max="8" width="14.28515625" customWidth="1"/>
    <col min="9" max="9" width="36.7109375" customWidth="1"/>
  </cols>
  <sheetData>
    <row r="2" spans="1:9">
      <c r="A2">
        <v>2023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C3" s="1"/>
      <c r="D3" s="1"/>
      <c r="E3" s="1"/>
      <c r="F3" s="1"/>
      <c r="G3" s="1"/>
      <c r="H3" s="1"/>
      <c r="I3" s="1"/>
    </row>
    <row r="4" spans="1:9">
      <c r="C4" s="1"/>
      <c r="D4" s="1"/>
      <c r="E4" s="1"/>
      <c r="F4" s="1"/>
      <c r="G4" s="1"/>
      <c r="H4" s="1"/>
      <c r="I4" s="1"/>
    </row>
    <row r="5" spans="1:9">
      <c r="C5" s="1"/>
      <c r="D5" s="1"/>
      <c r="E5" s="1"/>
      <c r="F5" s="1"/>
      <c r="G5" s="1"/>
      <c r="H5" s="1"/>
      <c r="I5" s="1"/>
    </row>
    <row r="6" spans="1:9">
      <c r="C6" s="1"/>
      <c r="D6" s="1"/>
      <c r="E6" s="1"/>
      <c r="F6" s="1"/>
      <c r="G6" s="1"/>
      <c r="H6" s="1"/>
      <c r="I6" s="1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C38" sqref="C38"/>
    </sheetView>
  </sheetViews>
  <sheetFormatPr defaultRowHeight="15"/>
  <cols>
    <col min="3" max="3" width="18.5703125" customWidth="1"/>
    <col min="4" max="4" width="27.42578125" customWidth="1"/>
    <col min="5" max="6" width="18.140625" customWidth="1"/>
    <col min="7" max="7" width="18.5703125" customWidth="1"/>
    <col min="8" max="8" width="14.28515625" customWidth="1"/>
    <col min="9" max="9" width="36.7109375" customWidth="1"/>
  </cols>
  <sheetData>
    <row r="2" spans="1:9">
      <c r="A2">
        <v>2023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C3" s="1"/>
      <c r="D3" s="1"/>
      <c r="E3" s="1"/>
      <c r="F3" s="1"/>
      <c r="G3" s="1"/>
      <c r="H3" s="1"/>
      <c r="I3" s="1"/>
    </row>
    <row r="4" spans="1:9">
      <c r="C4" s="1"/>
      <c r="D4" s="1"/>
      <c r="E4" s="1"/>
      <c r="F4" s="1"/>
      <c r="G4" s="1"/>
      <c r="H4" s="1"/>
      <c r="I4" s="1"/>
    </row>
    <row r="5" spans="1:9">
      <c r="C5" s="1"/>
      <c r="D5" s="1"/>
      <c r="E5" s="1"/>
      <c r="F5" s="1"/>
      <c r="G5" s="1"/>
      <c r="H5" s="1"/>
      <c r="I5" s="1"/>
    </row>
    <row r="6" spans="1:9">
      <c r="C6" s="1"/>
      <c r="D6" s="1"/>
      <c r="E6" s="1"/>
      <c r="F6" s="1"/>
      <c r="G6" s="1"/>
      <c r="H6" s="1"/>
      <c r="I6" s="1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E15" sqref="E15"/>
    </sheetView>
  </sheetViews>
  <sheetFormatPr defaultRowHeight="15"/>
  <cols>
    <col min="3" max="3" width="18.5703125" customWidth="1"/>
    <col min="4" max="4" width="27.42578125" customWidth="1"/>
    <col min="5" max="6" width="18.140625" customWidth="1"/>
    <col min="7" max="7" width="18.5703125" customWidth="1"/>
    <col min="8" max="8" width="14.28515625" customWidth="1"/>
    <col min="9" max="9" width="36.7109375" customWidth="1"/>
  </cols>
  <sheetData>
    <row r="2" spans="1:9">
      <c r="A2">
        <v>2023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C3" s="1"/>
      <c r="D3" s="1"/>
      <c r="E3" s="1"/>
      <c r="F3" s="1"/>
      <c r="G3" s="1"/>
      <c r="H3" s="1"/>
      <c r="I3" s="1"/>
    </row>
    <row r="4" spans="1:9">
      <c r="C4" s="1"/>
      <c r="D4" s="1"/>
      <c r="E4" s="1"/>
      <c r="F4" s="1"/>
      <c r="G4" s="1"/>
      <c r="H4" s="1"/>
      <c r="I4" s="1"/>
    </row>
    <row r="5" spans="1:9">
      <c r="C5" s="1"/>
      <c r="D5" s="1"/>
      <c r="E5" s="1"/>
      <c r="F5" s="1"/>
      <c r="G5" s="1"/>
      <c r="H5" s="1"/>
      <c r="I5" s="1"/>
    </row>
    <row r="6" spans="1:9">
      <c r="C6" s="1"/>
      <c r="D6" s="1"/>
      <c r="E6" s="1"/>
      <c r="F6" s="1"/>
      <c r="G6" s="1"/>
      <c r="H6" s="1"/>
      <c r="I6" s="1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E5" sqref="E5:E6"/>
    </sheetView>
  </sheetViews>
  <sheetFormatPr defaultRowHeight="15"/>
  <cols>
    <col min="3" max="3" width="18.5703125" customWidth="1"/>
    <col min="4" max="4" width="47.5703125" bestFit="1" customWidth="1"/>
    <col min="5" max="5" width="39.85546875" customWidth="1"/>
    <col min="6" max="6" width="35" bestFit="1" customWidth="1"/>
    <col min="7" max="7" width="26.140625" bestFit="1" customWidth="1"/>
    <col min="8" max="8" width="12.140625" bestFit="1" customWidth="1"/>
    <col min="9" max="9" width="74.5703125" bestFit="1" customWidth="1"/>
  </cols>
  <sheetData>
    <row r="2" spans="1:9" ht="21">
      <c r="A2">
        <v>2022</v>
      </c>
      <c r="C2" s="6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6" t="s">
        <v>5</v>
      </c>
      <c r="I2" s="7" t="s">
        <v>6</v>
      </c>
    </row>
    <row r="3" spans="1:9" ht="21">
      <c r="C3" s="4" t="s">
        <v>70</v>
      </c>
      <c r="D3" s="4" t="s">
        <v>7</v>
      </c>
      <c r="E3" s="4" t="s">
        <v>89</v>
      </c>
      <c r="F3" s="8" t="s">
        <v>8</v>
      </c>
      <c r="G3" s="4" t="s">
        <v>9</v>
      </c>
      <c r="H3" s="9">
        <f>1050.86+1430.04</f>
        <v>2480.8999999999996</v>
      </c>
      <c r="I3" s="4" t="s">
        <v>73</v>
      </c>
    </row>
    <row r="4" spans="1:9" ht="21">
      <c r="C4" s="4" t="s">
        <v>72</v>
      </c>
      <c r="D4" s="4" t="s">
        <v>10</v>
      </c>
      <c r="E4" s="4" t="s">
        <v>90</v>
      </c>
      <c r="F4" s="8" t="s">
        <v>11</v>
      </c>
      <c r="G4" s="4" t="s">
        <v>9</v>
      </c>
      <c r="H4" s="9">
        <v>1782.95</v>
      </c>
      <c r="I4" s="4" t="s">
        <v>12</v>
      </c>
    </row>
    <row r="5" spans="1:9" ht="21">
      <c r="C5" s="4" t="s">
        <v>72</v>
      </c>
      <c r="D5" s="4" t="s">
        <v>13</v>
      </c>
      <c r="E5" s="4" t="s">
        <v>90</v>
      </c>
      <c r="F5" s="8" t="s">
        <v>14</v>
      </c>
      <c r="G5" s="4" t="s">
        <v>9</v>
      </c>
      <c r="H5" s="9">
        <v>2181.6999999999998</v>
      </c>
      <c r="I5" s="4" t="s">
        <v>15</v>
      </c>
    </row>
    <row r="6" spans="1:9" ht="21">
      <c r="C6" s="4" t="s">
        <v>72</v>
      </c>
      <c r="D6" s="4" t="s">
        <v>16</v>
      </c>
      <c r="E6" s="4" t="s">
        <v>90</v>
      </c>
      <c r="F6" s="8" t="s">
        <v>17</v>
      </c>
      <c r="G6" s="4" t="s">
        <v>9</v>
      </c>
      <c r="H6" s="9">
        <v>1782.95</v>
      </c>
      <c r="I6" s="4" t="s">
        <v>18</v>
      </c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"/>
  <sheetViews>
    <sheetView topLeftCell="B1" workbookViewId="0">
      <selection activeCell="E8" sqref="E8"/>
    </sheetView>
  </sheetViews>
  <sheetFormatPr defaultRowHeight="15"/>
  <cols>
    <col min="3" max="3" width="18.5703125" customWidth="1"/>
    <col min="4" max="4" width="41.7109375" bestFit="1" customWidth="1"/>
    <col min="5" max="5" width="50.85546875" customWidth="1"/>
    <col min="6" max="6" width="35" bestFit="1" customWidth="1"/>
    <col min="7" max="7" width="18.5703125" customWidth="1"/>
    <col min="8" max="8" width="12.140625" bestFit="1" customWidth="1"/>
    <col min="9" max="9" width="110.5703125" bestFit="1" customWidth="1"/>
  </cols>
  <sheetData>
    <row r="2" spans="1:9">
      <c r="A2">
        <v>2022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21">
      <c r="C3" s="4" t="s">
        <v>72</v>
      </c>
      <c r="D3" s="4" t="s">
        <v>19</v>
      </c>
      <c r="E3" s="4" t="s">
        <v>91</v>
      </c>
      <c r="F3" s="4" t="s">
        <v>20</v>
      </c>
      <c r="G3" s="4" t="s">
        <v>9</v>
      </c>
      <c r="H3" s="9">
        <v>1737.37</v>
      </c>
      <c r="I3" s="4" t="s">
        <v>21</v>
      </c>
    </row>
    <row r="4" spans="1:9" ht="21">
      <c r="C4" s="4" t="s">
        <v>72</v>
      </c>
      <c r="D4" s="4" t="s">
        <v>22</v>
      </c>
      <c r="E4" s="4" t="s">
        <v>92</v>
      </c>
      <c r="F4" s="4" t="s">
        <v>23</v>
      </c>
      <c r="G4" s="4" t="s">
        <v>9</v>
      </c>
      <c r="H4" s="9">
        <v>1608.61</v>
      </c>
      <c r="I4" s="4" t="s">
        <v>74</v>
      </c>
    </row>
    <row r="5" spans="1:9">
      <c r="C5" s="1"/>
      <c r="D5" s="1"/>
      <c r="E5" s="1"/>
      <c r="F5" s="1"/>
      <c r="G5" s="1"/>
      <c r="H5" s="1"/>
      <c r="I5" s="1"/>
    </row>
    <row r="6" spans="1:9">
      <c r="C6" s="1"/>
      <c r="D6" s="1"/>
      <c r="E6" s="1"/>
      <c r="F6" s="1"/>
      <c r="G6" s="1"/>
      <c r="H6" s="1"/>
      <c r="I6" s="1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E8" sqref="E8"/>
    </sheetView>
  </sheetViews>
  <sheetFormatPr defaultRowHeight="15"/>
  <cols>
    <col min="3" max="3" width="18.5703125" customWidth="1"/>
    <col min="4" max="4" width="34.140625" bestFit="1" customWidth="1"/>
    <col min="5" max="5" width="41.140625" customWidth="1"/>
    <col min="6" max="6" width="35" bestFit="1" customWidth="1"/>
    <col min="7" max="7" width="18.5703125" customWidth="1"/>
    <col min="8" max="8" width="14.28515625" customWidth="1"/>
    <col min="9" max="9" width="94" bestFit="1" customWidth="1"/>
  </cols>
  <sheetData>
    <row r="2" spans="1:9">
      <c r="A2">
        <v>2022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21">
      <c r="C3" s="4" t="s">
        <v>72</v>
      </c>
      <c r="D3" s="4" t="s">
        <v>22</v>
      </c>
      <c r="E3" s="4" t="s">
        <v>93</v>
      </c>
      <c r="F3" s="4" t="s">
        <v>24</v>
      </c>
      <c r="G3" s="4" t="s">
        <v>25</v>
      </c>
      <c r="H3" s="9">
        <v>586.80999999999995</v>
      </c>
      <c r="I3" s="4" t="s">
        <v>26</v>
      </c>
    </row>
    <row r="4" spans="1:9">
      <c r="C4" s="1"/>
      <c r="D4" s="1"/>
      <c r="E4" s="1"/>
      <c r="F4" s="1"/>
      <c r="G4" s="1"/>
      <c r="H4" s="1"/>
      <c r="I4" s="1"/>
    </row>
    <row r="5" spans="1:9">
      <c r="C5" s="1"/>
      <c r="D5" s="1"/>
      <c r="E5" s="1"/>
      <c r="F5" s="1"/>
      <c r="G5" s="1"/>
      <c r="H5" s="1"/>
      <c r="I5" s="1"/>
    </row>
    <row r="6" spans="1:9">
      <c r="C6" s="1"/>
      <c r="D6" s="1"/>
      <c r="E6" s="1"/>
      <c r="F6" s="1"/>
      <c r="G6" s="1"/>
      <c r="H6" s="1"/>
      <c r="I6" s="1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E5" sqref="E5"/>
    </sheetView>
  </sheetViews>
  <sheetFormatPr defaultRowHeight="15"/>
  <cols>
    <col min="3" max="3" width="18.5703125" customWidth="1"/>
    <col min="4" max="4" width="39.7109375" bestFit="1" customWidth="1"/>
    <col min="5" max="5" width="48.7109375" customWidth="1"/>
    <col min="6" max="6" width="35" bestFit="1" customWidth="1"/>
    <col min="7" max="7" width="18.5703125" customWidth="1"/>
    <col min="8" max="8" width="14.28515625" customWidth="1"/>
    <col min="9" max="9" width="118.7109375" bestFit="1" customWidth="1"/>
  </cols>
  <sheetData>
    <row r="2" spans="1:9">
      <c r="A2">
        <v>2023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21">
      <c r="C3" s="4" t="s">
        <v>72</v>
      </c>
      <c r="D3" s="4" t="s">
        <v>88</v>
      </c>
      <c r="E3" s="4" t="s">
        <v>94</v>
      </c>
      <c r="F3" s="8" t="s">
        <v>27</v>
      </c>
      <c r="G3" s="4" t="s">
        <v>9</v>
      </c>
      <c r="H3" s="9">
        <f>421.64+725.94</f>
        <v>1147.58</v>
      </c>
      <c r="I3" s="4" t="s">
        <v>28</v>
      </c>
    </row>
    <row r="4" spans="1:9" ht="21">
      <c r="C4" s="4" t="s">
        <v>72</v>
      </c>
      <c r="D4" s="4" t="s">
        <v>29</v>
      </c>
      <c r="E4" s="4" t="s">
        <v>89</v>
      </c>
      <c r="F4" s="4" t="s">
        <v>30</v>
      </c>
      <c r="G4" s="4" t="s">
        <v>9</v>
      </c>
      <c r="H4" s="9">
        <v>1572.97</v>
      </c>
      <c r="I4" s="4" t="s">
        <v>31</v>
      </c>
    </row>
    <row r="5" spans="1:9" ht="21">
      <c r="C5" s="4" t="s">
        <v>72</v>
      </c>
      <c r="D5" s="4" t="s">
        <v>32</v>
      </c>
      <c r="E5" s="4" t="s">
        <v>89</v>
      </c>
      <c r="F5" s="4" t="s">
        <v>30</v>
      </c>
      <c r="G5" s="4" t="s">
        <v>9</v>
      </c>
      <c r="H5" s="9">
        <v>1572.97</v>
      </c>
      <c r="I5" s="4" t="str">
        <f>I4</f>
        <v>PARTICIPAR DO 1º SIMPOSIO DE LICITAÇÕES E CONTRATOS DA JUSTIÇA FEDERAL</v>
      </c>
    </row>
    <row r="6" spans="1:9">
      <c r="C6" s="1"/>
      <c r="D6" s="1"/>
      <c r="E6" s="1"/>
      <c r="F6" s="1"/>
      <c r="G6" s="1"/>
      <c r="H6" s="1"/>
      <c r="I6" s="1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E10" sqref="E10"/>
    </sheetView>
  </sheetViews>
  <sheetFormatPr defaultRowHeight="15"/>
  <cols>
    <col min="3" max="3" width="18.5703125" customWidth="1"/>
    <col min="4" max="4" width="48.140625" bestFit="1" customWidth="1"/>
    <col min="5" max="5" width="41.140625" customWidth="1"/>
    <col min="6" max="6" width="35" bestFit="1" customWidth="1"/>
    <col min="7" max="7" width="18.5703125" customWidth="1"/>
    <col min="8" max="8" width="12.140625" bestFit="1" customWidth="1"/>
    <col min="9" max="9" width="128.5703125" bestFit="1" customWidth="1"/>
  </cols>
  <sheetData>
    <row r="2" spans="1:9">
      <c r="A2">
        <v>2023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21">
      <c r="C3" s="4" t="s">
        <v>72</v>
      </c>
      <c r="D3" s="4" t="s">
        <v>33</v>
      </c>
      <c r="E3" s="4" t="s">
        <v>95</v>
      </c>
      <c r="F3" s="4" t="s">
        <v>34</v>
      </c>
      <c r="G3" s="4" t="s">
        <v>25</v>
      </c>
      <c r="H3" s="9">
        <v>515.33000000000004</v>
      </c>
      <c r="I3" s="4" t="s">
        <v>35</v>
      </c>
    </row>
    <row r="4" spans="1:9" ht="21">
      <c r="C4" s="4" t="s">
        <v>72</v>
      </c>
      <c r="D4" s="4" t="s">
        <v>33</v>
      </c>
      <c r="E4" s="4" t="s">
        <v>96</v>
      </c>
      <c r="F4" s="4" t="s">
        <v>36</v>
      </c>
      <c r="G4" s="4" t="s">
        <v>9</v>
      </c>
      <c r="H4" s="9">
        <f>2599.03-531.46</f>
        <v>2067.5700000000002</v>
      </c>
      <c r="I4" s="4" t="s">
        <v>37</v>
      </c>
    </row>
    <row r="5" spans="1:9">
      <c r="C5" s="1"/>
      <c r="D5" s="1"/>
      <c r="E5" s="1"/>
      <c r="F5" s="1"/>
      <c r="G5" s="1"/>
      <c r="H5" s="1"/>
      <c r="I5" s="1"/>
    </row>
    <row r="6" spans="1:9">
      <c r="C6" s="1"/>
      <c r="D6" s="1"/>
      <c r="E6" s="1"/>
      <c r="F6" s="1"/>
      <c r="G6" s="1"/>
      <c r="H6" s="1"/>
      <c r="I6" s="1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JFMT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mt36104</dc:creator>
  <cp:lastModifiedBy>mt36104</cp:lastModifiedBy>
  <cp:revision/>
  <dcterms:created xsi:type="dcterms:W3CDTF">2023-05-24T14:03:59Z</dcterms:created>
  <dcterms:modified xsi:type="dcterms:W3CDTF">2023-05-26T19:23:52Z</dcterms:modified>
</cp:coreProperties>
</file>