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980" windowHeight="8070" activeTab="1"/>
  </bookViews>
  <sheets>
    <sheet name="Contratos" sheetId="1" r:id="rId1"/>
    <sheet name="Garantias" sheetId="2" r:id="rId2"/>
  </sheets>
  <definedNames/>
  <calcPr fullCalcOnLoad="1"/>
</workbook>
</file>

<file path=xl/sharedStrings.xml><?xml version="1.0" encoding="utf-8"?>
<sst xmlns="http://schemas.openxmlformats.org/spreadsheetml/2006/main" count="109" uniqueCount="63">
  <si>
    <t>N. Contrato </t>
  </si>
  <si>
    <t>CNPJ/CPF</t>
  </si>
  <si>
    <t>Nome</t>
  </si>
  <si>
    <t>Valor Contratado</t>
  </si>
  <si>
    <t>Valor Pago em Exercícios Anteriores</t>
  </si>
  <si>
    <t>Valor Pago no Exercício</t>
  </si>
  <si>
    <t>Saldo a Pagar</t>
  </si>
  <si>
    <t>Tipo de Garantia</t>
  </si>
  <si>
    <t>Valor da Garantia </t>
  </si>
  <si>
    <t>CONTRATOS</t>
  </si>
  <si>
    <t>TIPO</t>
  </si>
  <si>
    <t>Obs: no tipo, informar: locação de imóvel, locação de bens móveis, serviços ou fornecimento de bens.</t>
  </si>
  <si>
    <t>Obs: no tipo, informar: caução, seguro-garantia ou fiança bancária</t>
  </si>
  <si>
    <t>Objeto</t>
  </si>
  <si>
    <t>02.050.778/0001-30</t>
  </si>
  <si>
    <t>Serviço</t>
  </si>
  <si>
    <t>Serviço de vigilância armada</t>
  </si>
  <si>
    <t>34.475.988/0001-67</t>
  </si>
  <si>
    <t xml:space="preserve">Serviço </t>
  </si>
  <si>
    <t>35.2019</t>
  </si>
  <si>
    <t>Maria da Gloria Mular de Souza</t>
  </si>
  <si>
    <t>21.366.809/0001-01</t>
  </si>
  <si>
    <t>Aluguel</t>
  </si>
  <si>
    <t>09.2019</t>
  </si>
  <si>
    <t>25.2018</t>
  </si>
  <si>
    <t>Locação de imóvel para a sede da SSJ-JIP</t>
  </si>
  <si>
    <t>362.556.961-20</t>
  </si>
  <si>
    <t xml:space="preserve">Prestação de serviços técnicos especializados na área de Tecnologia da Informação </t>
  </si>
  <si>
    <t>19.877.300/0001-81</t>
  </si>
  <si>
    <t>Locação do imóvel sede da SSJ-VHA, na modalidade locação sob medida</t>
  </si>
  <si>
    <t>218.208.130-53</t>
  </si>
  <si>
    <t>16.2013</t>
  </si>
  <si>
    <t>Seguro-garantia</t>
  </si>
  <si>
    <t>Dispensada</t>
  </si>
  <si>
    <t>Serviços de engenharia de instalação do sistema de climatização VRF, na sede da Seção Judiciária de Rondônia</t>
  </si>
  <si>
    <t>Serviço de engenharia</t>
  </si>
  <si>
    <t>01.114.245/0001-02</t>
  </si>
  <si>
    <t>24.272.777/0001-73</t>
  </si>
  <si>
    <t>15.2021</t>
  </si>
  <si>
    <t>19.2021</t>
  </si>
  <si>
    <t>Instalação de sistema de geração de energia solar fotovoltaica</t>
  </si>
  <si>
    <t>06.2021</t>
  </si>
  <si>
    <t>00.649.158/0001-97</t>
  </si>
  <si>
    <t>Serviços continuados de limpeza e conservação predial, apoio operacional, administrativo e à manutenção predial da SJRO e seus anexos</t>
  </si>
  <si>
    <t>Serv de limpeza e apoio administrativo</t>
  </si>
  <si>
    <t>Prestação de serviço continuado de agente de integração, com vistas a operacionalizar o programa de estágio da Seção Judiciária de Rondônia, por intermédio da intermediação e gerenciamento de 105 vagas de estágio remunerado, distribuídas na sede da Seção Judiciária de Rondônia e nas Subseções Judiciárias</t>
  </si>
  <si>
    <t>14.2020</t>
  </si>
  <si>
    <t>Prestação de serviços de engenharia de revitalização do piso de mármore, implantação do controle de acesso do elevador, QGAC da subestação de energia elétrica e instalação do piso elevado CPD 2º PAV, na sede da Seção Judiciária de Rondônia</t>
  </si>
  <si>
    <t>24.2021</t>
  </si>
  <si>
    <t>Fornecimento de energia elétrica de média tensão (Horosazonal Verde) para a sede da SJRO.</t>
  </si>
  <si>
    <t>03.2018</t>
  </si>
  <si>
    <t>Centrais Elétricas de Rondônia S/A - CERON</t>
  </si>
  <si>
    <t>05.914.650/0001-66</t>
  </si>
  <si>
    <t>conforme o consumo - cont prazo indeterminado</t>
  </si>
  <si>
    <t>Conecctor Engenharia Ltda</t>
  </si>
  <si>
    <t>Energize Soluções de Energia Ltda</t>
  </si>
  <si>
    <t>Brilho Limpeza industrial e Serviços Ltda</t>
  </si>
  <si>
    <t>Nucleo Regional do Instituto Euvaldo Lodi - IEL</t>
  </si>
  <si>
    <t>Columbia segurança e Vigilancia Patrimonial Ltda</t>
  </si>
  <si>
    <t>Lanlink Serviços de Infomática</t>
  </si>
  <si>
    <t>Jose Antonio Barroso</t>
  </si>
  <si>
    <t>Circuitos Engenharia Ltda</t>
  </si>
  <si>
    <t>Brilho Limpeza Industrial e Serviços Ltda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</si>
</sst>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-416]dddd\,\ d&quot; de &quot;mmmm&quot; de &quot;yyyy"/>
    <numFmt numFmtId="171" formatCode="mmm/yyyy"/>
    <numFmt numFmtId="172" formatCode="[$-416]mmm\-yy;@"/>
    <numFmt numFmtId="173" formatCode="&quot;R$&quot;\ 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Arial"/>
      <family val="2"/>
    </font>
    <font>
      <b/>
      <sz val="11"/>
      <color indexed="8"/>
      <name val="Times New Roman"/>
      <family val="1"/>
    </font>
    <font>
      <b/>
      <sz val="11"/>
      <color indexed="45"/>
      <name val="Times New Roman"/>
      <family val="1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b/>
      <sz val="9"/>
      <color theme="1"/>
      <name val="Arial"/>
      <family val="2"/>
    </font>
    <font>
      <b/>
      <sz val="11"/>
      <color theme="1"/>
      <name val="Times New Roman"/>
      <family val="1"/>
    </font>
    <font>
      <b/>
      <sz val="11"/>
      <color rgb="FFFFF0F5"/>
      <name val="Times New Roman"/>
      <family val="1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999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>
        <color indexed="63"/>
      </top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43" fontId="39" fillId="0" borderId="0" xfId="51" applyFont="1" applyAlignment="1">
      <alignment vertical="center"/>
    </xf>
    <xf numFmtId="43" fontId="39" fillId="0" borderId="0" xfId="0" applyNumberFormat="1" applyFont="1" applyAlignment="1">
      <alignment vertical="center"/>
    </xf>
    <xf numFmtId="0" fontId="39" fillId="0" borderId="11" xfId="0" applyFont="1" applyBorder="1" applyAlignment="1">
      <alignment vertical="center" wrapText="1"/>
    </xf>
    <xf numFmtId="4" fontId="39" fillId="0" borderId="0" xfId="0" applyNumberFormat="1" applyFont="1" applyAlignment="1">
      <alignment vertical="center"/>
    </xf>
    <xf numFmtId="0" fontId="41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left" vertical="center" wrapText="1"/>
    </xf>
    <xf numFmtId="49" fontId="39" fillId="0" borderId="11" xfId="0" applyNumberFormat="1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4" fontId="39" fillId="0" borderId="11" xfId="0" applyNumberFormat="1" applyFont="1" applyBorder="1" applyAlignment="1">
      <alignment horizontal="center" vertical="center" wrapText="1"/>
    </xf>
    <xf numFmtId="0" fontId="39" fillId="0" borderId="11" xfId="0" applyNumberFormat="1" applyFont="1" applyBorder="1" applyAlignment="1">
      <alignment horizontal="left" vertical="center" wrapText="1"/>
    </xf>
    <xf numFmtId="4" fontId="39" fillId="0" borderId="11" xfId="51" applyNumberFormat="1" applyFont="1" applyBorder="1" applyAlignment="1">
      <alignment horizontal="center" vertical="center" wrapText="1"/>
    </xf>
    <xf numFmtId="4" fontId="39" fillId="0" borderId="11" xfId="51" applyNumberFormat="1" applyFont="1" applyBorder="1" applyAlignment="1">
      <alignment vertical="center" wrapText="1"/>
    </xf>
    <xf numFmtId="17" fontId="39" fillId="0" borderId="0" xfId="0" applyNumberFormat="1" applyFont="1" applyAlignment="1">
      <alignment vertical="center"/>
    </xf>
    <xf numFmtId="0" fontId="39" fillId="0" borderId="11" xfId="0" applyFont="1" applyFill="1" applyBorder="1" applyAlignment="1">
      <alignment vertical="center" wrapText="1"/>
    </xf>
    <xf numFmtId="4" fontId="39" fillId="0" borderId="11" xfId="51" applyNumberFormat="1" applyFont="1" applyFill="1" applyBorder="1" applyAlignment="1">
      <alignment vertical="center" wrapText="1"/>
    </xf>
    <xf numFmtId="4" fontId="39" fillId="0" borderId="11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vertical="center"/>
    </xf>
    <xf numFmtId="4" fontId="39" fillId="0" borderId="11" xfId="51" applyNumberFormat="1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49" fontId="39" fillId="0" borderId="11" xfId="0" applyNumberFormat="1" applyFont="1" applyFill="1" applyBorder="1" applyAlignment="1">
      <alignment horizontal="center" vertical="center"/>
    </xf>
    <xf numFmtId="49" fontId="39" fillId="0" borderId="12" xfId="0" applyNumberFormat="1" applyFont="1" applyBorder="1" applyAlignment="1">
      <alignment horizontal="center" vertical="center" wrapText="1"/>
    </xf>
    <xf numFmtId="49" fontId="39" fillId="0" borderId="11" xfId="0" applyNumberFormat="1" applyFont="1" applyBorder="1" applyAlignment="1">
      <alignment horizontal="center" vertical="center"/>
    </xf>
    <xf numFmtId="0" fontId="39" fillId="0" borderId="11" xfId="0" applyFont="1" applyBorder="1" applyAlignment="1">
      <alignment vertical="center"/>
    </xf>
    <xf numFmtId="0" fontId="39" fillId="0" borderId="13" xfId="0" applyFont="1" applyBorder="1" applyAlignment="1">
      <alignment vertical="center" wrapText="1"/>
    </xf>
    <xf numFmtId="4" fontId="39" fillId="0" borderId="11" xfId="45" applyNumberFormat="1" applyFont="1" applyBorder="1" applyAlignment="1">
      <alignment horizontal="center" vertical="center" wrapText="1"/>
    </xf>
    <xf numFmtId="0" fontId="39" fillId="0" borderId="11" xfId="0" applyFont="1" applyBorder="1" applyAlignment="1">
      <alignment horizontal="left" vertical="center"/>
    </xf>
    <xf numFmtId="0" fontId="42" fillId="33" borderId="13" xfId="0" applyFont="1" applyFill="1" applyBorder="1" applyAlignment="1">
      <alignment horizontal="center" wrapText="1"/>
    </xf>
    <xf numFmtId="0" fontId="42" fillId="33" borderId="14" xfId="0" applyFont="1" applyFill="1" applyBorder="1" applyAlignment="1">
      <alignment horizontal="center" wrapText="1"/>
    </xf>
    <xf numFmtId="0" fontId="42" fillId="33" borderId="15" xfId="0" applyFont="1" applyFill="1" applyBorder="1" applyAlignment="1">
      <alignment horizontal="center" wrapText="1"/>
    </xf>
    <xf numFmtId="0" fontId="39" fillId="0" borderId="13" xfId="0" applyFont="1" applyBorder="1" applyAlignment="1">
      <alignment horizontal="left" vertical="center"/>
    </xf>
    <xf numFmtId="0" fontId="39" fillId="0" borderId="14" xfId="0" applyFont="1" applyBorder="1" applyAlignment="1">
      <alignment horizontal="left" vertical="center"/>
    </xf>
    <xf numFmtId="0" fontId="39" fillId="0" borderId="15" xfId="0" applyFont="1" applyBorder="1" applyAlignment="1">
      <alignment horizontal="left" vertical="center"/>
    </xf>
    <xf numFmtId="0" fontId="42" fillId="33" borderId="13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 wrapText="1"/>
    </xf>
    <xf numFmtId="0" fontId="42" fillId="33" borderId="15" xfId="0" applyFont="1" applyFill="1" applyBorder="1" applyAlignment="1">
      <alignment horizontal="center" vertical="center" wrapText="1"/>
    </xf>
    <xf numFmtId="0" fontId="43" fillId="0" borderId="13" xfId="0" applyFont="1" applyBorder="1" applyAlignment="1">
      <alignment horizontal="left" vertical="center"/>
    </xf>
    <xf numFmtId="0" fontId="43" fillId="0" borderId="14" xfId="0" applyFont="1" applyBorder="1" applyAlignment="1">
      <alignment horizontal="left" vertical="center"/>
    </xf>
    <xf numFmtId="0" fontId="43" fillId="0" borderId="15" xfId="0" applyFont="1" applyBorder="1" applyAlignment="1">
      <alignment horizontal="lef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M22"/>
  <sheetViews>
    <sheetView zoomScalePageLayoutView="0" workbookViewId="0" topLeftCell="A7">
      <selection activeCell="C16" sqref="C16"/>
    </sheetView>
  </sheetViews>
  <sheetFormatPr defaultColWidth="9.140625" defaultRowHeight="15"/>
  <cols>
    <col min="1" max="1" width="12.421875" style="22" customWidth="1"/>
    <col min="2" max="2" width="39.421875" style="1" bestFit="1" customWidth="1"/>
    <col min="3" max="3" width="13.140625" style="22" customWidth="1"/>
    <col min="4" max="4" width="18.7109375" style="1" customWidth="1"/>
    <col min="5" max="5" width="32.140625" style="1" bestFit="1" customWidth="1"/>
    <col min="6" max="6" width="16.57421875" style="1" customWidth="1"/>
    <col min="7" max="7" width="16.8515625" style="1" customWidth="1"/>
    <col min="8" max="8" width="13.421875" style="1" customWidth="1"/>
    <col min="9" max="9" width="13.8515625" style="1" customWidth="1"/>
    <col min="10" max="10" width="16.7109375" style="1" customWidth="1"/>
    <col min="11" max="11" width="15.28125" style="1" customWidth="1"/>
    <col min="12" max="12" width="14.28125" style="1" bestFit="1" customWidth="1"/>
    <col min="13" max="13" width="13.140625" style="1" bestFit="1" customWidth="1"/>
    <col min="14" max="16384" width="9.140625" style="1" customWidth="1"/>
  </cols>
  <sheetData>
    <row r="1" spans="1:9" ht="15">
      <c r="A1" s="30" t="s">
        <v>9</v>
      </c>
      <c r="B1" s="31"/>
      <c r="C1" s="31"/>
      <c r="D1" s="31"/>
      <c r="E1" s="31"/>
      <c r="F1" s="31"/>
      <c r="G1" s="31"/>
      <c r="H1" s="31"/>
      <c r="I1" s="32"/>
    </row>
    <row r="2" spans="1:9" ht="42.75">
      <c r="A2" s="7" t="s">
        <v>0</v>
      </c>
      <c r="B2" s="7" t="s">
        <v>13</v>
      </c>
      <c r="C2" s="7" t="s">
        <v>10</v>
      </c>
      <c r="D2" s="7" t="s">
        <v>1</v>
      </c>
      <c r="E2" s="7" t="s">
        <v>2</v>
      </c>
      <c r="F2" s="7" t="s">
        <v>3</v>
      </c>
      <c r="G2" s="7" t="s">
        <v>4</v>
      </c>
      <c r="H2" s="7" t="s">
        <v>5</v>
      </c>
      <c r="I2" s="7" t="s">
        <v>6</v>
      </c>
    </row>
    <row r="3" spans="1:10" ht="45">
      <c r="A3" s="9" t="s">
        <v>38</v>
      </c>
      <c r="B3" s="8" t="s">
        <v>34</v>
      </c>
      <c r="C3" s="10" t="s">
        <v>18</v>
      </c>
      <c r="D3" s="10" t="s">
        <v>36</v>
      </c>
      <c r="E3" s="10" t="s">
        <v>54</v>
      </c>
      <c r="F3" s="11">
        <v>6179884.12</v>
      </c>
      <c r="G3" s="11">
        <v>0</v>
      </c>
      <c r="H3" s="11">
        <v>2643547.26</v>
      </c>
      <c r="I3" s="11">
        <f>F3-H3</f>
        <v>3536336.8600000003</v>
      </c>
      <c r="J3" s="6"/>
    </row>
    <row r="4" spans="1:9" ht="30">
      <c r="A4" s="9" t="s">
        <v>39</v>
      </c>
      <c r="B4" s="8" t="s">
        <v>40</v>
      </c>
      <c r="C4" s="10" t="s">
        <v>18</v>
      </c>
      <c r="D4" s="10" t="s">
        <v>37</v>
      </c>
      <c r="E4" s="10" t="s">
        <v>55</v>
      </c>
      <c r="F4" s="11">
        <v>2230501</v>
      </c>
      <c r="G4" s="11">
        <v>0</v>
      </c>
      <c r="H4" s="13">
        <v>1561350.7</v>
      </c>
      <c r="I4" s="11">
        <f>F4-H4</f>
        <v>669150.3</v>
      </c>
    </row>
    <row r="5" spans="1:9" ht="60">
      <c r="A5" s="9" t="s">
        <v>41</v>
      </c>
      <c r="B5" s="8" t="s">
        <v>43</v>
      </c>
      <c r="C5" s="10" t="s">
        <v>44</v>
      </c>
      <c r="D5" s="10" t="s">
        <v>42</v>
      </c>
      <c r="E5" s="10" t="s">
        <v>62</v>
      </c>
      <c r="F5" s="11">
        <v>5622966.5</v>
      </c>
      <c r="G5" s="11">
        <v>0</v>
      </c>
      <c r="H5" s="13">
        <f>1141240.89+257819.67+172100.7+55270.24</f>
        <v>1626431.4999999998</v>
      </c>
      <c r="I5" s="11">
        <f>F5-H5</f>
        <v>3996535</v>
      </c>
    </row>
    <row r="6" spans="1:9" ht="120">
      <c r="A6" s="9" t="s">
        <v>46</v>
      </c>
      <c r="B6" s="12" t="s">
        <v>45</v>
      </c>
      <c r="C6" s="10" t="s">
        <v>15</v>
      </c>
      <c r="D6" s="10" t="s">
        <v>17</v>
      </c>
      <c r="E6" s="10" t="s">
        <v>57</v>
      </c>
      <c r="F6" s="11">
        <v>1650338.04</v>
      </c>
      <c r="G6" s="14">
        <f>479.53+161978.34</f>
        <v>162457.87</v>
      </c>
      <c r="H6" s="13">
        <f>3107.88+1129178.16</f>
        <v>1132286.0399999998</v>
      </c>
      <c r="I6" s="11">
        <f>F6-G6-H6</f>
        <v>355594.1300000001</v>
      </c>
    </row>
    <row r="7" spans="1:9" ht="30">
      <c r="A7" s="9" t="s">
        <v>19</v>
      </c>
      <c r="B7" s="8" t="s">
        <v>16</v>
      </c>
      <c r="C7" s="21" t="s">
        <v>15</v>
      </c>
      <c r="D7" s="16" t="s">
        <v>14</v>
      </c>
      <c r="E7" s="16" t="s">
        <v>58</v>
      </c>
      <c r="F7" s="17">
        <v>2999952.6</v>
      </c>
      <c r="G7" s="17">
        <f>21449.9+21018.74+517186.53+182129.07+143797.63+12308.34</f>
        <v>897890.21</v>
      </c>
      <c r="H7" s="17">
        <f>578676.93+210360.6+198284.34</f>
        <v>987321.87</v>
      </c>
      <c r="I7" s="18">
        <f>F7-G7-H7</f>
        <v>1114740.52</v>
      </c>
    </row>
    <row r="8" spans="1:9" ht="45">
      <c r="A8" s="9" t="s">
        <v>23</v>
      </c>
      <c r="B8" s="5" t="s">
        <v>27</v>
      </c>
      <c r="C8" s="10" t="s">
        <v>15</v>
      </c>
      <c r="D8" s="5" t="s">
        <v>28</v>
      </c>
      <c r="E8" s="5" t="s">
        <v>59</v>
      </c>
      <c r="F8" s="14">
        <f>321179.64+327217.8+167093.76+389885.44</f>
        <v>1205376.64</v>
      </c>
      <c r="G8" s="14">
        <f>160233.35+324668.35</f>
        <v>484901.69999999995</v>
      </c>
      <c r="H8" s="14">
        <v>331244.75</v>
      </c>
      <c r="I8" s="11">
        <f>F8-G8-H8</f>
        <v>389230.18999999994</v>
      </c>
    </row>
    <row r="9" spans="1:10" ht="30">
      <c r="A9" s="23" t="s">
        <v>31</v>
      </c>
      <c r="B9" s="16" t="s">
        <v>29</v>
      </c>
      <c r="C9" s="21" t="s">
        <v>22</v>
      </c>
      <c r="D9" s="16" t="s">
        <v>30</v>
      </c>
      <c r="E9" s="19" t="s">
        <v>60</v>
      </c>
      <c r="F9" s="17">
        <v>1791173.52</v>
      </c>
      <c r="G9" s="17">
        <v>1279744.33</v>
      </c>
      <c r="H9" s="17">
        <v>204349.44</v>
      </c>
      <c r="I9" s="20">
        <f>F9-G9-H9</f>
        <v>307079.74999999994</v>
      </c>
      <c r="J9" s="6"/>
    </row>
    <row r="10" spans="1:9" ht="105">
      <c r="A10" s="9" t="s">
        <v>48</v>
      </c>
      <c r="B10" s="8" t="s">
        <v>47</v>
      </c>
      <c r="C10" s="10" t="s">
        <v>35</v>
      </c>
      <c r="D10" s="5" t="s">
        <v>21</v>
      </c>
      <c r="E10" s="5" t="s">
        <v>61</v>
      </c>
      <c r="F10" s="14">
        <v>560307.49</v>
      </c>
      <c r="G10" s="14">
        <v>0</v>
      </c>
      <c r="H10" s="14">
        <v>194671.22</v>
      </c>
      <c r="I10" s="13">
        <f>F10-H10</f>
        <v>365636.27</v>
      </c>
    </row>
    <row r="11" spans="1:9" ht="60">
      <c r="A11" s="24" t="s">
        <v>50</v>
      </c>
      <c r="B11" s="8" t="s">
        <v>49</v>
      </c>
      <c r="C11" s="10" t="s">
        <v>18</v>
      </c>
      <c r="D11" s="5" t="s">
        <v>52</v>
      </c>
      <c r="E11" s="5" t="s">
        <v>51</v>
      </c>
      <c r="F11" s="14">
        <v>2231522.07</v>
      </c>
      <c r="G11" s="14">
        <f>F11-H11</f>
        <v>1803586.9799999997</v>
      </c>
      <c r="H11" s="14">
        <v>427935.09</v>
      </c>
      <c r="I11" s="13" t="s">
        <v>53</v>
      </c>
    </row>
    <row r="12" spans="1:9" ht="15">
      <c r="A12" s="9" t="s">
        <v>24</v>
      </c>
      <c r="B12" s="5" t="s">
        <v>25</v>
      </c>
      <c r="C12" s="10" t="s">
        <v>22</v>
      </c>
      <c r="D12" s="5" t="s">
        <v>26</v>
      </c>
      <c r="E12" s="5" t="s">
        <v>20</v>
      </c>
      <c r="F12" s="14">
        <v>1470744</v>
      </c>
      <c r="G12" s="14">
        <v>498744</v>
      </c>
      <c r="H12" s="14">
        <v>288000</v>
      </c>
      <c r="I12" s="13">
        <f>F12-G12-H12</f>
        <v>684000</v>
      </c>
    </row>
    <row r="13" spans="1:11" ht="29.25" customHeight="1">
      <c r="A13" s="33" t="s">
        <v>11</v>
      </c>
      <c r="B13" s="34"/>
      <c r="C13" s="34"/>
      <c r="D13" s="34"/>
      <c r="E13" s="34"/>
      <c r="F13" s="34"/>
      <c r="G13" s="34"/>
      <c r="H13" s="34"/>
      <c r="I13" s="35"/>
      <c r="J13" s="15"/>
      <c r="K13" s="3"/>
    </row>
    <row r="14" spans="10:11" ht="15">
      <c r="J14" s="3"/>
      <c r="K14" s="3"/>
    </row>
    <row r="15" spans="10:11" ht="15">
      <c r="J15" s="15"/>
      <c r="K15" s="3"/>
    </row>
    <row r="16" spans="5:11" ht="15">
      <c r="E16" s="6"/>
      <c r="F16" s="6"/>
      <c r="G16" s="6"/>
      <c r="H16" s="6"/>
      <c r="J16" s="15"/>
      <c r="K16" s="3"/>
    </row>
    <row r="17" spans="10:11" ht="15">
      <c r="J17" s="15"/>
      <c r="K17" s="3"/>
    </row>
    <row r="18" spans="10:11" ht="15">
      <c r="J18" s="15"/>
      <c r="K18" s="3"/>
    </row>
    <row r="19" spans="10:13" ht="15">
      <c r="J19" s="15"/>
      <c r="K19" s="3"/>
      <c r="M19" s="3"/>
    </row>
    <row r="20" ht="15">
      <c r="M20" s="3"/>
    </row>
    <row r="21" spans="11:13" ht="15">
      <c r="K21" s="4"/>
      <c r="M21" s="3"/>
    </row>
    <row r="22" ht="15">
      <c r="M22" s="4"/>
    </row>
  </sheetData>
  <sheetProtection/>
  <mergeCells count="2">
    <mergeCell ref="A1:I1"/>
    <mergeCell ref="A13:I13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E13"/>
  <sheetViews>
    <sheetView tabSelected="1" zoomScalePageLayoutView="0" workbookViewId="0" topLeftCell="A1">
      <selection activeCell="C19" sqref="C19"/>
    </sheetView>
  </sheetViews>
  <sheetFormatPr defaultColWidth="9.140625" defaultRowHeight="15"/>
  <cols>
    <col min="1" max="1" width="17.140625" style="22" customWidth="1"/>
    <col min="2" max="2" width="17.7109375" style="1" bestFit="1" customWidth="1"/>
    <col min="3" max="3" width="42.28125" style="1" bestFit="1" customWidth="1"/>
    <col min="4" max="4" width="20.57421875" style="1" customWidth="1"/>
    <col min="5" max="5" width="23.57421875" style="22" customWidth="1"/>
    <col min="6" max="16384" width="9.140625" style="1" customWidth="1"/>
  </cols>
  <sheetData>
    <row r="1" spans="1:5" ht="15">
      <c r="A1" s="36" t="s">
        <v>9</v>
      </c>
      <c r="B1" s="37"/>
      <c r="C1" s="37"/>
      <c r="D1" s="37"/>
      <c r="E1" s="38"/>
    </row>
    <row r="2" spans="1:5" ht="15">
      <c r="A2" s="2" t="s">
        <v>0</v>
      </c>
      <c r="B2" s="2" t="s">
        <v>1</v>
      </c>
      <c r="C2" s="2" t="s">
        <v>2</v>
      </c>
      <c r="D2" s="2" t="s">
        <v>7</v>
      </c>
      <c r="E2" s="2" t="s">
        <v>8</v>
      </c>
    </row>
    <row r="3" spans="1:5" ht="15">
      <c r="A3" s="9" t="s">
        <v>38</v>
      </c>
      <c r="B3" s="10" t="s">
        <v>36</v>
      </c>
      <c r="C3" s="8" t="s">
        <v>54</v>
      </c>
      <c r="D3" s="5" t="s">
        <v>32</v>
      </c>
      <c r="E3" s="11">
        <v>308994.21</v>
      </c>
    </row>
    <row r="4" spans="1:5" ht="15">
      <c r="A4" s="9" t="s">
        <v>39</v>
      </c>
      <c r="B4" s="10" t="s">
        <v>37</v>
      </c>
      <c r="C4" s="8" t="s">
        <v>55</v>
      </c>
      <c r="D4" s="5" t="s">
        <v>32</v>
      </c>
      <c r="E4" s="11">
        <v>111525.05</v>
      </c>
    </row>
    <row r="5" spans="1:5" ht="15">
      <c r="A5" s="9" t="s">
        <v>41</v>
      </c>
      <c r="B5" s="10" t="s">
        <v>42</v>
      </c>
      <c r="C5" s="8" t="s">
        <v>56</v>
      </c>
      <c r="D5" s="5" t="s">
        <v>32</v>
      </c>
      <c r="E5" s="11">
        <v>243862.28</v>
      </c>
    </row>
    <row r="6" spans="1:5" ht="30">
      <c r="A6" s="9" t="s">
        <v>46</v>
      </c>
      <c r="B6" s="5" t="s">
        <v>17</v>
      </c>
      <c r="C6" s="8" t="s">
        <v>57</v>
      </c>
      <c r="D6" s="5" t="s">
        <v>33</v>
      </c>
      <c r="E6" s="11"/>
    </row>
    <row r="7" spans="1:5" ht="12.75" customHeight="1">
      <c r="A7" s="9" t="s">
        <v>19</v>
      </c>
      <c r="B7" s="5" t="s">
        <v>14</v>
      </c>
      <c r="C7" s="8" t="s">
        <v>58</v>
      </c>
      <c r="D7" s="5" t="s">
        <v>32</v>
      </c>
      <c r="E7" s="28">
        <v>115744.14</v>
      </c>
    </row>
    <row r="8" spans="1:5" ht="12.75" customHeight="1">
      <c r="A8" s="9" t="s">
        <v>23</v>
      </c>
      <c r="B8" s="5" t="s">
        <v>28</v>
      </c>
      <c r="C8" s="8" t="s">
        <v>59</v>
      </c>
      <c r="D8" s="5" t="s">
        <v>32</v>
      </c>
      <c r="E8" s="28">
        <v>41773.43</v>
      </c>
    </row>
    <row r="9" spans="1:5" ht="12.75" customHeight="1">
      <c r="A9" s="25" t="s">
        <v>31</v>
      </c>
      <c r="B9" s="5" t="s">
        <v>30</v>
      </c>
      <c r="C9" s="29" t="s">
        <v>60</v>
      </c>
      <c r="D9" s="26" t="s">
        <v>33</v>
      </c>
      <c r="E9" s="28"/>
    </row>
    <row r="10" spans="1:5" ht="12.75" customHeight="1">
      <c r="A10" s="25" t="s">
        <v>48</v>
      </c>
      <c r="B10" s="5" t="s">
        <v>21</v>
      </c>
      <c r="C10" s="29" t="s">
        <v>61</v>
      </c>
      <c r="D10" s="5" t="s">
        <v>32</v>
      </c>
      <c r="E10" s="28">
        <v>27129.46</v>
      </c>
    </row>
    <row r="11" spans="1:5" ht="12.75" customHeight="1">
      <c r="A11" s="25" t="s">
        <v>50</v>
      </c>
      <c r="B11" s="5" t="s">
        <v>52</v>
      </c>
      <c r="C11" s="29" t="s">
        <v>51</v>
      </c>
      <c r="D11" s="27" t="s">
        <v>33</v>
      </c>
      <c r="E11" s="28"/>
    </row>
    <row r="12" spans="1:5" ht="12.75" customHeight="1">
      <c r="A12" s="9" t="s">
        <v>24</v>
      </c>
      <c r="B12" s="5" t="s">
        <v>26</v>
      </c>
      <c r="C12" s="8" t="s">
        <v>20</v>
      </c>
      <c r="D12" s="27" t="s">
        <v>33</v>
      </c>
      <c r="E12" s="28"/>
    </row>
    <row r="13" spans="1:5" ht="29.25" customHeight="1">
      <c r="A13" s="39" t="s">
        <v>12</v>
      </c>
      <c r="B13" s="40"/>
      <c r="C13" s="40"/>
      <c r="D13" s="40"/>
      <c r="E13" s="41"/>
    </row>
  </sheetData>
  <sheetProtection/>
  <mergeCells count="2">
    <mergeCell ref="A1:E1"/>
    <mergeCell ref="A13:E13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Ferreira (Admin)</dc:creator>
  <cp:keywords/>
  <dc:description/>
  <cp:lastModifiedBy>rosilenemirandacosta@outlook.com</cp:lastModifiedBy>
  <dcterms:created xsi:type="dcterms:W3CDTF">2020-01-18T16:17:28Z</dcterms:created>
  <dcterms:modified xsi:type="dcterms:W3CDTF">2022-01-14T01:48:55Z</dcterms:modified>
  <cp:category/>
  <cp:version/>
  <cp:contentType/>
  <cp:contentStatus/>
</cp:coreProperties>
</file>