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05" yWindow="-105" windowWidth="19440" windowHeight="11040"/>
  </bookViews>
  <sheets>
    <sheet name="PAC" sheetId="1" r:id="rId1"/>
    <sheet name="CAC" sheetId="4" r:id="rId2"/>
    <sheet name="CAC - Acompanhamento" sheetId="5" r:id="rId3"/>
    <sheet name="Orientações - uso das planilhas" sheetId="6" r:id="rId4"/>
    <sheet name="Tabela temporalidade" sheetId="3" r:id="rId5"/>
  </sheets>
  <definedNames>
    <definedName name="_xlnm._FilterDatabase" localSheetId="1" hidden="1">CAC!#REF!</definedName>
    <definedName name="_xlnm._FilterDatabase" localSheetId="2" hidden="1">'CAC - Acompanhamento'!$A$1:$AV$61</definedName>
    <definedName name="_xlnm._FilterDatabase" localSheetId="0" hidden="1">PAC!$A$3:$V$1048576</definedName>
  </definedNames>
  <calcPr calcId="124519" calcOnSave="0"/>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9" i="5"/>
  <c r="C69"/>
  <c r="E69"/>
  <c r="F69"/>
  <c r="G69"/>
  <c r="H69"/>
  <c r="D69" s="1"/>
  <c r="M69"/>
  <c r="N69"/>
  <c r="O69"/>
  <c r="P69"/>
  <c r="B62"/>
  <c r="C62"/>
  <c r="B63"/>
  <c r="B64"/>
  <c r="B65"/>
  <c r="C65"/>
  <c r="B66"/>
  <c r="C66"/>
  <c r="B67"/>
  <c r="B68"/>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3"/>
  <c r="N23" i="1"/>
  <c r="N13"/>
  <c r="N11"/>
  <c r="N8"/>
  <c r="N7"/>
  <c r="N4"/>
  <c r="N235"/>
  <c r="J26" i="4"/>
  <c r="U26"/>
  <c r="D26"/>
  <c r="V26" s="1"/>
  <c r="E26"/>
  <c r="F26"/>
  <c r="G26"/>
  <c r="K26" s="1"/>
  <c r="B26"/>
  <c r="N42" i="1"/>
  <c r="M44"/>
  <c r="M43"/>
  <c r="M42"/>
  <c r="B67" i="4"/>
  <c r="D67"/>
  <c r="V67" s="1"/>
  <c r="E67"/>
  <c r="G67"/>
  <c r="K67" s="1"/>
  <c r="J67"/>
  <c r="U67"/>
  <c r="B68"/>
  <c r="C63" i="5" s="1"/>
  <c r="D68" i="4"/>
  <c r="V68" s="1"/>
  <c r="E68"/>
  <c r="G68"/>
  <c r="K68" s="1"/>
  <c r="J68"/>
  <c r="U68"/>
  <c r="B69"/>
  <c r="C64" i="5" s="1"/>
  <c r="D69" i="4"/>
  <c r="V69" s="1"/>
  <c r="E69"/>
  <c r="G69"/>
  <c r="K69" s="1"/>
  <c r="J69"/>
  <c r="U69"/>
  <c r="B70"/>
  <c r="D70"/>
  <c r="V70" s="1"/>
  <c r="E70"/>
  <c r="G70"/>
  <c r="K70" s="1"/>
  <c r="J70"/>
  <c r="U70"/>
  <c r="B71"/>
  <c r="D71"/>
  <c r="V71" s="1"/>
  <c r="E71"/>
  <c r="G71"/>
  <c r="K71" s="1"/>
  <c r="J71"/>
  <c r="U71"/>
  <c r="B72"/>
  <c r="C67" i="5" s="1"/>
  <c r="D72" i="4"/>
  <c r="V72" s="1"/>
  <c r="E72"/>
  <c r="G72"/>
  <c r="K72" s="1"/>
  <c r="J72"/>
  <c r="U72"/>
  <c r="B73"/>
  <c r="C68" i="5" s="1"/>
  <c r="D73" i="4"/>
  <c r="V73" s="1"/>
  <c r="E73"/>
  <c r="G73"/>
  <c r="K73" s="1"/>
  <c r="J73"/>
  <c r="U73"/>
  <c r="U28"/>
  <c r="U29"/>
  <c r="U30"/>
  <c r="U31"/>
  <c r="U32"/>
  <c r="U33"/>
  <c r="U34"/>
  <c r="U35"/>
  <c r="U36"/>
  <c r="U37"/>
  <c r="U38"/>
  <c r="U39"/>
  <c r="U40"/>
  <c r="U41"/>
  <c r="U42"/>
  <c r="U43"/>
  <c r="U44"/>
  <c r="U45"/>
  <c r="U46"/>
  <c r="U47"/>
  <c r="U48"/>
  <c r="U49"/>
  <c r="U50"/>
  <c r="U51"/>
  <c r="U52"/>
  <c r="U53"/>
  <c r="U54"/>
  <c r="U55"/>
  <c r="U56"/>
  <c r="U57"/>
  <c r="U58"/>
  <c r="U59"/>
  <c r="U60"/>
  <c r="U61"/>
  <c r="U62"/>
  <c r="U63"/>
  <c r="U64"/>
  <c r="U65"/>
  <c r="U66"/>
  <c r="B13"/>
  <c r="D13"/>
  <c r="E13"/>
  <c r="G13"/>
  <c r="B14"/>
  <c r="D14"/>
  <c r="E14"/>
  <c r="G14"/>
  <c r="B15"/>
  <c r="D15"/>
  <c r="E15"/>
  <c r="G15"/>
  <c r="B16"/>
  <c r="D16"/>
  <c r="E16"/>
  <c r="G16"/>
  <c r="B17"/>
  <c r="D17"/>
  <c r="E17"/>
  <c r="G17"/>
  <c r="B18"/>
  <c r="D18"/>
  <c r="E18"/>
  <c r="G18"/>
  <c r="B19"/>
  <c r="D19"/>
  <c r="E19"/>
  <c r="G19"/>
  <c r="B20"/>
  <c r="D20"/>
  <c r="E20"/>
  <c r="G20"/>
  <c r="B21"/>
  <c r="D21"/>
  <c r="E21"/>
  <c r="G21"/>
  <c r="B22"/>
  <c r="D22"/>
  <c r="E22"/>
  <c r="G22"/>
  <c r="B23"/>
  <c r="D23"/>
  <c r="E23"/>
  <c r="G23"/>
  <c r="B24"/>
  <c r="D24"/>
  <c r="E24"/>
  <c r="G24"/>
  <c r="B25"/>
  <c r="D25"/>
  <c r="E25"/>
  <c r="G25"/>
  <c r="B27"/>
  <c r="D27"/>
  <c r="E27"/>
  <c r="G27"/>
  <c r="B28"/>
  <c r="D28"/>
  <c r="E28"/>
  <c r="G28"/>
  <c r="B29"/>
  <c r="D29"/>
  <c r="E29"/>
  <c r="G29"/>
  <c r="B30"/>
  <c r="D30"/>
  <c r="E30"/>
  <c r="G30"/>
  <c r="B31"/>
  <c r="D31"/>
  <c r="E31"/>
  <c r="G31"/>
  <c r="B32"/>
  <c r="D32"/>
  <c r="E32"/>
  <c r="G32"/>
  <c r="B33"/>
  <c r="D33"/>
  <c r="E33"/>
  <c r="G33"/>
  <c r="B34"/>
  <c r="D34"/>
  <c r="E34"/>
  <c r="G34"/>
  <c r="B35"/>
  <c r="D35"/>
  <c r="E35"/>
  <c r="G35"/>
  <c r="B36"/>
  <c r="D36"/>
  <c r="E36"/>
  <c r="G36"/>
  <c r="B37"/>
  <c r="D37"/>
  <c r="E37"/>
  <c r="G37"/>
  <c r="B38"/>
  <c r="D38"/>
  <c r="E38"/>
  <c r="G38"/>
  <c r="B39"/>
  <c r="D39"/>
  <c r="E39"/>
  <c r="G39"/>
  <c r="B40"/>
  <c r="D40"/>
  <c r="E40"/>
  <c r="G40"/>
  <c r="B41"/>
  <c r="D41"/>
  <c r="E41"/>
  <c r="G41"/>
  <c r="B42"/>
  <c r="D42"/>
  <c r="E42"/>
  <c r="G42"/>
  <c r="B43"/>
  <c r="D43"/>
  <c r="E43"/>
  <c r="G43"/>
  <c r="B44"/>
  <c r="D44"/>
  <c r="E44"/>
  <c r="G44"/>
  <c r="B45"/>
  <c r="D45"/>
  <c r="E45"/>
  <c r="G45"/>
  <c r="B46"/>
  <c r="D46"/>
  <c r="E46"/>
  <c r="G46"/>
  <c r="B47"/>
  <c r="D47"/>
  <c r="E47"/>
  <c r="G47"/>
  <c r="B48"/>
  <c r="D48"/>
  <c r="E48"/>
  <c r="G48"/>
  <c r="B49"/>
  <c r="D49"/>
  <c r="E49"/>
  <c r="G49"/>
  <c r="B50"/>
  <c r="D50"/>
  <c r="E50"/>
  <c r="G50"/>
  <c r="B51"/>
  <c r="D51"/>
  <c r="E51"/>
  <c r="G51"/>
  <c r="B52"/>
  <c r="D52"/>
  <c r="E52"/>
  <c r="G52"/>
  <c r="B53"/>
  <c r="D53"/>
  <c r="E53"/>
  <c r="G53"/>
  <c r="B54"/>
  <c r="D54"/>
  <c r="E54"/>
  <c r="G54"/>
  <c r="B55"/>
  <c r="D55"/>
  <c r="E55"/>
  <c r="G55"/>
  <c r="B56"/>
  <c r="D56"/>
  <c r="E56"/>
  <c r="G56"/>
  <c r="B57"/>
  <c r="D57"/>
  <c r="E57"/>
  <c r="G57"/>
  <c r="B58"/>
  <c r="D58"/>
  <c r="E58"/>
  <c r="G58"/>
  <c r="B59"/>
  <c r="D59"/>
  <c r="E59"/>
  <c r="G59"/>
  <c r="B60"/>
  <c r="D60"/>
  <c r="E60"/>
  <c r="G60"/>
  <c r="B61"/>
  <c r="D61"/>
  <c r="E61"/>
  <c r="G61"/>
  <c r="B62"/>
  <c r="D62"/>
  <c r="E62"/>
  <c r="G62"/>
  <c r="B63"/>
  <c r="D63"/>
  <c r="E63"/>
  <c r="G63"/>
  <c r="B64"/>
  <c r="D64"/>
  <c r="E64"/>
  <c r="G64"/>
  <c r="B65"/>
  <c r="D65"/>
  <c r="E65"/>
  <c r="G65"/>
  <c r="B66"/>
  <c r="D66"/>
  <c r="E66"/>
  <c r="G66"/>
  <c r="G12"/>
  <c r="E12"/>
  <c r="D12"/>
  <c r="B12"/>
  <c r="B8"/>
  <c r="D8"/>
  <c r="E8"/>
  <c r="G8"/>
  <c r="B9"/>
  <c r="D9"/>
  <c r="E9"/>
  <c r="G9"/>
  <c r="B10"/>
  <c r="D10"/>
  <c r="E10"/>
  <c r="G10"/>
  <c r="B11"/>
  <c r="D11"/>
  <c r="E11"/>
  <c r="G11"/>
  <c r="B7"/>
  <c r="D7"/>
  <c r="E7"/>
  <c r="G7"/>
  <c r="U6"/>
  <c r="J6"/>
  <c r="G6"/>
  <c r="K6" s="1"/>
  <c r="D6"/>
  <c r="B6"/>
  <c r="U27"/>
  <c r="U25"/>
  <c r="U24"/>
  <c r="U23"/>
  <c r="U22"/>
  <c r="U21"/>
  <c r="U20"/>
  <c r="U19"/>
  <c r="U18"/>
  <c r="U17"/>
  <c r="U16"/>
  <c r="U15"/>
  <c r="U14"/>
  <c r="U13"/>
  <c r="U12"/>
  <c r="U11"/>
  <c r="U10"/>
  <c r="U9"/>
  <c r="U8"/>
  <c r="U7"/>
  <c r="N26" l="1"/>
  <c r="R26"/>
  <c r="T26"/>
  <c r="P26"/>
  <c r="L26"/>
  <c r="Q26"/>
  <c r="M26"/>
  <c r="AC26"/>
  <c r="S26"/>
  <c r="O26"/>
  <c r="P70"/>
  <c r="P68"/>
  <c r="T73"/>
  <c r="AC68"/>
  <c r="G63" i="5" s="1"/>
  <c r="O63" s="1"/>
  <c r="Q73" i="4"/>
  <c r="R68"/>
  <c r="N73"/>
  <c r="N67"/>
  <c r="S67"/>
  <c r="N70"/>
  <c r="T68"/>
  <c r="AC67"/>
  <c r="G62" i="5" s="1"/>
  <c r="O62" s="1"/>
  <c r="R67" i="4"/>
  <c r="N71"/>
  <c r="T70"/>
  <c r="T71"/>
  <c r="P72"/>
  <c r="AC69"/>
  <c r="G64" i="5" s="1"/>
  <c r="O64" s="1"/>
  <c r="P69" i="4"/>
  <c r="Q72"/>
  <c r="P71"/>
  <c r="R69"/>
  <c r="M68"/>
  <c r="O67"/>
  <c r="T72"/>
  <c r="L72"/>
  <c r="T69"/>
  <c r="M69"/>
  <c r="N68"/>
  <c r="L73"/>
  <c r="N72"/>
  <c r="N69"/>
  <c r="Q71"/>
  <c r="L71"/>
  <c r="Q70"/>
  <c r="L70"/>
  <c r="Q69"/>
  <c r="L69"/>
  <c r="Q68"/>
  <c r="L68"/>
  <c r="AC73"/>
  <c r="G68" i="5" s="1"/>
  <c r="O68" s="1"/>
  <c r="R73" i="4"/>
  <c r="M73"/>
  <c r="AC72"/>
  <c r="G67" i="5" s="1"/>
  <c r="O67" s="1"/>
  <c r="R72" i="4"/>
  <c r="M72"/>
  <c r="AC71"/>
  <c r="G66" i="5" s="1"/>
  <c r="O66" s="1"/>
  <c r="R71" i="4"/>
  <c r="M71"/>
  <c r="AC70"/>
  <c r="G65" i="5" s="1"/>
  <c r="O65" s="1"/>
  <c r="R70" i="4"/>
  <c r="M70"/>
  <c r="T67"/>
  <c r="P67"/>
  <c r="L67"/>
  <c r="P73"/>
  <c r="Q67"/>
  <c r="M67"/>
  <c r="S72"/>
  <c r="O72"/>
  <c r="S70"/>
  <c r="O70"/>
  <c r="S68"/>
  <c r="O68"/>
  <c r="S73"/>
  <c r="O73"/>
  <c r="S71"/>
  <c r="O71"/>
  <c r="S69"/>
  <c r="O69"/>
  <c r="W26" l="1"/>
  <c r="X26" s="1"/>
  <c r="Y26" s="1"/>
  <c r="Z26" s="1"/>
  <c r="AA26" s="1"/>
  <c r="AB26" s="1"/>
  <c r="AD26" s="1"/>
  <c r="W67"/>
  <c r="X67" s="1"/>
  <c r="W71"/>
  <c r="X71" s="1"/>
  <c r="W68"/>
  <c r="X68" s="1"/>
  <c r="W72"/>
  <c r="X72" s="1"/>
  <c r="W69"/>
  <c r="X69" s="1"/>
  <c r="W73"/>
  <c r="X73" s="1"/>
  <c r="W70"/>
  <c r="X70" s="1"/>
  <c r="Y67" l="1"/>
  <c r="E62" i="5"/>
  <c r="M62" s="1"/>
  <c r="Y69" i="4"/>
  <c r="E64" i="5"/>
  <c r="M64" s="1"/>
  <c r="Y73" i="4"/>
  <c r="E68" i="5"/>
  <c r="M68" s="1"/>
  <c r="Y71" i="4"/>
  <c r="E66" i="5"/>
  <c r="M66" s="1"/>
  <c r="Y72" i="4"/>
  <c r="E67" i="5"/>
  <c r="M67" s="1"/>
  <c r="Y70" i="4"/>
  <c r="E65" i="5"/>
  <c r="M65" s="1"/>
  <c r="Y68" i="4"/>
  <c r="E63" i="5"/>
  <c r="M63" s="1"/>
  <c r="F75" i="4"/>
  <c r="G75" s="1"/>
  <c r="M4" i="1"/>
  <c r="M5"/>
  <c r="M6"/>
  <c r="N6"/>
  <c r="F7" i="4" s="1"/>
  <c r="M7" i="1"/>
  <c r="F8" i="4" s="1"/>
  <c r="K8" i="1"/>
  <c r="M8" s="1"/>
  <c r="F9" i="4" s="1"/>
  <c r="K9" i="1"/>
  <c r="M9" s="1"/>
  <c r="N9" s="1"/>
  <c r="F10" i="4" s="1"/>
  <c r="M10" i="1"/>
  <c r="N10" s="1"/>
  <c r="F11" i="4" s="1"/>
  <c r="M11" i="1"/>
  <c r="M12"/>
  <c r="M13"/>
  <c r="F13" i="4" s="1"/>
  <c r="M14" i="1"/>
  <c r="M15"/>
  <c r="M16"/>
  <c r="M17"/>
  <c r="M18"/>
  <c r="M19"/>
  <c r="M20"/>
  <c r="M21"/>
  <c r="M22"/>
  <c r="N22" s="1"/>
  <c r="F15" i="4" s="1"/>
  <c r="M23" i="1"/>
  <c r="F16" i="4" s="1"/>
  <c r="M24" i="1"/>
  <c r="M25"/>
  <c r="N25" s="1"/>
  <c r="F17" i="4" s="1"/>
  <c r="M26" i="1"/>
  <c r="M27"/>
  <c r="M28"/>
  <c r="M29"/>
  <c r="M30"/>
  <c r="M31"/>
  <c r="M32"/>
  <c r="K33"/>
  <c r="M33" s="1"/>
  <c r="M34"/>
  <c r="M35"/>
  <c r="M36"/>
  <c r="M37"/>
  <c r="N37" s="1"/>
  <c r="F21" i="4" s="1"/>
  <c r="M38" i="1"/>
  <c r="N38" s="1"/>
  <c r="F22" i="4" s="1"/>
  <c r="M39" i="1"/>
  <c r="N39" s="1"/>
  <c r="F23" i="4" s="1"/>
  <c r="M40" i="1"/>
  <c r="N40" s="1"/>
  <c r="F24" i="4" s="1"/>
  <c r="M41" i="1"/>
  <c r="N41" s="1"/>
  <c r="F25" i="4" s="1"/>
  <c r="M45" i="1"/>
  <c r="M46"/>
  <c r="M47"/>
  <c r="N47" s="1"/>
  <c r="F28" i="4" s="1"/>
  <c r="M48" i="1"/>
  <c r="M49"/>
  <c r="M50"/>
  <c r="M51"/>
  <c r="M52"/>
  <c r="M53"/>
  <c r="M54"/>
  <c r="M55"/>
  <c r="M56"/>
  <c r="M57"/>
  <c r="M58"/>
  <c r="M59"/>
  <c r="M60"/>
  <c r="M61"/>
  <c r="M62"/>
  <c r="M63"/>
  <c r="M64"/>
  <c r="M65"/>
  <c r="M66"/>
  <c r="M67"/>
  <c r="M68"/>
  <c r="M69"/>
  <c r="M70"/>
  <c r="M71"/>
  <c r="M72"/>
  <c r="M73"/>
  <c r="M74"/>
  <c r="M75"/>
  <c r="M76"/>
  <c r="M77"/>
  <c r="M78"/>
  <c r="M79"/>
  <c r="M80"/>
  <c r="M81"/>
  <c r="M82"/>
  <c r="M83"/>
  <c r="M84"/>
  <c r="M85"/>
  <c r="N85" s="1"/>
  <c r="F35" i="4" s="1"/>
  <c r="M86" i="1"/>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K138"/>
  <c r="M138" s="1"/>
  <c r="K139"/>
  <c r="M139" s="1"/>
  <c r="K140"/>
  <c r="M140"/>
  <c r="K141"/>
  <c r="M141" s="1"/>
  <c r="M142"/>
  <c r="M143"/>
  <c r="M144"/>
  <c r="M145"/>
  <c r="M146"/>
  <c r="M147"/>
  <c r="M148"/>
  <c r="N148" s="1"/>
  <c r="F41" i="4" s="1"/>
  <c r="K149" i="1"/>
  <c r="M149" s="1"/>
  <c r="M150"/>
  <c r="K151"/>
  <c r="M151" s="1"/>
  <c r="M152"/>
  <c r="M153"/>
  <c r="N153" s="1"/>
  <c r="F43" i="4" s="1"/>
  <c r="M154" i="1"/>
  <c r="N154" s="1"/>
  <c r="F44" i="4" s="1"/>
  <c r="M155" i="1"/>
  <c r="N155" s="1"/>
  <c r="F45" i="4" s="1"/>
  <c r="M156" i="1"/>
  <c r="N156" s="1"/>
  <c r="F46" i="4" s="1"/>
  <c r="M157" i="1"/>
  <c r="N157" s="1"/>
  <c r="F47" i="4" s="1"/>
  <c r="M158" i="1"/>
  <c r="M159"/>
  <c r="M160"/>
  <c r="M161"/>
  <c r="M162"/>
  <c r="M163"/>
  <c r="M164"/>
  <c r="M165"/>
  <c r="M166"/>
  <c r="N166" s="1"/>
  <c r="F51" i="4" s="1"/>
  <c r="M167" i="1"/>
  <c r="N167" s="1"/>
  <c r="F52" i="4" s="1"/>
  <c r="M168" i="1"/>
  <c r="N168" s="1"/>
  <c r="F53" i="4" s="1"/>
  <c r="M169" i="1"/>
  <c r="N169" s="1"/>
  <c r="F54" i="4" s="1"/>
  <c r="M170" i="1"/>
  <c r="M171"/>
  <c r="M172"/>
  <c r="N172" s="1"/>
  <c r="F56" i="4" s="1"/>
  <c r="M173" i="1"/>
  <c r="M174"/>
  <c r="M175"/>
  <c r="M176"/>
  <c r="M177"/>
  <c r="M178"/>
  <c r="M179"/>
  <c r="M180"/>
  <c r="M181"/>
  <c r="M182"/>
  <c r="M183"/>
  <c r="M184"/>
  <c r="M185"/>
  <c r="M186"/>
  <c r="M187"/>
  <c r="M188"/>
  <c r="M189"/>
  <c r="M191"/>
  <c r="N191" s="1"/>
  <c r="F58" i="4" s="1"/>
  <c r="M192" i="1"/>
  <c r="N192" s="1"/>
  <c r="F59" i="4" s="1"/>
  <c r="M193" i="1"/>
  <c r="N193" s="1"/>
  <c r="F60" i="4" s="1"/>
  <c r="M194" i="1"/>
  <c r="N194" s="1"/>
  <c r="F61" i="4" s="1"/>
  <c r="M195" i="1"/>
  <c r="M196"/>
  <c r="M197"/>
  <c r="M198"/>
  <c r="M199"/>
  <c r="M200"/>
  <c r="N200" s="1"/>
  <c r="F64" i="4" s="1"/>
  <c r="M201" i="1"/>
  <c r="N201" s="1"/>
  <c r="F65" i="4" s="1"/>
  <c r="M202" i="1"/>
  <c r="M203"/>
  <c r="M204"/>
  <c r="M205"/>
  <c r="M206"/>
  <c r="M207"/>
  <c r="M208"/>
  <c r="M209"/>
  <c r="M210"/>
  <c r="M211"/>
  <c r="M212"/>
  <c r="M213"/>
  <c r="M214"/>
  <c r="M215"/>
  <c r="M216"/>
  <c r="M217"/>
  <c r="M218"/>
  <c r="M219"/>
  <c r="M220"/>
  <c r="M221"/>
  <c r="M222"/>
  <c r="M223"/>
  <c r="M224"/>
  <c r="M225"/>
  <c r="M226"/>
  <c r="M227"/>
  <c r="M228"/>
  <c r="M229"/>
  <c r="M230"/>
  <c r="M231"/>
  <c r="M232"/>
  <c r="M233"/>
  <c r="M234"/>
  <c r="V28" i="4"/>
  <c r="Q28"/>
  <c r="J28"/>
  <c r="V29"/>
  <c r="M29"/>
  <c r="J29"/>
  <c r="V30"/>
  <c r="N30"/>
  <c r="J30"/>
  <c r="V31"/>
  <c r="N31"/>
  <c r="J31"/>
  <c r="V32"/>
  <c r="J32"/>
  <c r="V33"/>
  <c r="M33"/>
  <c r="J33"/>
  <c r="V34"/>
  <c r="N34"/>
  <c r="J34"/>
  <c r="V35"/>
  <c r="K35"/>
  <c r="J35"/>
  <c r="V36"/>
  <c r="Q36"/>
  <c r="J36"/>
  <c r="V37"/>
  <c r="M37"/>
  <c r="J37"/>
  <c r="V38"/>
  <c r="N38"/>
  <c r="J38"/>
  <c r="V39"/>
  <c r="L39"/>
  <c r="J39"/>
  <c r="V40"/>
  <c r="J40"/>
  <c r="V41"/>
  <c r="M41"/>
  <c r="J41"/>
  <c r="V42"/>
  <c r="L42"/>
  <c r="J42"/>
  <c r="V43"/>
  <c r="L43"/>
  <c r="J43"/>
  <c r="V44"/>
  <c r="M44"/>
  <c r="J44"/>
  <c r="V45"/>
  <c r="P45"/>
  <c r="J45"/>
  <c r="V46"/>
  <c r="L46"/>
  <c r="J46"/>
  <c r="V47"/>
  <c r="L47"/>
  <c r="J47"/>
  <c r="V48"/>
  <c r="Q48"/>
  <c r="J48"/>
  <c r="V49"/>
  <c r="M49"/>
  <c r="J49"/>
  <c r="V50"/>
  <c r="L50"/>
  <c r="J50"/>
  <c r="V51"/>
  <c r="L51"/>
  <c r="J51"/>
  <c r="V52"/>
  <c r="N52"/>
  <c r="J52"/>
  <c r="V53"/>
  <c r="J53"/>
  <c r="V54"/>
  <c r="L54"/>
  <c r="J54"/>
  <c r="V55"/>
  <c r="L55"/>
  <c r="J55"/>
  <c r="V56"/>
  <c r="R56"/>
  <c r="J56"/>
  <c r="V57"/>
  <c r="M57"/>
  <c r="J57"/>
  <c r="V58"/>
  <c r="L58"/>
  <c r="J58"/>
  <c r="V59"/>
  <c r="L59"/>
  <c r="J59"/>
  <c r="V60"/>
  <c r="N60"/>
  <c r="J60"/>
  <c r="V61"/>
  <c r="J61"/>
  <c r="V62"/>
  <c r="L62"/>
  <c r="J62"/>
  <c r="V63"/>
  <c r="L63"/>
  <c r="J63"/>
  <c r="V64"/>
  <c r="Q64"/>
  <c r="J64"/>
  <c r="V65"/>
  <c r="M65"/>
  <c r="J65"/>
  <c r="V66"/>
  <c r="L66"/>
  <c r="J66"/>
  <c r="Z73" l="1"/>
  <c r="AA73" s="1"/>
  <c r="AB73" s="1"/>
  <c r="AD73" s="1"/>
  <c r="H68" i="5" s="1"/>
  <c r="F68"/>
  <c r="N68" s="1"/>
  <c r="Z71" i="4"/>
  <c r="AA71" s="1"/>
  <c r="AB71" s="1"/>
  <c r="AD71" s="1"/>
  <c r="H66" i="5" s="1"/>
  <c r="F66"/>
  <c r="N66" s="1"/>
  <c r="Z69" i="4"/>
  <c r="AA69" s="1"/>
  <c r="AB69" s="1"/>
  <c r="AD69" s="1"/>
  <c r="H64" i="5" s="1"/>
  <c r="F64"/>
  <c r="N64" s="1"/>
  <c r="Z72" i="4"/>
  <c r="AA72" s="1"/>
  <c r="AB72" s="1"/>
  <c r="AD72" s="1"/>
  <c r="H67" i="5" s="1"/>
  <c r="F67"/>
  <c r="N67" s="1"/>
  <c r="Z67" i="4"/>
  <c r="AA67" s="1"/>
  <c r="AB67" s="1"/>
  <c r="AD67" s="1"/>
  <c r="H62" i="5" s="1"/>
  <c r="F62"/>
  <c r="N62" s="1"/>
  <c r="Z70" i="4"/>
  <c r="AA70" s="1"/>
  <c r="AB70" s="1"/>
  <c r="AD70" s="1"/>
  <c r="H65" i="5" s="1"/>
  <c r="F65"/>
  <c r="N65" s="1"/>
  <c r="Z68" i="4"/>
  <c r="AA68" s="1"/>
  <c r="AB68" s="1"/>
  <c r="AD68" s="1"/>
  <c r="H63" i="5" s="1"/>
  <c r="F63"/>
  <c r="N63" s="1"/>
  <c r="N86" i="1"/>
  <c r="F36" i="4" s="1"/>
  <c r="N226" i="1"/>
  <c r="F71" i="4" s="1"/>
  <c r="N202" i="1"/>
  <c r="F66" i="4" s="1"/>
  <c r="N195" i="1"/>
  <c r="F62" i="4" s="1"/>
  <c r="N145" i="1"/>
  <c r="F40" i="4" s="1"/>
  <c r="N69" i="1"/>
  <c r="F32" i="4" s="1"/>
  <c r="N45" i="1"/>
  <c r="F27" i="4" s="1"/>
  <c r="N35" i="1"/>
  <c r="F20" i="4" s="1"/>
  <c r="N159" i="1"/>
  <c r="F48" i="4" s="1"/>
  <c r="F12"/>
  <c r="N231" i="1"/>
  <c r="F73" i="4" s="1"/>
  <c r="N161" i="1"/>
  <c r="F49" i="4" s="1"/>
  <c r="N228" i="1"/>
  <c r="F72" i="4" s="1"/>
  <c r="N33" i="1"/>
  <c r="F19" i="4" s="1"/>
  <c r="N223" i="1"/>
  <c r="F70" i="4" s="1"/>
  <c r="N219" i="1"/>
  <c r="F68" i="4" s="1"/>
  <c r="N72" i="1"/>
  <c r="F33" i="4" s="1"/>
  <c r="N48" i="1"/>
  <c r="F29" i="4" s="1"/>
  <c r="F6"/>
  <c r="N163" i="1"/>
  <c r="F50" i="4" s="1"/>
  <c r="N14" i="1"/>
  <c r="F14" i="4" s="1"/>
  <c r="N221" i="1"/>
  <c r="F69" i="4" s="1"/>
  <c r="N209" i="1"/>
  <c r="F67" i="4" s="1"/>
  <c r="N198" i="1"/>
  <c r="F63" i="4" s="1"/>
  <c r="M190" i="1"/>
  <c r="N173" s="1"/>
  <c r="F57" i="4" s="1"/>
  <c r="N170" i="1"/>
  <c r="F55" i="4" s="1"/>
  <c r="N142" i="1"/>
  <c r="F39" i="4" s="1"/>
  <c r="N88" i="1"/>
  <c r="F37" i="4" s="1"/>
  <c r="N78" i="1"/>
  <c r="F34" i="4" s="1"/>
  <c r="N54" i="1"/>
  <c r="F31" i="4" s="1"/>
  <c r="N26" i="1"/>
  <c r="F18" i="4" s="1"/>
  <c r="N51" i="1"/>
  <c r="F30" i="4" s="1"/>
  <c r="N149" i="1"/>
  <c r="F42" i="4" s="1"/>
  <c r="N139" i="1"/>
  <c r="F38" i="4" s="1"/>
  <c r="M62"/>
  <c r="S51"/>
  <c r="N62"/>
  <c r="S50"/>
  <c r="AC50"/>
  <c r="T49"/>
  <c r="P38"/>
  <c r="Z33"/>
  <c r="M42"/>
  <c r="L29"/>
  <c r="T29"/>
  <c r="R62"/>
  <c r="S62"/>
  <c r="Q58"/>
  <c r="O50"/>
  <c r="Q49"/>
  <c r="R42"/>
  <c r="S39"/>
  <c r="T33"/>
  <c r="Q29"/>
  <c r="N50"/>
  <c r="N51"/>
  <c r="Q37"/>
  <c r="S34"/>
  <c r="K63"/>
  <c r="Q60"/>
  <c r="R50"/>
  <c r="M50"/>
  <c r="Z49"/>
  <c r="P49"/>
  <c r="R48"/>
  <c r="O47"/>
  <c r="Q43"/>
  <c r="N42"/>
  <c r="Q41"/>
  <c r="S38"/>
  <c r="M35"/>
  <c r="Q33"/>
  <c r="S30"/>
  <c r="O63"/>
  <c r="N59"/>
  <c r="AB47"/>
  <c r="K38"/>
  <c r="S42"/>
  <c r="O38"/>
  <c r="Q63"/>
  <c r="S63"/>
  <c r="Q50"/>
  <c r="K50"/>
  <c r="Y49"/>
  <c r="L49"/>
  <c r="O43"/>
  <c r="S31"/>
  <c r="M30"/>
  <c r="P61"/>
  <c r="N55"/>
  <c r="Q56"/>
  <c r="S55"/>
  <c r="P53"/>
  <c r="M53"/>
  <c r="Q52"/>
  <c r="T50"/>
  <c r="P50"/>
  <c r="Z48"/>
  <c r="Q47"/>
  <c r="S47"/>
  <c r="N46"/>
  <c r="Z47"/>
  <c r="K47"/>
  <c r="S46"/>
  <c r="N44"/>
  <c r="O42"/>
  <c r="Q42"/>
  <c r="K42"/>
  <c r="R40"/>
  <c r="O39"/>
  <c r="N39"/>
  <c r="T38"/>
  <c r="M38"/>
  <c r="T37"/>
  <c r="L37"/>
  <c r="P37"/>
  <c r="T34"/>
  <c r="M34"/>
  <c r="O34"/>
  <c r="M31"/>
  <c r="R51"/>
  <c r="M51"/>
  <c r="R46"/>
  <c r="M46"/>
  <c r="P41"/>
  <c r="Q31"/>
  <c r="L31"/>
  <c r="R60"/>
  <c r="M66"/>
  <c r="P65"/>
  <c r="N63"/>
  <c r="O62"/>
  <c r="M60"/>
  <c r="S59"/>
  <c r="M54"/>
  <c r="O51"/>
  <c r="X47"/>
  <c r="N47"/>
  <c r="AC46"/>
  <c r="O46"/>
  <c r="Q44"/>
  <c r="S43"/>
  <c r="K43"/>
  <c r="T41"/>
  <c r="Q39"/>
  <c r="K39"/>
  <c r="Q38"/>
  <c r="L38"/>
  <c r="Q35"/>
  <c r="L33"/>
  <c r="R32"/>
  <c r="AC31"/>
  <c r="T31"/>
  <c r="O31"/>
  <c r="Q66"/>
  <c r="Q62"/>
  <c r="K62"/>
  <c r="M58"/>
  <c r="P57"/>
  <c r="Q54"/>
  <c r="Q51"/>
  <c r="K51"/>
  <c r="Q46"/>
  <c r="K46"/>
  <c r="N43"/>
  <c r="L41"/>
  <c r="R39"/>
  <c r="M39"/>
  <c r="Y33"/>
  <c r="P33"/>
  <c r="P31"/>
  <c r="K31"/>
  <c r="R36"/>
  <c r="T35"/>
  <c r="P35"/>
  <c r="L35"/>
  <c r="Q30"/>
  <c r="L30"/>
  <c r="R66"/>
  <c r="N66"/>
  <c r="Q65"/>
  <c r="O59"/>
  <c r="R58"/>
  <c r="N58"/>
  <c r="Q57"/>
  <c r="O55"/>
  <c r="R54"/>
  <c r="N54"/>
  <c r="R52"/>
  <c r="AC66"/>
  <c r="S66"/>
  <c r="O66"/>
  <c r="K66"/>
  <c r="AC65"/>
  <c r="T65"/>
  <c r="L65"/>
  <c r="R63"/>
  <c r="M63"/>
  <c r="T62"/>
  <c r="P62"/>
  <c r="M61"/>
  <c r="Q59"/>
  <c r="K59"/>
  <c r="S58"/>
  <c r="O58"/>
  <c r="K58"/>
  <c r="T57"/>
  <c r="L57"/>
  <c r="Q55"/>
  <c r="K55"/>
  <c r="AC54"/>
  <c r="S54"/>
  <c r="O54"/>
  <c r="K54"/>
  <c r="M52"/>
  <c r="AA47"/>
  <c r="R47"/>
  <c r="M47"/>
  <c r="T46"/>
  <c r="P46"/>
  <c r="R44"/>
  <c r="R43"/>
  <c r="M43"/>
  <c r="T42"/>
  <c r="P42"/>
  <c r="T39"/>
  <c r="P39"/>
  <c r="R35"/>
  <c r="N35"/>
  <c r="P34"/>
  <c r="K34"/>
  <c r="T30"/>
  <c r="O30"/>
  <c r="P29"/>
  <c r="Z28"/>
  <c r="T66"/>
  <c r="P66"/>
  <c r="R59"/>
  <c r="M59"/>
  <c r="T58"/>
  <c r="P58"/>
  <c r="R55"/>
  <c r="M55"/>
  <c r="T54"/>
  <c r="P54"/>
  <c r="S35"/>
  <c r="O35"/>
  <c r="Q34"/>
  <c r="L34"/>
  <c r="R31"/>
  <c r="P30"/>
  <c r="K30"/>
  <c r="K45"/>
  <c r="O45"/>
  <c r="S45"/>
  <c r="N45"/>
  <c r="R45"/>
  <c r="L45"/>
  <c r="T45"/>
  <c r="Q45"/>
  <c r="K53"/>
  <c r="O53"/>
  <c r="S53"/>
  <c r="N53"/>
  <c r="R53"/>
  <c r="L53"/>
  <c r="T53"/>
  <c r="AC53"/>
  <c r="Q53"/>
  <c r="L48"/>
  <c r="P48"/>
  <c r="T48"/>
  <c r="Y48"/>
  <c r="K48"/>
  <c r="O48"/>
  <c r="S48"/>
  <c r="X48"/>
  <c r="AB48"/>
  <c r="N48"/>
  <c r="M48"/>
  <c r="L36"/>
  <c r="P36"/>
  <c r="T36"/>
  <c r="AC36"/>
  <c r="K36"/>
  <c r="O36"/>
  <c r="S36"/>
  <c r="N36"/>
  <c r="M36"/>
  <c r="L64"/>
  <c r="P64"/>
  <c r="T64"/>
  <c r="AC64"/>
  <c r="K64"/>
  <c r="O64"/>
  <c r="S64"/>
  <c r="N64"/>
  <c r="M64"/>
  <c r="L28"/>
  <c r="P28"/>
  <c r="T28"/>
  <c r="Y28"/>
  <c r="K28"/>
  <c r="O28"/>
  <c r="S28"/>
  <c r="X28"/>
  <c r="AB28"/>
  <c r="N28"/>
  <c r="M28"/>
  <c r="L40"/>
  <c r="P40"/>
  <c r="T40"/>
  <c r="K40"/>
  <c r="O40"/>
  <c r="S40"/>
  <c r="N40"/>
  <c r="M40"/>
  <c r="L32"/>
  <c r="P32"/>
  <c r="T32"/>
  <c r="K32"/>
  <c r="O32"/>
  <c r="S32"/>
  <c r="N32"/>
  <c r="M32"/>
  <c r="K61"/>
  <c r="O61"/>
  <c r="S61"/>
  <c r="N61"/>
  <c r="R61"/>
  <c r="L61"/>
  <c r="T61"/>
  <c r="Q61"/>
  <c r="L56"/>
  <c r="P56"/>
  <c r="T56"/>
  <c r="AC56"/>
  <c r="K56"/>
  <c r="O56"/>
  <c r="S56"/>
  <c r="N56"/>
  <c r="M56"/>
  <c r="AA28"/>
  <c r="R64"/>
  <c r="AA48"/>
  <c r="M45"/>
  <c r="Q40"/>
  <c r="Q32"/>
  <c r="R28"/>
  <c r="L60"/>
  <c r="P60"/>
  <c r="T60"/>
  <c r="K60"/>
  <c r="O60"/>
  <c r="S60"/>
  <c r="L52"/>
  <c r="P52"/>
  <c r="T52"/>
  <c r="AC52"/>
  <c r="K52"/>
  <c r="O52"/>
  <c r="S52"/>
  <c r="L44"/>
  <c r="P44"/>
  <c r="T44"/>
  <c r="K44"/>
  <c r="O44"/>
  <c r="S44"/>
  <c r="K65"/>
  <c r="O65"/>
  <c r="S65"/>
  <c r="N65"/>
  <c r="R65"/>
  <c r="K57"/>
  <c r="O57"/>
  <c r="S57"/>
  <c r="N57"/>
  <c r="R57"/>
  <c r="K49"/>
  <c r="O49"/>
  <c r="S49"/>
  <c r="X49"/>
  <c r="AB49"/>
  <c r="N49"/>
  <c r="R49"/>
  <c r="AA49"/>
  <c r="K41"/>
  <c r="O41"/>
  <c r="S41"/>
  <c r="N41"/>
  <c r="R41"/>
  <c r="K37"/>
  <c r="O37"/>
  <c r="S37"/>
  <c r="N37"/>
  <c r="R37"/>
  <c r="K33"/>
  <c r="O33"/>
  <c r="S33"/>
  <c r="X33"/>
  <c r="AB33"/>
  <c r="N33"/>
  <c r="R33"/>
  <c r="AA33"/>
  <c r="K29"/>
  <c r="O29"/>
  <c r="S29"/>
  <c r="N29"/>
  <c r="R29"/>
  <c r="T63"/>
  <c r="P63"/>
  <c r="T59"/>
  <c r="P59"/>
  <c r="AC55"/>
  <c r="T55"/>
  <c r="P55"/>
  <c r="AC51"/>
  <c r="T51"/>
  <c r="P51"/>
  <c r="Y47"/>
  <c r="T47"/>
  <c r="P47"/>
  <c r="AC43"/>
  <c r="T43"/>
  <c r="P43"/>
  <c r="R38"/>
  <c r="R34"/>
  <c r="R30"/>
  <c r="D64" i="5" l="1"/>
  <c r="P64"/>
  <c r="D68"/>
  <c r="P68"/>
  <c r="D67"/>
  <c r="P67"/>
  <c r="D66"/>
  <c r="P66"/>
  <c r="D62"/>
  <c r="P62"/>
  <c r="D63"/>
  <c r="P63"/>
  <c r="D65"/>
  <c r="P65"/>
  <c r="F74" i="4"/>
  <c r="G74" s="1"/>
  <c r="N237" i="1"/>
  <c r="W42" i="4"/>
  <c r="W58"/>
  <c r="W62"/>
  <c r="W34"/>
  <c r="W66"/>
  <c r="X66" s="1"/>
  <c r="Y66" s="1"/>
  <c r="Z66" s="1"/>
  <c r="AA66" s="1"/>
  <c r="AB66" s="1"/>
  <c r="AD66" s="1"/>
  <c r="H61" i="5" s="1"/>
  <c r="P61" s="1"/>
  <c r="W50" i="4"/>
  <c r="X50" s="1"/>
  <c r="Y50" s="1"/>
  <c r="Z50" s="1"/>
  <c r="AA50" s="1"/>
  <c r="AB50" s="1"/>
  <c r="AD50" s="1"/>
  <c r="H45" i="5" s="1"/>
  <c r="P45" s="1"/>
  <c r="W31" i="4"/>
  <c r="X31" s="1"/>
  <c r="Y31" s="1"/>
  <c r="Z31" s="1"/>
  <c r="AA31" s="1"/>
  <c r="AB31" s="1"/>
  <c r="AD31" s="1"/>
  <c r="H26" i="5" s="1"/>
  <c r="W30" i="4"/>
  <c r="W38"/>
  <c r="W46"/>
  <c r="X46" s="1"/>
  <c r="Y46" s="1"/>
  <c r="Z46" s="1"/>
  <c r="AA46" s="1"/>
  <c r="AB46" s="1"/>
  <c r="AD46" s="1"/>
  <c r="H41" i="5" s="1"/>
  <c r="P41" s="1"/>
  <c r="W54" i="4"/>
  <c r="X54" s="1"/>
  <c r="Y54" s="1"/>
  <c r="Z54" s="1"/>
  <c r="AA54" s="1"/>
  <c r="AB54" s="1"/>
  <c r="AD54" s="1"/>
  <c r="H49" i="5" s="1"/>
  <c r="P49" s="1"/>
  <c r="W39" i="4"/>
  <c r="W43"/>
  <c r="X43" s="1"/>
  <c r="Y43" s="1"/>
  <c r="Z43" s="1"/>
  <c r="AA43" s="1"/>
  <c r="AB43" s="1"/>
  <c r="AD43" s="1"/>
  <c r="H38" i="5" s="1"/>
  <c r="W47" i="4"/>
  <c r="AC47" s="1"/>
  <c r="AD47" s="1"/>
  <c r="H42" i="5" s="1"/>
  <c r="W51" i="4"/>
  <c r="X51" s="1"/>
  <c r="Y51" s="1"/>
  <c r="Z51" s="1"/>
  <c r="AA51" s="1"/>
  <c r="AB51" s="1"/>
  <c r="AD51" s="1"/>
  <c r="H46" i="5" s="1"/>
  <c r="W55" i="4"/>
  <c r="X55" s="1"/>
  <c r="Y55" s="1"/>
  <c r="Z55" s="1"/>
  <c r="AA55" s="1"/>
  <c r="AB55" s="1"/>
  <c r="AD55" s="1"/>
  <c r="H50" i="5" s="1"/>
  <c r="P50" s="1"/>
  <c r="W59" i="4"/>
  <c r="W63"/>
  <c r="W35"/>
  <c r="W36"/>
  <c r="X36" s="1"/>
  <c r="Y36" s="1"/>
  <c r="Z36" s="1"/>
  <c r="AA36" s="1"/>
  <c r="AB36" s="1"/>
  <c r="AD36" s="1"/>
  <c r="H31" i="5" s="1"/>
  <c r="P31" s="1"/>
  <c r="W52" i="4"/>
  <c r="X52" s="1"/>
  <c r="Y52" s="1"/>
  <c r="Z52" s="1"/>
  <c r="AA52" s="1"/>
  <c r="AB52" s="1"/>
  <c r="AD52" s="1"/>
  <c r="H47" i="5" s="1"/>
  <c r="P47" s="1"/>
  <c r="W61" i="4"/>
  <c r="W64"/>
  <c r="X64" s="1"/>
  <c r="Y64" s="1"/>
  <c r="Z64" s="1"/>
  <c r="AA64" s="1"/>
  <c r="AB64" s="1"/>
  <c r="AD64" s="1"/>
  <c r="H59" i="5" s="1"/>
  <c r="P59" s="1"/>
  <c r="W53" i="4"/>
  <c r="X53" s="1"/>
  <c r="Y53" s="1"/>
  <c r="Z53" s="1"/>
  <c r="AA53" s="1"/>
  <c r="AB53" s="1"/>
  <c r="AD53" s="1"/>
  <c r="H48" i="5" s="1"/>
  <c r="W45" i="4"/>
  <c r="W29"/>
  <c r="W49"/>
  <c r="AC49" s="1"/>
  <c r="AD49" s="1"/>
  <c r="H44" i="5" s="1"/>
  <c r="P44" s="1"/>
  <c r="W57" i="4"/>
  <c r="W40"/>
  <c r="W28"/>
  <c r="AC28" s="1"/>
  <c r="AD28" s="1"/>
  <c r="H23" i="5" s="1"/>
  <c r="P23" s="1"/>
  <c r="W33" i="4"/>
  <c r="AC33" s="1"/>
  <c r="AD33" s="1"/>
  <c r="H28" i="5" s="1"/>
  <c r="P28" s="1"/>
  <c r="W37" i="4"/>
  <c r="W41"/>
  <c r="W65"/>
  <c r="X65" s="1"/>
  <c r="Y65" s="1"/>
  <c r="Z65" s="1"/>
  <c r="AA65" s="1"/>
  <c r="AB65" s="1"/>
  <c r="AD65" s="1"/>
  <c r="H60" i="5" s="1"/>
  <c r="W44" i="4"/>
  <c r="W60"/>
  <c r="W56"/>
  <c r="X56" s="1"/>
  <c r="Y56" s="1"/>
  <c r="Z56" s="1"/>
  <c r="AA56" s="1"/>
  <c r="AB56" s="1"/>
  <c r="AD56" s="1"/>
  <c r="H51" i="5" s="1"/>
  <c r="P51" s="1"/>
  <c r="W32" i="4"/>
  <c r="W48"/>
  <c r="AC48" s="1"/>
  <c r="AD48" s="1"/>
  <c r="H43" i="5" s="1"/>
  <c r="P43" s="1"/>
  <c r="R7" i="4"/>
  <c r="S10"/>
  <c r="AC16"/>
  <c r="AC20"/>
  <c r="V8"/>
  <c r="G26" i="5"/>
  <c r="O26" s="1"/>
  <c r="G31"/>
  <c r="O31" s="1"/>
  <c r="G38"/>
  <c r="O38" s="1"/>
  <c r="G41"/>
  <c r="O41" s="1"/>
  <c r="G45"/>
  <c r="O45" s="1"/>
  <c r="G46"/>
  <c r="O46" s="1"/>
  <c r="G47"/>
  <c r="O47" s="1"/>
  <c r="G48"/>
  <c r="O48" s="1"/>
  <c r="G49"/>
  <c r="O49" s="1"/>
  <c r="G50"/>
  <c r="O50" s="1"/>
  <c r="G51"/>
  <c r="O51" s="1"/>
  <c r="G59"/>
  <c r="O59" s="1"/>
  <c r="G60"/>
  <c r="O60" s="1"/>
  <c r="G61"/>
  <c r="O61" s="1"/>
  <c r="J11" i="4"/>
  <c r="J9"/>
  <c r="M9" s="1"/>
  <c r="B3" i="5"/>
  <c r="B4"/>
  <c r="B5"/>
  <c r="B6"/>
  <c r="B7"/>
  <c r="B8"/>
  <c r="B9"/>
  <c r="B10"/>
  <c r="B11"/>
  <c r="B12"/>
  <c r="B13"/>
  <c r="B14"/>
  <c r="B15"/>
  <c r="B16"/>
  <c r="B17"/>
  <c r="B18"/>
  <c r="B19"/>
  <c r="B20"/>
  <c r="B21"/>
  <c r="B22"/>
  <c r="B23"/>
  <c r="C23"/>
  <c r="E23"/>
  <c r="M23" s="1"/>
  <c r="F23"/>
  <c r="N23" s="1"/>
  <c r="B24"/>
  <c r="C24"/>
  <c r="B25"/>
  <c r="C25"/>
  <c r="B26"/>
  <c r="C26"/>
  <c r="B27"/>
  <c r="C27"/>
  <c r="B28"/>
  <c r="C28"/>
  <c r="E28"/>
  <c r="M28" s="1"/>
  <c r="F28"/>
  <c r="N28" s="1"/>
  <c r="B29"/>
  <c r="C29"/>
  <c r="B30"/>
  <c r="C30"/>
  <c r="B31"/>
  <c r="C31"/>
  <c r="B32"/>
  <c r="C32"/>
  <c r="B33"/>
  <c r="C33"/>
  <c r="B34"/>
  <c r="C34"/>
  <c r="B35"/>
  <c r="C35"/>
  <c r="B36"/>
  <c r="C36"/>
  <c r="B37"/>
  <c r="C37"/>
  <c r="B38"/>
  <c r="C38"/>
  <c r="B39"/>
  <c r="C39"/>
  <c r="B40"/>
  <c r="C40"/>
  <c r="B41"/>
  <c r="C41"/>
  <c r="B42"/>
  <c r="C42"/>
  <c r="E42"/>
  <c r="M42" s="1"/>
  <c r="F42"/>
  <c r="N42" s="1"/>
  <c r="B43"/>
  <c r="C43"/>
  <c r="E43"/>
  <c r="M43" s="1"/>
  <c r="F43"/>
  <c r="N43" s="1"/>
  <c r="B44"/>
  <c r="C44"/>
  <c r="E44"/>
  <c r="M44" s="1"/>
  <c r="F44"/>
  <c r="N44" s="1"/>
  <c r="B45"/>
  <c r="C45"/>
  <c r="B46"/>
  <c r="C46"/>
  <c r="B47"/>
  <c r="C47"/>
  <c r="B48"/>
  <c r="C48"/>
  <c r="B49"/>
  <c r="C49"/>
  <c r="B50"/>
  <c r="C50"/>
  <c r="B51"/>
  <c r="C51"/>
  <c r="B52"/>
  <c r="C52"/>
  <c r="B53"/>
  <c r="C53"/>
  <c r="B54"/>
  <c r="C54"/>
  <c r="B55"/>
  <c r="C55"/>
  <c r="B56"/>
  <c r="C56"/>
  <c r="B57"/>
  <c r="C57"/>
  <c r="B58"/>
  <c r="C58"/>
  <c r="B59"/>
  <c r="C59"/>
  <c r="B60"/>
  <c r="C60"/>
  <c r="B61"/>
  <c r="C61"/>
  <c r="J7" i="4"/>
  <c r="E6"/>
  <c r="X41" l="1"/>
  <c r="Y41" s="1"/>
  <c r="Z41" s="1"/>
  <c r="AA41" s="1"/>
  <c r="AB41" s="1"/>
  <c r="AD41" s="1"/>
  <c r="H36" i="5" s="1"/>
  <c r="P36" s="1"/>
  <c r="AC41" i="4"/>
  <c r="G36" i="5" s="1"/>
  <c r="O36" s="1"/>
  <c r="G28"/>
  <c r="O28" s="1"/>
  <c r="X63" i="4"/>
  <c r="Y63" s="1"/>
  <c r="Z63" s="1"/>
  <c r="AA63" s="1"/>
  <c r="AB63" s="1"/>
  <c r="AC63"/>
  <c r="G58" i="5" s="1"/>
  <c r="O58" s="1"/>
  <c r="X62" i="4"/>
  <c r="Y62" s="1"/>
  <c r="Z62" s="1"/>
  <c r="AA62" s="1"/>
  <c r="AB62" s="1"/>
  <c r="AC62"/>
  <c r="G57" i="5" s="1"/>
  <c r="O57" s="1"/>
  <c r="X60" i="4"/>
  <c r="Y60" s="1"/>
  <c r="Z60" s="1"/>
  <c r="AA60" s="1"/>
  <c r="AB60" s="1"/>
  <c r="AC60"/>
  <c r="G55" i="5" s="1"/>
  <c r="O55" s="1"/>
  <c r="AC59" i="4"/>
  <c r="G54" i="5" s="1"/>
  <c r="O54" s="1"/>
  <c r="X59" i="4"/>
  <c r="AC58"/>
  <c r="G53" i="5" s="1"/>
  <c r="O53" s="1"/>
  <c r="X58" i="4"/>
  <c r="X61"/>
  <c r="Y61" s="1"/>
  <c r="Z61" s="1"/>
  <c r="AA61" s="1"/>
  <c r="AB61" s="1"/>
  <c r="AC61"/>
  <c r="G56" i="5" s="1"/>
  <c r="O56" s="1"/>
  <c r="AC57" i="4"/>
  <c r="G52" i="5" s="1"/>
  <c r="O52" s="1"/>
  <c r="X57" i="4"/>
  <c r="X45"/>
  <c r="Y45" s="1"/>
  <c r="Z45" s="1"/>
  <c r="AA45" s="1"/>
  <c r="AB45" s="1"/>
  <c r="AC45"/>
  <c r="G40" i="5" s="1"/>
  <c r="O40" s="1"/>
  <c r="AC44" i="4"/>
  <c r="X44"/>
  <c r="AC42"/>
  <c r="G37" i="5" s="1"/>
  <c r="O37" s="1"/>
  <c r="X42" i="4"/>
  <c r="X40"/>
  <c r="Y40" s="1"/>
  <c r="Z40" s="1"/>
  <c r="AA40" s="1"/>
  <c r="AB40" s="1"/>
  <c r="AC40"/>
  <c r="G35" i="5" s="1"/>
  <c r="O35" s="1"/>
  <c r="X39" i="4"/>
  <c r="Y39" s="1"/>
  <c r="Z39" s="1"/>
  <c r="AA39" s="1"/>
  <c r="AB39" s="1"/>
  <c r="AC39"/>
  <c r="G34" i="5" s="1"/>
  <c r="O34" s="1"/>
  <c r="X38" i="4"/>
  <c r="Y38" s="1"/>
  <c r="Z38" s="1"/>
  <c r="AA38" s="1"/>
  <c r="AB38" s="1"/>
  <c r="AC38"/>
  <c r="G33" i="5" s="1"/>
  <c r="O33" s="1"/>
  <c r="AC37" i="4"/>
  <c r="G32" i="5" s="1"/>
  <c r="O32" s="1"/>
  <c r="X37" i="4"/>
  <c r="AC35"/>
  <c r="G30" i="5" s="1"/>
  <c r="O30" s="1"/>
  <c r="X35" i="4"/>
  <c r="AC34"/>
  <c r="G29" i="5" s="1"/>
  <c r="O29" s="1"/>
  <c r="X34" i="4"/>
  <c r="X32"/>
  <c r="Y32" s="1"/>
  <c r="Z32" s="1"/>
  <c r="AA32" s="1"/>
  <c r="AB32" s="1"/>
  <c r="AC32"/>
  <c r="G27" i="5" s="1"/>
  <c r="O27" s="1"/>
  <c r="X30" i="4"/>
  <c r="Y30" s="1"/>
  <c r="Z30" s="1"/>
  <c r="AA30" s="1"/>
  <c r="AB30" s="1"/>
  <c r="AC30"/>
  <c r="G25" i="5" s="1"/>
  <c r="O25" s="1"/>
  <c r="G23"/>
  <c r="O23" s="1"/>
  <c r="X29" i="4"/>
  <c r="Y29" s="1"/>
  <c r="Z29" s="1"/>
  <c r="AA29" s="1"/>
  <c r="AB29" s="1"/>
  <c r="AC29"/>
  <c r="G24" i="5" s="1"/>
  <c r="O24" s="1"/>
  <c r="E41"/>
  <c r="M41" s="1"/>
  <c r="E58"/>
  <c r="M58" s="1"/>
  <c r="F51"/>
  <c r="N51" s="1"/>
  <c r="E47"/>
  <c r="M47" s="1"/>
  <c r="E51"/>
  <c r="M51" s="1"/>
  <c r="E26"/>
  <c r="M26" s="1"/>
  <c r="E45"/>
  <c r="M45" s="1"/>
  <c r="F45"/>
  <c r="N45" s="1"/>
  <c r="E60"/>
  <c r="M60" s="1"/>
  <c r="E61"/>
  <c r="M61" s="1"/>
  <c r="G44"/>
  <c r="O44" s="1"/>
  <c r="F61"/>
  <c r="N61" s="1"/>
  <c r="E38"/>
  <c r="M38" s="1"/>
  <c r="E31"/>
  <c r="M31" s="1"/>
  <c r="F47"/>
  <c r="N47" s="1"/>
  <c r="F41"/>
  <c r="N41" s="1"/>
  <c r="F38"/>
  <c r="N38" s="1"/>
  <c r="F31"/>
  <c r="N31" s="1"/>
  <c r="G42"/>
  <c r="O42" s="1"/>
  <c r="F60"/>
  <c r="N60" s="1"/>
  <c r="F26"/>
  <c r="N26" s="1"/>
  <c r="G43"/>
  <c r="O43" s="1"/>
  <c r="E59"/>
  <c r="M59" s="1"/>
  <c r="E50"/>
  <c r="M50" s="1"/>
  <c r="F59"/>
  <c r="N59" s="1"/>
  <c r="F49"/>
  <c r="N49" s="1"/>
  <c r="E48"/>
  <c r="M48" s="1"/>
  <c r="F50"/>
  <c r="N50" s="1"/>
  <c r="F48"/>
  <c r="N48" s="1"/>
  <c r="F46"/>
  <c r="N46" s="1"/>
  <c r="E46"/>
  <c r="M46" s="1"/>
  <c r="E49"/>
  <c r="M49" s="1"/>
  <c r="M12" i="4"/>
  <c r="P11"/>
  <c r="K13"/>
  <c r="T9"/>
  <c r="K11"/>
  <c r="M8"/>
  <c r="Q7"/>
  <c r="AC21"/>
  <c r="P7"/>
  <c r="T11"/>
  <c r="AC25"/>
  <c r="S11"/>
  <c r="M11"/>
  <c r="AC17"/>
  <c r="AC27"/>
  <c r="AC18"/>
  <c r="AC23"/>
  <c r="AC19"/>
  <c r="L10"/>
  <c r="D60" i="5"/>
  <c r="P60"/>
  <c r="D48"/>
  <c r="P48"/>
  <c r="D46"/>
  <c r="P46"/>
  <c r="D42"/>
  <c r="P42"/>
  <c r="D38"/>
  <c r="P38"/>
  <c r="D26"/>
  <c r="P26"/>
  <c r="T6" i="4"/>
  <c r="P6"/>
  <c r="T13"/>
  <c r="K14"/>
  <c r="M7"/>
  <c r="K10"/>
  <c r="L11"/>
  <c r="T7"/>
  <c r="L14"/>
  <c r="G12" i="5"/>
  <c r="O12" s="1"/>
  <c r="D59"/>
  <c r="D50"/>
  <c r="D41"/>
  <c r="D44"/>
  <c r="D43"/>
  <c r="L15" i="4"/>
  <c r="T15"/>
  <c r="K15"/>
  <c r="S15"/>
  <c r="L7"/>
  <c r="T8"/>
  <c r="D47" i="5"/>
  <c r="D49"/>
  <c r="K16" i="4"/>
  <c r="T16"/>
  <c r="S16"/>
  <c r="S6"/>
  <c r="L6"/>
  <c r="L16"/>
  <c r="S13"/>
  <c r="S7"/>
  <c r="S14"/>
  <c r="K7"/>
  <c r="K9"/>
  <c r="N8"/>
  <c r="S8"/>
  <c r="S12"/>
  <c r="K8"/>
  <c r="L8"/>
  <c r="T12"/>
  <c r="S9"/>
  <c r="K12"/>
  <c r="L12"/>
  <c r="P9"/>
  <c r="L13"/>
  <c r="L9"/>
  <c r="T14"/>
  <c r="T10"/>
  <c r="N11"/>
  <c r="R11"/>
  <c r="O11"/>
  <c r="Q11"/>
  <c r="D51" i="5"/>
  <c r="R6" i="4"/>
  <c r="Q6"/>
  <c r="M6"/>
  <c r="O6"/>
  <c r="N6"/>
  <c r="D61" i="5"/>
  <c r="O12" i="4"/>
  <c r="N12"/>
  <c r="Q12"/>
  <c r="R12"/>
  <c r="O8"/>
  <c r="Q8"/>
  <c r="R8"/>
  <c r="D28" i="5"/>
  <c r="O7" i="4"/>
  <c r="N7"/>
  <c r="D45" i="5"/>
  <c r="D31"/>
  <c r="D23"/>
  <c r="B2"/>
  <c r="A2"/>
  <c r="D36" l="1"/>
  <c r="F36"/>
  <c r="N36" s="1"/>
  <c r="E36"/>
  <c r="M36" s="1"/>
  <c r="AD32" i="4"/>
  <c r="H27" i="5" s="1"/>
  <c r="P27" s="1"/>
  <c r="E24"/>
  <c r="M24" s="1"/>
  <c r="F56"/>
  <c r="N56" s="1"/>
  <c r="E57"/>
  <c r="M57" s="1"/>
  <c r="E33"/>
  <c r="M33" s="1"/>
  <c r="F33"/>
  <c r="N33" s="1"/>
  <c r="F58"/>
  <c r="N58" s="1"/>
  <c r="E55"/>
  <c r="M55" s="1"/>
  <c r="F55"/>
  <c r="N55" s="1"/>
  <c r="AD38" i="4"/>
  <c r="H33" i="5" s="1"/>
  <c r="AD40" i="4"/>
  <c r="H35" i="5" s="1"/>
  <c r="P35" s="1"/>
  <c r="AD60" i="4"/>
  <c r="H55" i="5" s="1"/>
  <c r="AD63" i="4"/>
  <c r="H58" i="5" s="1"/>
  <c r="AD39" i="4"/>
  <c r="H34" i="5" s="1"/>
  <c r="P34" s="1"/>
  <c r="AD45" i="4"/>
  <c r="H40" i="5" s="1"/>
  <c r="D40" s="1"/>
  <c r="AD61" i="4"/>
  <c r="H56" i="5" s="1"/>
  <c r="P56" s="1"/>
  <c r="AD62" i="4"/>
  <c r="H57" i="5" s="1"/>
  <c r="F34"/>
  <c r="N34" s="1"/>
  <c r="P40"/>
  <c r="E56"/>
  <c r="M56" s="1"/>
  <c r="F57"/>
  <c r="N57" s="1"/>
  <c r="E34"/>
  <c r="M34" s="1"/>
  <c r="F40"/>
  <c r="N40" s="1"/>
  <c r="E40"/>
  <c r="M40" s="1"/>
  <c r="AD29" i="4"/>
  <c r="H24" i="5" s="1"/>
  <c r="Y59" i="4"/>
  <c r="E54" i="5"/>
  <c r="M54" s="1"/>
  <c r="Y58" i="4"/>
  <c r="E53" i="5"/>
  <c r="M53" s="1"/>
  <c r="Y57" i="4"/>
  <c r="E52" i="5"/>
  <c r="M52" s="1"/>
  <c r="Y44" i="4"/>
  <c r="E39" i="5"/>
  <c r="M39" s="1"/>
  <c r="G39"/>
  <c r="O39" s="1"/>
  <c r="Y42" i="4"/>
  <c r="E37" i="5"/>
  <c r="M37" s="1"/>
  <c r="E35"/>
  <c r="M35" s="1"/>
  <c r="F35"/>
  <c r="N35" s="1"/>
  <c r="Y37" i="4"/>
  <c r="E32" i="5"/>
  <c r="M32" s="1"/>
  <c r="Y35" i="4"/>
  <c r="E30" i="5"/>
  <c r="M30" s="1"/>
  <c r="Y34" i="4"/>
  <c r="E29" i="5"/>
  <c r="M29" s="1"/>
  <c r="D27"/>
  <c r="E27"/>
  <c r="M27" s="1"/>
  <c r="F27"/>
  <c r="N27" s="1"/>
  <c r="AD30" i="4"/>
  <c r="H25" i="5" s="1"/>
  <c r="P25" s="1"/>
  <c r="F25"/>
  <c r="N25" s="1"/>
  <c r="E25"/>
  <c r="M25" s="1"/>
  <c r="F24"/>
  <c r="N24" s="1"/>
  <c r="J8" i="4"/>
  <c r="P8" s="1"/>
  <c r="W8" s="1"/>
  <c r="J10"/>
  <c r="P10" s="1"/>
  <c r="J12"/>
  <c r="P12" s="1"/>
  <c r="J13"/>
  <c r="P13" s="1"/>
  <c r="J14"/>
  <c r="P14" s="1"/>
  <c r="J15"/>
  <c r="P15" s="1"/>
  <c r="J16"/>
  <c r="P16" s="1"/>
  <c r="J17"/>
  <c r="J18"/>
  <c r="J19"/>
  <c r="J20"/>
  <c r="J21"/>
  <c r="J22"/>
  <c r="J23"/>
  <c r="J24"/>
  <c r="J25"/>
  <c r="J27"/>
  <c r="V9"/>
  <c r="V10"/>
  <c r="V11"/>
  <c r="W11" s="1"/>
  <c r="V12"/>
  <c r="V13"/>
  <c r="V14"/>
  <c r="V15"/>
  <c r="V16"/>
  <c r="V17"/>
  <c r="V18"/>
  <c r="V19"/>
  <c r="V20"/>
  <c r="V21"/>
  <c r="V22"/>
  <c r="V23"/>
  <c r="V24"/>
  <c r="V25"/>
  <c r="V27"/>
  <c r="V6"/>
  <c r="C3" i="5"/>
  <c r="C4"/>
  <c r="C5"/>
  <c r="C6"/>
  <c r="C7"/>
  <c r="C8"/>
  <c r="C9"/>
  <c r="C10"/>
  <c r="C11"/>
  <c r="C12"/>
  <c r="C13"/>
  <c r="C14"/>
  <c r="C15"/>
  <c r="C16"/>
  <c r="C17"/>
  <c r="C18"/>
  <c r="C19"/>
  <c r="C20"/>
  <c r="C21"/>
  <c r="C22"/>
  <c r="C2"/>
  <c r="D56" l="1"/>
  <c r="P33"/>
  <c r="D33"/>
  <c r="D35"/>
  <c r="P55"/>
  <c r="D55"/>
  <c r="D58"/>
  <c r="P58"/>
  <c r="D34"/>
  <c r="P57"/>
  <c r="D57"/>
  <c r="D24"/>
  <c r="P24"/>
  <c r="Z58" i="4"/>
  <c r="AA58" s="1"/>
  <c r="AB58" s="1"/>
  <c r="AD58" s="1"/>
  <c r="H53" i="5" s="1"/>
  <c r="F53"/>
  <c r="N53" s="1"/>
  <c r="Z59" i="4"/>
  <c r="AA59" s="1"/>
  <c r="AB59" s="1"/>
  <c r="AD59" s="1"/>
  <c r="H54" i="5" s="1"/>
  <c r="F54"/>
  <c r="N54" s="1"/>
  <c r="Z57" i="4"/>
  <c r="AA57" s="1"/>
  <c r="AB57" s="1"/>
  <c r="AD57" s="1"/>
  <c r="H52" i="5" s="1"/>
  <c r="F52"/>
  <c r="N52" s="1"/>
  <c r="Z44" i="4"/>
  <c r="AA44" s="1"/>
  <c r="AB44" s="1"/>
  <c r="AD44" s="1"/>
  <c r="H39" i="5" s="1"/>
  <c r="F39"/>
  <c r="N39" s="1"/>
  <c r="Z42" i="4"/>
  <c r="AA42" s="1"/>
  <c r="AB42" s="1"/>
  <c r="AD42" s="1"/>
  <c r="H37" i="5" s="1"/>
  <c r="F37"/>
  <c r="N37" s="1"/>
  <c r="Z37" i="4"/>
  <c r="AA37" s="1"/>
  <c r="AB37" s="1"/>
  <c r="AD37" s="1"/>
  <c r="H32" i="5" s="1"/>
  <c r="F32"/>
  <c r="N32" s="1"/>
  <c r="Z34" i="4"/>
  <c r="AA34" s="1"/>
  <c r="AB34" s="1"/>
  <c r="AD34" s="1"/>
  <c r="H29" i="5" s="1"/>
  <c r="F29"/>
  <c r="N29" s="1"/>
  <c r="Z35" i="4"/>
  <c r="AA35" s="1"/>
  <c r="AB35" s="1"/>
  <c r="AD35" s="1"/>
  <c r="H30" i="5" s="1"/>
  <c r="F30"/>
  <c r="N30" s="1"/>
  <c r="D25"/>
  <c r="AC11" i="4"/>
  <c r="G7" i="5" s="1"/>
  <c r="O7" s="1"/>
  <c r="X11" i="4"/>
  <c r="Y11" s="1"/>
  <c r="Z11" s="1"/>
  <c r="AA11" s="1"/>
  <c r="AB11" s="1"/>
  <c r="AD11" s="1"/>
  <c r="AE11" s="1"/>
  <c r="X8"/>
  <c r="Y8" s="1"/>
  <c r="Z8" s="1"/>
  <c r="AA8" s="1"/>
  <c r="AB8" s="1"/>
  <c r="AC8"/>
  <c r="G4" i="5" s="1"/>
  <c r="O4" s="1"/>
  <c r="W12" i="4"/>
  <c r="G19" i="5"/>
  <c r="O19" s="1"/>
  <c r="G15"/>
  <c r="O15" s="1"/>
  <c r="G22"/>
  <c r="O22" s="1"/>
  <c r="G14"/>
  <c r="O14" s="1"/>
  <c r="W6" i="4"/>
  <c r="V7"/>
  <c r="W7" s="1"/>
  <c r="T23"/>
  <c r="P23"/>
  <c r="L23"/>
  <c r="S23"/>
  <c r="K23"/>
  <c r="T19"/>
  <c r="P19"/>
  <c r="L19"/>
  <c r="K19"/>
  <c r="S19"/>
  <c r="S27"/>
  <c r="P27"/>
  <c r="L27"/>
  <c r="K27"/>
  <c r="T27"/>
  <c r="S22"/>
  <c r="P22"/>
  <c r="L22"/>
  <c r="K22"/>
  <c r="T22"/>
  <c r="S18"/>
  <c r="P18"/>
  <c r="L18"/>
  <c r="K18"/>
  <c r="T18"/>
  <c r="P25"/>
  <c r="L25"/>
  <c r="S25"/>
  <c r="K25"/>
  <c r="T25"/>
  <c r="P21"/>
  <c r="L21"/>
  <c r="K21"/>
  <c r="S21"/>
  <c r="T21"/>
  <c r="P17"/>
  <c r="L17"/>
  <c r="K17"/>
  <c r="S17"/>
  <c r="T17"/>
  <c r="K24"/>
  <c r="T24"/>
  <c r="S24"/>
  <c r="L24"/>
  <c r="P24"/>
  <c r="K20"/>
  <c r="T20"/>
  <c r="S20"/>
  <c r="P20"/>
  <c r="L20"/>
  <c r="N23"/>
  <c r="R23"/>
  <c r="O23"/>
  <c r="Q23"/>
  <c r="M23"/>
  <c r="N19"/>
  <c r="R19"/>
  <c r="O19"/>
  <c r="Q19"/>
  <c r="M19"/>
  <c r="N15"/>
  <c r="R15"/>
  <c r="O15"/>
  <c r="Q15"/>
  <c r="M15"/>
  <c r="Q9"/>
  <c r="N9"/>
  <c r="O9"/>
  <c r="R9"/>
  <c r="M27"/>
  <c r="Q27"/>
  <c r="N27"/>
  <c r="R27"/>
  <c r="O27"/>
  <c r="M22"/>
  <c r="Q22"/>
  <c r="N22"/>
  <c r="R22"/>
  <c r="O22"/>
  <c r="M18"/>
  <c r="Q18"/>
  <c r="N18"/>
  <c r="R18"/>
  <c r="O18"/>
  <c r="M14"/>
  <c r="Q14"/>
  <c r="N14"/>
  <c r="R14"/>
  <c r="O14"/>
  <c r="M25"/>
  <c r="Q25"/>
  <c r="N25"/>
  <c r="O25"/>
  <c r="R25"/>
  <c r="M21"/>
  <c r="Q21"/>
  <c r="N21"/>
  <c r="O21"/>
  <c r="R21"/>
  <c r="M17"/>
  <c r="Q17"/>
  <c r="N17"/>
  <c r="O17"/>
  <c r="R17"/>
  <c r="M13"/>
  <c r="Q13"/>
  <c r="N13"/>
  <c r="O13"/>
  <c r="R13"/>
  <c r="O24"/>
  <c r="N24"/>
  <c r="Q24"/>
  <c r="R24"/>
  <c r="M24"/>
  <c r="O20"/>
  <c r="N20"/>
  <c r="Q20"/>
  <c r="R20"/>
  <c r="M20"/>
  <c r="O16"/>
  <c r="N16"/>
  <c r="Q16"/>
  <c r="R16"/>
  <c r="M16"/>
  <c r="M10"/>
  <c r="Q10"/>
  <c r="N10"/>
  <c r="R10"/>
  <c r="O10"/>
  <c r="P53" i="5" l="1"/>
  <c r="D53"/>
  <c r="P54"/>
  <c r="D54"/>
  <c r="D52"/>
  <c r="P52"/>
  <c r="P39"/>
  <c r="D39"/>
  <c r="P37"/>
  <c r="D37"/>
  <c r="P32"/>
  <c r="D32"/>
  <c r="P29"/>
  <c r="D29"/>
  <c r="P30"/>
  <c r="D30"/>
  <c r="X6" i="4"/>
  <c r="AC6"/>
  <c r="G2" i="5" s="1"/>
  <c r="O2" s="1"/>
  <c r="X12" i="4"/>
  <c r="AC12"/>
  <c r="G8" i="5" s="1"/>
  <c r="O8" s="1"/>
  <c r="AD8" i="4"/>
  <c r="AE8" s="1"/>
  <c r="AF8"/>
  <c r="X7"/>
  <c r="AC7"/>
  <c r="G3" i="5" s="1"/>
  <c r="O3" s="1"/>
  <c r="Y12" i="4"/>
  <c r="Z12" s="1"/>
  <c r="AA12" s="1"/>
  <c r="AB12" s="1"/>
  <c r="W10"/>
  <c r="W13"/>
  <c r="Y6"/>
  <c r="Z6" s="1"/>
  <c r="AA6" s="1"/>
  <c r="AB6" s="1"/>
  <c r="Y7"/>
  <c r="Z7" s="1"/>
  <c r="AA7" s="1"/>
  <c r="AB7" s="1"/>
  <c r="W14"/>
  <c r="W17"/>
  <c r="X17" s="1"/>
  <c r="W27"/>
  <c r="X27" s="1"/>
  <c r="W16"/>
  <c r="X16" s="1"/>
  <c r="W15"/>
  <c r="W24"/>
  <c r="W21"/>
  <c r="X21" s="1"/>
  <c r="W25"/>
  <c r="X25" s="1"/>
  <c r="E21" i="5" s="1"/>
  <c r="M21" s="1"/>
  <c r="W19" i="4"/>
  <c r="X19" s="1"/>
  <c r="W23"/>
  <c r="X23" s="1"/>
  <c r="W18"/>
  <c r="X18" s="1"/>
  <c r="W20"/>
  <c r="X20" s="1"/>
  <c r="W22"/>
  <c r="G13" i="5"/>
  <c r="O13" s="1"/>
  <c r="G16"/>
  <c r="O16" s="1"/>
  <c r="G17"/>
  <c r="O17" s="1"/>
  <c r="G21"/>
  <c r="O21" s="1"/>
  <c r="W9" i="4"/>
  <c r="X22" l="1"/>
  <c r="E18" i="5" s="1"/>
  <c r="M18" s="1"/>
  <c r="AC22" i="4"/>
  <c r="G18" i="5" s="1"/>
  <c r="O18" s="1"/>
  <c r="X24" i="4"/>
  <c r="E20" i="5" s="1"/>
  <c r="M20" s="1"/>
  <c r="AC24" i="4"/>
  <c r="G20" i="5" s="1"/>
  <c r="O20" s="1"/>
  <c r="AC15" i="4"/>
  <c r="X15"/>
  <c r="Y15" s="1"/>
  <c r="Z15" s="1"/>
  <c r="AA15" s="1"/>
  <c r="AB15" s="1"/>
  <c r="AC10"/>
  <c r="X10"/>
  <c r="Y10" s="1"/>
  <c r="Z10" s="1"/>
  <c r="AA10" s="1"/>
  <c r="AB10" s="1"/>
  <c r="AC9"/>
  <c r="G5" i="5" s="1"/>
  <c r="O5" s="1"/>
  <c r="X9" i="4"/>
  <c r="Y9" s="1"/>
  <c r="Z9" s="1"/>
  <c r="AA9" s="1"/>
  <c r="AB9" s="1"/>
  <c r="AD9" s="1"/>
  <c r="AE9" s="1"/>
  <c r="AD6"/>
  <c r="AE6" s="1"/>
  <c r="AD12"/>
  <c r="AE12" s="1"/>
  <c r="Y27"/>
  <c r="Z27" s="1"/>
  <c r="AA27" s="1"/>
  <c r="AB27" s="1"/>
  <c r="AD27" s="1"/>
  <c r="H22" i="5" s="1"/>
  <c r="P22" s="1"/>
  <c r="Y25" i="4"/>
  <c r="Y24"/>
  <c r="Z24" s="1"/>
  <c r="AA24" s="1"/>
  <c r="AB24" s="1"/>
  <c r="Y21"/>
  <c r="Z21" s="1"/>
  <c r="AA21" s="1"/>
  <c r="AB21" s="1"/>
  <c r="AD21" s="1"/>
  <c r="H17" i="5" s="1"/>
  <c r="P17" s="1"/>
  <c r="Y22" i="4"/>
  <c r="Z22" s="1"/>
  <c r="AA22" s="1"/>
  <c r="AB22" s="1"/>
  <c r="AD22" s="1"/>
  <c r="H18" i="5" s="1"/>
  <c r="P18" s="1"/>
  <c r="Y23" i="4"/>
  <c r="Z23" s="1"/>
  <c r="AA23" s="1"/>
  <c r="AB23" s="1"/>
  <c r="AD23" s="1"/>
  <c r="H19" i="5" s="1"/>
  <c r="P19" s="1"/>
  <c r="Y20" i="4"/>
  <c r="Z20" s="1"/>
  <c r="AA20" s="1"/>
  <c r="AB20" s="1"/>
  <c r="AD20" s="1"/>
  <c r="H16" i="5" s="1"/>
  <c r="D16" s="1"/>
  <c r="Y19" i="4"/>
  <c r="Z19" s="1"/>
  <c r="AA19" s="1"/>
  <c r="AB19" s="1"/>
  <c r="AD19" s="1"/>
  <c r="H15" i="5" s="1"/>
  <c r="D15" s="1"/>
  <c r="Y17" i="4"/>
  <c r="Y18"/>
  <c r="Z18" s="1"/>
  <c r="AA18" s="1"/>
  <c r="AB18" s="1"/>
  <c r="AD18" s="1"/>
  <c r="H14" i="5" s="1"/>
  <c r="P14" s="1"/>
  <c r="Y16" i="4"/>
  <c r="Z16" s="1"/>
  <c r="AA16" s="1"/>
  <c r="AB16" s="1"/>
  <c r="AD16" s="1"/>
  <c r="H12" i="5" s="1"/>
  <c r="D12" s="1"/>
  <c r="E13"/>
  <c r="M13" s="1"/>
  <c r="G11"/>
  <c r="O11" s="1"/>
  <c r="AD15" i="4"/>
  <c r="AE15" s="1"/>
  <c r="X14"/>
  <c r="E10" i="5" s="1"/>
  <c r="M10" s="1"/>
  <c r="AC14" i="4"/>
  <c r="G10" i="5" s="1"/>
  <c r="O10" s="1"/>
  <c r="X13" i="4"/>
  <c r="E9" i="5" s="1"/>
  <c r="M9" s="1"/>
  <c r="AC13" i="4"/>
  <c r="G9" i="5" s="1"/>
  <c r="O9" s="1"/>
  <c r="G6"/>
  <c r="O6" s="1"/>
  <c r="AD10" i="4"/>
  <c r="AE10" s="1"/>
  <c r="AD7"/>
  <c r="AE7" s="1"/>
  <c r="Y14"/>
  <c r="Z14" s="1"/>
  <c r="AA14" s="1"/>
  <c r="AB14" s="1"/>
  <c r="Y13"/>
  <c r="Z13" s="1"/>
  <c r="AA13" s="1"/>
  <c r="AB13" s="1"/>
  <c r="E2" i="5"/>
  <c r="M2" s="1"/>
  <c r="E4"/>
  <c r="M4" s="1"/>
  <c r="E7"/>
  <c r="M7" s="1"/>
  <c r="E17"/>
  <c r="M17" s="1"/>
  <c r="E12"/>
  <c r="M12" s="1"/>
  <c r="E16"/>
  <c r="M16" s="1"/>
  <c r="E22"/>
  <c r="M22" s="1"/>
  <c r="E15"/>
  <c r="M15" s="1"/>
  <c r="E19"/>
  <c r="M19" s="1"/>
  <c r="E8"/>
  <c r="M8" s="1"/>
  <c r="E14"/>
  <c r="M14" s="1"/>
  <c r="E3"/>
  <c r="M3" s="1"/>
  <c r="AD24" i="4" l="1"/>
  <c r="H20" i="5" s="1"/>
  <c r="D20" s="1"/>
  <c r="E6"/>
  <c r="M6" s="1"/>
  <c r="E11"/>
  <c r="M11" s="1"/>
  <c r="E5"/>
  <c r="M5" s="1"/>
  <c r="F18"/>
  <c r="N18" s="1"/>
  <c r="AD14" i="4"/>
  <c r="AE14" s="1"/>
  <c r="F19" i="5"/>
  <c r="N19" s="1"/>
  <c r="F20"/>
  <c r="N20" s="1"/>
  <c r="AD13" i="4"/>
  <c r="AE13" s="1"/>
  <c r="D22" i="5"/>
  <c r="F22"/>
  <c r="N22" s="1"/>
  <c r="D18"/>
  <c r="AE27" i="4"/>
  <c r="Z25"/>
  <c r="AA25" s="1"/>
  <c r="AB25" s="1"/>
  <c r="AD25" s="1"/>
  <c r="F21" i="5"/>
  <c r="N21" s="1"/>
  <c r="AE24" i="4"/>
  <c r="D17" i="5"/>
  <c r="F15"/>
  <c r="N15" s="1"/>
  <c r="F17"/>
  <c r="N17" s="1"/>
  <c r="D19"/>
  <c r="P15"/>
  <c r="AE23" i="4"/>
  <c r="AE21"/>
  <c r="AE22"/>
  <c r="P16" i="5"/>
  <c r="P12"/>
  <c r="F16"/>
  <c r="N16" s="1"/>
  <c r="F12"/>
  <c r="N12" s="1"/>
  <c r="AE20" i="4"/>
  <c r="AE19"/>
  <c r="D14" i="5"/>
  <c r="F14"/>
  <c r="N14" s="1"/>
  <c r="AE16" i="4"/>
  <c r="Z17"/>
  <c r="AA17" s="1"/>
  <c r="AB17" s="1"/>
  <c r="AD17" s="1"/>
  <c r="F13" i="5"/>
  <c r="N13" s="1"/>
  <c r="AE18" i="4"/>
  <c r="F10" i="5"/>
  <c r="N10" s="1"/>
  <c r="H10"/>
  <c r="P10" s="1"/>
  <c r="F7"/>
  <c r="N7" s="1"/>
  <c r="F9"/>
  <c r="N9" s="1"/>
  <c r="F11"/>
  <c r="N11" s="1"/>
  <c r="F8"/>
  <c r="N8" s="1"/>
  <c r="F6"/>
  <c r="N6" s="1"/>
  <c r="F5"/>
  <c r="N5" s="1"/>
  <c r="F4"/>
  <c r="N4" s="1"/>
  <c r="F2"/>
  <c r="N2" s="1"/>
  <c r="P20" l="1"/>
  <c r="H21"/>
  <c r="AE25" i="4"/>
  <c r="H13" i="5"/>
  <c r="AE17" i="4"/>
  <c r="D10" i="5"/>
  <c r="H7"/>
  <c r="P7" s="1"/>
  <c r="H5"/>
  <c r="P5" s="1"/>
  <c r="H8"/>
  <c r="P8" s="1"/>
  <c r="H9"/>
  <c r="P9" s="1"/>
  <c r="H4"/>
  <c r="P4" s="1"/>
  <c r="H6"/>
  <c r="P6" s="1"/>
  <c r="H11"/>
  <c r="P11" s="1"/>
  <c r="H2"/>
  <c r="P2" s="1"/>
  <c r="F3"/>
  <c r="N3" s="1"/>
  <c r="P21" l="1"/>
  <c r="D21"/>
  <c r="P13"/>
  <c r="D13"/>
  <c r="D9"/>
  <c r="D4"/>
  <c r="D11"/>
  <c r="D5"/>
  <c r="D7"/>
  <c r="D6"/>
  <c r="D8"/>
  <c r="H3"/>
  <c r="P3" s="1"/>
  <c r="D2"/>
  <c r="D3" l="1"/>
  <c r="F76" i="4" l="1"/>
</calcChain>
</file>

<file path=xl/sharedStrings.xml><?xml version="1.0" encoding="utf-8"?>
<sst xmlns="http://schemas.openxmlformats.org/spreadsheetml/2006/main" count="1892" uniqueCount="745">
  <si>
    <t>Documento de Oficialização de Demanda – DOD (Resolução Presi 4/2021)</t>
  </si>
  <si>
    <r>
      <t xml:space="preserve">1. Unidade requisitante
</t>
    </r>
    <r>
      <rPr>
        <sz val="9"/>
        <color theme="1"/>
        <rFont val="Calibri"/>
        <family val="2"/>
        <scheme val="minor"/>
      </rPr>
      <t>(informar ID)</t>
    </r>
  </si>
  <si>
    <t>2. Descrição sucinta da demanda</t>
  </si>
  <si>
    <t>3. Alinhamento da demanda com diretrizes e metas institucionais</t>
  </si>
  <si>
    <t>4. Justificativa expressa para a contratação</t>
  </si>
  <si>
    <t>Nº do item</t>
  </si>
  <si>
    <t>Descrição do item</t>
  </si>
  <si>
    <t>5. Código de item</t>
  </si>
  <si>
    <t>Elemento de despesa</t>
  </si>
  <si>
    <t>6. Quantidade total estimada e unidade de medida</t>
  </si>
  <si>
    <r>
      <t xml:space="preserve">7. Valor </t>
    </r>
    <r>
      <rPr>
        <b/>
        <u/>
        <sz val="9"/>
        <color theme="1"/>
        <rFont val="Calibri"/>
        <family val="2"/>
        <scheme val="minor"/>
      </rPr>
      <t>unitário</t>
    </r>
    <r>
      <rPr>
        <b/>
        <sz val="9"/>
        <color theme="1"/>
        <rFont val="Calibri"/>
        <family val="2"/>
        <scheme val="minor"/>
      </rPr>
      <t xml:space="preserve"> estimado
e outras observações</t>
    </r>
  </si>
  <si>
    <r>
      <t xml:space="preserve">7. Valor </t>
    </r>
    <r>
      <rPr>
        <b/>
        <u/>
        <sz val="9"/>
        <color theme="1"/>
        <rFont val="Calibri"/>
        <family val="2"/>
        <scheme val="minor"/>
      </rPr>
      <t>total por item</t>
    </r>
  </si>
  <si>
    <t>7. Valor total estimado</t>
  </si>
  <si>
    <t>8. Vinculação ou dependência, se houver, com a contratação de outro item para sua execução*</t>
  </si>
  <si>
    <t>9. Data-limite para entrega dos bens ou início da prestação dos serviços*</t>
  </si>
  <si>
    <t>10. Prazo previsto para a execução*</t>
  </si>
  <si>
    <r>
      <t xml:space="preserve">11. Objeto passível de contratação por  compra compartilhada?
</t>
    </r>
    <r>
      <rPr>
        <sz val="9"/>
        <color rgb="FFFF0000"/>
        <rFont val="Calibri"/>
        <family val="2"/>
        <scheme val="minor"/>
      </rPr>
      <t>(sim/não)</t>
    </r>
  </si>
  <si>
    <r>
      <t xml:space="preserve">12. Forma prevista para a contratação*
</t>
    </r>
    <r>
      <rPr>
        <sz val="9"/>
        <color rgb="FFFF0000"/>
        <rFont val="Calibri"/>
        <family val="2"/>
        <scheme val="minor"/>
      </rPr>
      <t>(licitação, dispensa, inexigibilidade, prorrogação ou renovação)</t>
    </r>
  </si>
  <si>
    <t>13. Grau de prioridade</t>
  </si>
  <si>
    <t>14. Critérios de sustentabilidade*</t>
  </si>
  <si>
    <t>15. Riscos da não contratação</t>
  </si>
  <si>
    <t>N/A</t>
  </si>
  <si>
    <t>Licitação</t>
  </si>
  <si>
    <t>Dispensa</t>
  </si>
  <si>
    <t>Observações:</t>
  </si>
  <si>
    <t>a) quando houver mais de um item por DOD, recomenda-se repetir o ID para cada linha de item, de forma a permitir o adequado funcionamento da ferramenta de filtro;</t>
  </si>
  <si>
    <t>b) no caso de repetição de ID conforme acima, discriminar os itens linha a linha, bem como as respectivas características (nº de item, descrição do item, código de item, quantidade, unidade de medida, valor unitário, valor total por item);</t>
  </si>
  <si>
    <t>c) as demais células poderão ser mescladas com as linhas inferiores, desde que relativas ao mesmo ID, de forma que não seja necessário repetir as informações correspondentes ao DOD.</t>
  </si>
  <si>
    <t>UG N°</t>
  </si>
  <si>
    <t>ANO</t>
  </si>
  <si>
    <t>CRONOGRAMA ANUAL DE EXECUÇÃO DAS CONTRATAÇÕES – CAC</t>
  </si>
  <si>
    <t>Dados do DOD</t>
  </si>
  <si>
    <t>Definição de Tempo das Etapas</t>
  </si>
  <si>
    <t>Datas Limites de Conclusão das Fases Intermediárias</t>
  </si>
  <si>
    <r>
      <t xml:space="preserve">Unidade Requisitante
</t>
    </r>
    <r>
      <rPr>
        <i/>
        <sz val="9"/>
        <color rgb="FFFF0000"/>
        <rFont val="Calibri"/>
        <family val="2"/>
        <scheme val="minor"/>
      </rPr>
      <t>(informar ID do DOD)</t>
    </r>
  </si>
  <si>
    <t>Objeto</t>
  </si>
  <si>
    <r>
      <t xml:space="preserve">PAE - SEI
</t>
    </r>
    <r>
      <rPr>
        <i/>
        <sz val="9"/>
        <color rgb="FFFF0000"/>
        <rFont val="Calibri"/>
        <family val="2"/>
        <scheme val="minor"/>
      </rPr>
      <t>(informar nº do processo de contratação, quando autuado)</t>
    </r>
  </si>
  <si>
    <t>Data-limite para entrega dos bens ou início da prestação dos serviços</t>
  </si>
  <si>
    <t>Valor total estimado</t>
  </si>
  <si>
    <t>Forma de Contratação</t>
  </si>
  <si>
    <r>
      <t xml:space="preserve">Contrato ou Nota de empenho?
</t>
    </r>
    <r>
      <rPr>
        <sz val="9"/>
        <color rgb="FFFF0000"/>
        <rFont val="Calibri"/>
        <family val="2"/>
        <scheme val="minor"/>
      </rPr>
      <t>(C/N)</t>
    </r>
  </si>
  <si>
    <r>
      <t xml:space="preserve">Seleção com Amostra?
</t>
    </r>
    <r>
      <rPr>
        <sz val="9"/>
        <color rgb="FFFF0000"/>
        <rFont val="Calibri"/>
        <family val="2"/>
        <scheme val="minor"/>
      </rPr>
      <t>(S/N)</t>
    </r>
  </si>
  <si>
    <t>Qtd de Itens do Objeto</t>
  </si>
  <si>
    <r>
      <t xml:space="preserve">TApETP
</t>
    </r>
    <r>
      <rPr>
        <sz val="9"/>
        <color theme="1"/>
        <rFont val="Calibri"/>
        <family val="2"/>
        <scheme val="minor"/>
      </rPr>
      <t>(dias)</t>
    </r>
  </si>
  <si>
    <r>
      <t xml:space="preserve">TElabTR
</t>
    </r>
    <r>
      <rPr>
        <sz val="9"/>
        <color theme="1"/>
        <rFont val="Calibri"/>
        <family val="2"/>
        <scheme val="minor"/>
      </rPr>
      <t>(dias)</t>
    </r>
  </si>
  <si>
    <t>Dispensa/inexigibilidade</t>
  </si>
  <si>
    <t>Prorrogação/  renovação</t>
  </si>
  <si>
    <r>
      <t xml:space="preserve">TElabCont/ NE
</t>
    </r>
    <r>
      <rPr>
        <sz val="9"/>
        <color theme="1"/>
        <rFont val="Calibri"/>
        <family val="2"/>
        <scheme val="minor"/>
      </rPr>
      <t>(dias)</t>
    </r>
  </si>
  <si>
    <t>TOTAL TEMPO DIAS</t>
  </si>
  <si>
    <t>Dt entrega ETP</t>
  </si>
  <si>
    <t>Dt entrega TR/PB</t>
  </si>
  <si>
    <r>
      <rPr>
        <b/>
        <sz val="9"/>
        <rFont val="Calibri"/>
        <family val="2"/>
        <scheme val="minor"/>
      </rPr>
      <t>Aprovação do Termo de Referência</t>
    </r>
    <r>
      <rPr>
        <sz val="9"/>
        <rFont val="Calibri"/>
        <family val="2"/>
        <scheme val="minor"/>
      </rPr>
      <t xml:space="preserve"> 
(licitação)</t>
    </r>
  </si>
  <si>
    <r>
      <t xml:space="preserve">Publicação do Edital
</t>
    </r>
    <r>
      <rPr>
        <sz val="9"/>
        <rFont val="Calibri"/>
        <family val="2"/>
        <scheme val="minor"/>
      </rPr>
      <t>(licitação)</t>
    </r>
  </si>
  <si>
    <r>
      <t xml:space="preserve">Homologação do Resultado
</t>
    </r>
    <r>
      <rPr>
        <sz val="9"/>
        <rFont val="Calibri"/>
        <family val="2"/>
        <scheme val="minor"/>
      </rPr>
      <t>(licitação)</t>
    </r>
  </si>
  <si>
    <t>Procedimentos de prorrogação/ renovação</t>
  </si>
  <si>
    <t>Dt Contratação</t>
  </si>
  <si>
    <t>Prazo estimado para execução e pagamento total da despesa</t>
  </si>
  <si>
    <r>
      <t xml:space="preserve">TApTR
</t>
    </r>
    <r>
      <rPr>
        <sz val="9"/>
        <color theme="1"/>
        <rFont val="Calibri"/>
        <family val="2"/>
        <scheme val="minor"/>
      </rPr>
      <t>(dias)</t>
    </r>
  </si>
  <si>
    <r>
      <t xml:space="preserve">TFILi
</t>
    </r>
    <r>
      <rPr>
        <sz val="9"/>
        <color theme="1"/>
        <rFont val="Calibri"/>
        <family val="2"/>
        <scheme val="minor"/>
      </rPr>
      <t>(dias)</t>
    </r>
  </si>
  <si>
    <r>
      <t xml:space="preserve">TFELi
</t>
    </r>
    <r>
      <rPr>
        <sz val="9"/>
        <color theme="1"/>
        <rFont val="Calibri"/>
        <family val="2"/>
        <scheme val="minor"/>
      </rPr>
      <t>(dias)</t>
    </r>
  </si>
  <si>
    <r>
      <t xml:space="preserve">TFICD
</t>
    </r>
    <r>
      <rPr>
        <sz val="9"/>
        <color theme="1"/>
        <rFont val="Calibri"/>
        <family val="2"/>
        <scheme val="minor"/>
      </rPr>
      <t>(dias)</t>
    </r>
  </si>
  <si>
    <t>Instrução processual</t>
  </si>
  <si>
    <t>Autorização da contratação</t>
  </si>
  <si>
    <r>
      <t xml:space="preserve">Conclusão Fase Interna da Contratação Direta
</t>
    </r>
    <r>
      <rPr>
        <sz val="9"/>
        <rFont val="Calibri"/>
        <family val="2"/>
        <scheme val="minor"/>
      </rPr>
      <t>(disp./inexig.)</t>
    </r>
  </si>
  <si>
    <r>
      <t xml:space="preserve">Despacho Instrução Processual 
</t>
    </r>
    <r>
      <rPr>
        <sz val="9"/>
        <rFont val="Calibri"/>
        <family val="2"/>
        <scheme val="minor"/>
      </rPr>
      <t>(disp./inexig.)</t>
    </r>
  </si>
  <si>
    <r>
      <t xml:space="preserve">Autorização da contratação 
</t>
    </r>
    <r>
      <rPr>
        <sz val="9"/>
        <rFont val="Calibri"/>
        <family val="2"/>
        <scheme val="minor"/>
      </rPr>
      <t>(disp./inexig.)</t>
    </r>
  </si>
  <si>
    <t>ID</t>
  </si>
  <si>
    <t>PA-SEI</t>
  </si>
  <si>
    <t>Qtd dias para a contratação</t>
  </si>
  <si>
    <t>Data estimada
ETP</t>
  </si>
  <si>
    <t>Data estimada
TR/PB</t>
  </si>
  <si>
    <t>Data estimada
Renovação/ Prorrogação</t>
  </si>
  <si>
    <t>Data estimada
Contratação</t>
  </si>
  <si>
    <t>Data efetiva entrega 
ETP</t>
  </si>
  <si>
    <t>Dt efetiva entrega
TR/PB</t>
  </si>
  <si>
    <t>Dt início procedimentos de prorrogação/ renovação</t>
  </si>
  <si>
    <t>Dt efetiva Contratação</t>
  </si>
  <si>
    <t>stat_ETP</t>
  </si>
  <si>
    <t>stat_TR/PB</t>
  </si>
  <si>
    <t>stat_renov/ prorrog</t>
  </si>
  <si>
    <t>stat_cont</t>
  </si>
  <si>
    <t>Planilha PAC</t>
  </si>
  <si>
    <t>Preenchimento de dados:</t>
  </si>
  <si>
    <t>Todas as colunas deverão ser preenchidas pelo usuário;</t>
  </si>
  <si>
    <t>DOD com mais de 1 item:</t>
  </si>
  <si>
    <t>O ID deverá ser mencionado em cada linha correspondente a cada item, para permitir adequada utilização da ferramenta de filtro;</t>
  </si>
  <si>
    <t>Quando houver mais de um item por DOD, deverá ser informado um item por linha, para permitir adequada visualização e contabilização de dados nas planilhas PAC e CAC;</t>
  </si>
  <si>
    <t>Coluna A:</t>
  </si>
  <si>
    <r>
      <t xml:space="preserve">Quando o ID tiver de ser mencionado em mais de uma linha (DODs com mais de 1 item), </t>
    </r>
    <r>
      <rPr>
        <b/>
        <i/>
        <sz val="10"/>
        <color theme="1"/>
        <rFont val="Calibri"/>
        <family val="2"/>
        <scheme val="minor"/>
      </rPr>
      <t>não mesclar</t>
    </r>
    <r>
      <rPr>
        <i/>
        <sz val="10"/>
        <color theme="1"/>
        <rFont val="Calibri"/>
        <family val="2"/>
        <scheme val="minor"/>
      </rPr>
      <t xml:space="preserve"> as respectivas células de modo a permitir a adequada utilização da ferramenta de filtro;</t>
    </r>
  </si>
  <si>
    <t>Colunas E, F, G, H, I, J, K, L, M:</t>
  </si>
  <si>
    <t>Em DODs com mais de 1 item, informar um item para cada linha. Não mesclar as respectivas células de modo a permitir a adequada visualização e contabilização de dados nas planilhas PAC e CAC;</t>
  </si>
  <si>
    <t>Coluna W (após coluna V - Riscos da não contratação):</t>
  </si>
  <si>
    <t>Informar o algarismo "1" para cada linha que houver item informado. Isso é necessário para contabilizar corretamente a quantidade de itens na planilha CAC, coluna J - "Qtd de Itens do Objeto";</t>
  </si>
  <si>
    <t>Planilha CAC</t>
  </si>
  <si>
    <t>Somente as colunas em branco (A, C, H e I) deverão ser preenchidas pelo usuário, seguindo-se as recomendações de resposta indicadas em vermelho no cabeçalho;</t>
  </si>
  <si>
    <t>Na transcrição dos IDs do PAC para essa planilha, cuidar para:
a) não repetir os IDs (ainda que na planilha PAC eles tenham se repetido por conta de DODs com mais de 1 item);
b) transcrever os IDs exatamente como foram informados na planilha PAC;</t>
  </si>
  <si>
    <t>Planilha CAC - Acompanhamento</t>
  </si>
  <si>
    <t>Somente as colunas em branco (I, J, K e L) deverão ser preenchidas pelo usuário, de acordo com a data de efetiva entrega dos artefatos (ou do início dos procedimentos no caso de renovação/prorrogação) e da efetiva contratação.</t>
  </si>
  <si>
    <t>LICITAÇÃO</t>
  </si>
  <si>
    <t>DISPENSA E INEXIGIBILIDADE</t>
  </si>
  <si>
    <t>Etapa</t>
  </si>
  <si>
    <t>Definidores do Tempo</t>
  </si>
  <si>
    <t>Tempo (dias)</t>
  </si>
  <si>
    <t>TApETP</t>
  </si>
  <si>
    <t>---</t>
  </si>
  <si>
    <t>TElabTR</t>
  </si>
  <si>
    <t>TApTR</t>
  </si>
  <si>
    <t>sem contrato</t>
  </si>
  <si>
    <t>1 item</t>
  </si>
  <si>
    <t>TFICD</t>
  </si>
  <si>
    <t>com ou sem contrato</t>
  </si>
  <si>
    <t>1 a 10 itens</t>
  </si>
  <si>
    <t>2 a 5 itens</t>
  </si>
  <si>
    <t>11 a 20 itens</t>
  </si>
  <si>
    <t>6 a 15 itens</t>
  </si>
  <si>
    <t>21 ou + itens</t>
  </si>
  <si>
    <t>16 ou + itens</t>
  </si>
  <si>
    <t>com contrato</t>
  </si>
  <si>
    <t>TElabCont/NE</t>
  </si>
  <si>
    <t>emissão de nota de empenho</t>
  </si>
  <si>
    <t>TFILi</t>
  </si>
  <si>
    <t>qq nº itens</t>
  </si>
  <si>
    <t>verificar correspondencia de cores entre uma tabela e outra</t>
  </si>
  <si>
    <t>TFELi</t>
  </si>
  <si>
    <t>sem amostra</t>
  </si>
  <si>
    <t>com amostra</t>
  </si>
  <si>
    <t>assinatura de contrato</t>
  </si>
  <si>
    <t>Legenda:</t>
  </si>
  <si>
    <t>Aperfeiçoamento do Estudo Técnico Preliminar – TApETP: da data de entrega do ETP à data de sua aprovação</t>
  </si>
  <si>
    <t>Tempo de elaboração do Termo de Referência – TElabTR: da data de aprovação do ETP à data de entrega do TR</t>
  </si>
  <si>
    <t>Aperfeiçoamento do Termo de Referência – TApTR: da data de entrega do TR à data de sua aprovação</t>
  </si>
  <si>
    <t>Fase Interna da Licitação – TFIL: da data de aprovação do TR à data de publicação do edital</t>
  </si>
  <si>
    <t>Fase Externa da Licitação – TFEL: da data de publicação do edital à data de homologação do resultado da licitação</t>
  </si>
  <si>
    <t>Tempo de elaboração e assinatura do contrato ou de emissão de nota de empenho</t>
  </si>
  <si>
    <t>Fase Interna da Contratação Direta: compreende aperfeiçoamento do TR, pesquisa de preços, elaboração do mapa de preços, consulta à documentação necessária para contratar, pré-instrução processual (aprovação do DOD, ETP e TR e verificação da disponibilidade orçamentária), elaboração de minuta de contrato e análise da minuta.</t>
  </si>
  <si>
    <t>Planejamento estratégico do TRF-1, em especial com a missão da Instituição de "garantir à sociedade uma prestação jurisdicional acessível, rápida e efetiva", além de estar alinhado com a Diretriz " Gestão de Pessoas".</t>
  </si>
  <si>
    <t>Obrigatoriedade legal de que estagiários, voluntários, conciliadores atuantes devem estar inscritos em seguro contra acidentes pessoais pela instituição concedente.</t>
  </si>
  <si>
    <t>Seguro coletivo de acidentes pessoais para estagiários</t>
  </si>
  <si>
    <t>12 meses.</t>
  </si>
  <si>
    <t>Impede a contratação de estagiários bolsistas, estagiários não remunerados, conciliadores e  prestadores de serviço voluntário</t>
  </si>
  <si>
    <t>3390.39.69</t>
  </si>
  <si>
    <t>Não</t>
  </si>
  <si>
    <t>Diretriz Estratégica aprovada pelo Conselho Nacional de Justiça para 2015 que é “zelar pelas condições de saúde de magistrados e servidores, com vistas ao bem-estar e à qualidade de vida no trabalho”</t>
  </si>
  <si>
    <t>Necessidade de continuidade da prestação direta de atendimento de saúde, nas áreas médica e odontológica, aos magistrados e servidores da Seção Judiciária do Tocantins - SJTO, conforme previsto no art. 230 da Lei 8.112/1990 e nos normativos do TRF1 bem como a realização dos trabalhos periciais demandados pelos beneficiários do Programa de Assistência aos Magistrados e Servidores da Justiça Federal de Primeiro e Segundo Graus da Primeira Região - Prosocial.</t>
  </si>
  <si>
    <t>médico</t>
  </si>
  <si>
    <t>odontólogo</t>
  </si>
  <si>
    <t>psicologa</t>
  </si>
  <si>
    <t>Diretriz Estratégica aprovada pelo Conselho Nacional de Justiça para 2015 que é “zelar pelas condições de saúde de magistrados e servidores, com vistas ao bem-estar e à qualidade de vida no trabalho”.</t>
  </si>
  <si>
    <t>prorrogação</t>
  </si>
  <si>
    <t>Interromperá os atendimentos na área da psicologia causando prejuízo nas  autorizações de tratamentos cobertos pelo Programa nas áreas da psicoterapia, fonoaudiologia e terapia ocupacional, manifestações e elaboração de laudos técnico.</t>
  </si>
  <si>
    <t>7790,71</t>
  </si>
  <si>
    <t>2361,99</t>
  </si>
  <si>
    <t>Interromperá os atendimentos médico e odontológico, causando prejuízo nas autorizações de tratamentos cobertos pelo Pró-social, manifestações e laudos técnicos, licenças, afastamentos, perícias singulares ou por juntas médicas oficiais.</t>
  </si>
  <si>
    <t>Coleta de lixo hospitalar</t>
  </si>
  <si>
    <t>Dar a destinação ecologicamente correta ao lixo hospitalar produzido nos consultórios médico e odontológico.</t>
  </si>
  <si>
    <t>kg</t>
  </si>
  <si>
    <t>Inviabilidade dos atendimentos de saúde.</t>
  </si>
  <si>
    <t>Envio de correspondências, documentos, processos judiciais e administrativos e encomendas</t>
  </si>
  <si>
    <t>seguro para 69 estagiários bolsistas, estagiários não remunerados, conciliadores e  prestadores de serviço voluntário</t>
  </si>
  <si>
    <t>mês</t>
  </si>
  <si>
    <t>A necessidade se alinha aos princípios da celeridade e produtividade na prestação jurisdicional e ao objetivo estratégico “Promover o uso eficiente de insumos e materiais”</t>
  </si>
  <si>
    <t>Necessidade de serviço de remessa agrupada de forma continuada, tipo malote, serviços de remessa de documentos, processos e encomendas da Seção Judiciária do Tocantins, bem como das subseções vinculadas, para todo o Brasil e, excepcionalmente, para o exterior, e trâmite reverso de documentos e processos das das subseções vinculadas a esta Seção, e também, excepcionalmente, de outras localidades do território nacional.</t>
  </si>
  <si>
    <t>DNC, Malote, PAC e SEDEX SJTO -Palmas</t>
  </si>
  <si>
    <t>DNC, Malote, PAC e SEDEX - SSJARN</t>
  </si>
  <si>
    <t>DNC, Malote, PAC e SEDEX - SSJGUR</t>
  </si>
  <si>
    <t>Prejuízo a comunicação da Seção Judiciária do Tocantins com o público externo;
Efeitos negativos nos princípios da celeridade e produtividade na prestação jurisdicional.</t>
  </si>
  <si>
    <t>A contratação está em conformidade com o macrodesafio de Melhoria de Gestão estabelecido pela Resolução CNJ 198, de 01/07/2014, aos objetivos estratégicos do TRF1 e ao Planejamento Estratégico da Justiça Federal de Primeiro Grau:, dentro dos macrodesafios “aperfeiçoamento na gestão de custos" e "agilidade e produtividade na prestação jurisdicional".</t>
  </si>
  <si>
    <t xml:space="preserve">Serviços de telefonia fixa comutada da Seção Judiciário do Tocantins </t>
  </si>
  <si>
    <t>Serviços de telefonia fixa comutada da Subseção Judiciária de Gurupi</t>
  </si>
  <si>
    <t xml:space="preserve">Serviços de telefonia móvel pessoal da Seção Judiciário do Tocantins </t>
  </si>
  <si>
    <t>Serviços de telefonia móvel pessoal da Subseção Judiciária de Gurupi</t>
  </si>
  <si>
    <t>A não contratação do serviço afetará de forma crítica a comunicação da Seção Judiciário do Tocantins, da Subseção Judiciária de Araguaína e da Subseção Judiciária de Gurupi, podendo até mesmo inviabilizar a prestação jurisdicional.</t>
  </si>
  <si>
    <t>Contratação de fornecimento de energia elétrica para as unidades do Edf. Sede e Anexo da SJTO</t>
  </si>
  <si>
    <t>É necessário  assegurar a continuidade do fornecimento de energia elétrica à Justiça Federal de Primeiro Grau no Tocantins - SJTO, sendo considerado este serviço como essencial e imprescindível ao funcionamento e operacionalização da unidade jurisdicional.</t>
  </si>
  <si>
    <t>Fornecimento de energia elétrica - EDF. SEDE - Unidade consumidora: 8/1040118-0</t>
  </si>
  <si>
    <t>Fornecimento de energia elétrica - EDF. SEDE-Unidade consumidora: 8/217660-0</t>
  </si>
  <si>
    <t>Risco de interrupção da prestação dos serviços jurisdicionais.</t>
  </si>
  <si>
    <t>Contratação de fornecimento de água potável para as unidades Sede e Anexo da SJTO.</t>
  </si>
  <si>
    <t>É necessário  assegurar a continuidade do fornecimento de água potável à Justiça Federal de Primeiro Grau no Tocantins - SJTO, sendo considerado este serviço como essencial e imprescindível ao funcionamento e operacionalização da unidade jurisdicional.</t>
  </si>
  <si>
    <t xml:space="preserve">Fornecimento de água potável </t>
  </si>
  <si>
    <t>Contratação  serviços de limpeza e conservação e de Apoio Administrativo  para SJTO.</t>
  </si>
  <si>
    <t>A terceirização é necessária uma vez que este órgão não possui em seu quadro funcional servidores com tais funções, características e atribuições para realização das tarefas supracitadas. Conforme disposição do DECRETO No 2.271, DE 7 DE JULHO DE 1997, "§ 1º As atividades de conservação, limpeza, segurança, vigilância, transportes, informática, copeiragem, recepção, reprografia, telecomunicações e manutenção de prédios, equipamentos e instalações serão, de preferência, objeto de execução indireta ".</t>
  </si>
  <si>
    <t>Serviços continuados de limpeza</t>
  </si>
  <si>
    <t>Serviços continuados de Copeiragem</t>
  </si>
  <si>
    <t>Serviços continuados de Garçom</t>
  </si>
  <si>
    <t xml:space="preserve">  Serviços continuados de Oficial de Manutenção</t>
  </si>
  <si>
    <t xml:space="preserve">  Serviços continuados de jardinagem </t>
  </si>
  <si>
    <t>Serviços continuados de portaria</t>
  </si>
  <si>
    <t>000016993</t>
  </si>
  <si>
    <t>M2</t>
  </si>
  <si>
    <t>Unid</t>
  </si>
  <si>
    <t xml:space="preserve">  Serviços continuados de  contínuos</t>
  </si>
  <si>
    <t>Serviços continuados de almoxarife</t>
  </si>
  <si>
    <t>Serão adotados os critérios de sustentabilidade conforme os Sistemas de Catalogação de Material (CATMAT) e de Serviços (CATSER), o Guia Nacional de Licitações Sustentáveis da Advocacia-Geral da União, conforme art. 1º da Portaria PRESI - 10721632, de 2020, o Manual de Sustentabilidade nas Compras e Contratações do Conselho da Justiça Federal.
Onde:
a) As máquinas e aparelhos consumidores de energia relacionados à limpeza deverão ter menor consumo e maior eficiência energética, dentro de cada categoria;
b) Os materiais de limpeza serão produtos ecologicamente sustentáveis e de acordo com as normas da Agência Nacional de Vigilância Sanitária – Anvisa (art 6º, I).</t>
  </si>
  <si>
    <t>Para os serviços continuados de limpeza e conservação:
- Riscos à saúde, segurança e bem-estar dos servidores, terceirizados e usuários das instalações do TRF1 em decorrência de um ambiente desorganizado e insalubre;
- prejuízo à realização das tarefas rotineiras das áreas meio e fim, com impactos negativos na produtividade.</t>
  </si>
  <si>
    <t>Manutenção do grupo gerador STEMAC SA Grupo Geradores FGO MWM D229 6 cilindros</t>
  </si>
  <si>
    <t>Manter a manutenção do gerador atualizada, para não haver interrupção na alimentação de energia elétrica caso haja falta de distribuição pela concessionária local.</t>
  </si>
  <si>
    <t>7 dias</t>
  </si>
  <si>
    <t>Riscos à perda de alimentação elétrica predial do edifício Anexo, em caso de interrupção pela fornecedora ENERGISA.</t>
  </si>
  <si>
    <t>5 dias</t>
  </si>
  <si>
    <t>Manutenção preventiva nas subestações de energia elétrica dos Edifícios Sede e Anexo</t>
  </si>
  <si>
    <t>Realizar a manutenção corretiva das subestações de energia elétrica dos edifícios sede e anexo, desta Seccional, visando mantê-las em perfeito funcionamento, bem como prolongar o tempo de vida útil.</t>
  </si>
  <si>
    <t>Subestação de 500 KVA Blindada – Edifício Sede – Limpeza dos comandos eletromecânicos, re-aperto de todas as conexões do circuito elétrico, verificar todos os cabos de baixa tensão do cubículo e do transformador e limpeza geral interna e externa dos cubículos. Incluso a emissão de laudo técnico de manutenção e Anotação de Responsabilidade Técnica</t>
  </si>
  <si>
    <t xml:space="preserve">  Subestação de 1000 KVA – Edifício Anexo – Limpeza dos comandos eletromecânicos, re-aperto de todas as conexões do circuito elétrico, verificar o nível de óleo dos transformadores e disjuntor e limpeza geral interna e externa dos cubículos. Incluso a emissão de laudo técnico de manutenção e Anotação de Responsabilidade Técnica.</t>
  </si>
  <si>
    <t>000004910</t>
  </si>
  <si>
    <t>20 dias</t>
  </si>
  <si>
    <t>Interrupção total do fornecimento de energia elétrica.
Interrupção total dos sistemas informatizados.</t>
  </si>
  <si>
    <t>Manutenção preventiva e corretiva no Motor, tipo QSX15G9, do Grupo Diesel Gerador Cummins Power Generation modelo C500 D6 do Edifício Sede.</t>
  </si>
  <si>
    <t>Manter a manutenção do gerador atualizada, para não haver falhas de alimentação de energia elétrica caso haja falta de distribuição pela concessionária local.
O gerador do edifício Sede ainda alimenta o CPD desta Secional, contribuindo diretamente à continuidade de funcionamento da rede de servidores.</t>
  </si>
  <si>
    <t xml:space="preserve">  Manutenção preventiva deMotor, tipo QSX15G9, do Grupo Diesel Gerador Cummins Power Generation modelo C500 D6, com a troca de Óleo CI4 15W40 006v1006 – VA21006, filtros (filtro de óleo lubrificante, Filtro de ar, Filtro de combustível), troca dos terminais positivo e negativo da bateria. Incluso a emissão de laudo técnico de manutenção e Anotação de Responsabilidade Técnica pelo profissional responsável pela manutenção.</t>
  </si>
  <si>
    <t>Riscos à perda de alimentação elétrica predial do edifício Sede, em caso de interrupção pela fornecedora ENERGISA.</t>
  </si>
  <si>
    <t>30 dias</t>
  </si>
  <si>
    <t>Contratação de  contratação de empresa especializada para a execução dos serviços de recarga de extintores e troca de equipamentos do edifício Anexo e Sede desta Seccional.</t>
  </si>
  <si>
    <t>Manutenção dos equipamentos inerentes à proteção, segurança e socorro desta Seccional dentro do período de validade de seus compostos (SETEMBRO/2022).</t>
  </si>
  <si>
    <t>30.04.001.003</t>
  </si>
  <si>
    <t>30.04.001.004</t>
  </si>
  <si>
    <t>30.04.001.005</t>
  </si>
  <si>
    <t>30.04.001.010</t>
  </si>
  <si>
    <t>30.04.001.011</t>
  </si>
  <si>
    <t>30.04.001.007</t>
  </si>
  <si>
    <t>30.04.001.006</t>
  </si>
  <si>
    <t xml:space="preserve">  RECARGA DE EXTINTOR DE INCÊNDIO; PQS-B:C; 6 Kg.</t>
  </si>
  <si>
    <t>RECARGA DE EXTINTOR DE INCÊNDIO; CO2; 6 Kg.</t>
  </si>
  <si>
    <t>RECARGA DE EXTINTOR DE INCÊNDIO; AP; 10 LITROS.</t>
  </si>
  <si>
    <t>RECARGA DE EXTINTOR; PQS-ABC; 6 KG.</t>
  </si>
  <si>
    <t>RECARGA DE EXTINTOR DE INCÊNDIO; PQS- B:C; 50 Kg.</t>
  </si>
  <si>
    <t xml:space="preserve">  MANGUEIRA DE BAIXA PRESSÃO, PARA EXTINTOR DE INCÊNDIO.</t>
  </si>
  <si>
    <t xml:space="preserve">  MANÔMETRO PARA EXTINTOR DE INCÊNDIO.</t>
  </si>
  <si>
    <t>Com a não contratação a edificação ficará sem um de seus principais itens de segurança contra o incêndio e pânico prediais, além da não renovação do alvará 2022 pelo órgão fiscalizador - Corpo de Bombeiros Militar do Estado do Tocantins - CMBTO.</t>
  </si>
  <si>
    <t>000014826</t>
  </si>
  <si>
    <t xml:space="preserve">Interrupção parcial ou total dos sistemas de câmeras em circuito fechado de televisão, fragilizando o controle e vigilância da SJTO. </t>
  </si>
  <si>
    <t>Necessidade de limpeza e impermeabilização de fachada em pele de vidro na edificação Sede da SJTO.</t>
  </si>
  <si>
    <t>É necessário assegurar a limpeza e estanqueidade dos elementos de vedação externos da edificação Sede desta Seção Judiciária, evitando assim possíveis manchas que prejudiquem as fachadas da edificação, assim como garantir a impermeabilidade dos elementos que compõem a fachada.</t>
  </si>
  <si>
    <t>Prestação de serviços de limpeza da pele de vidro da fachada da edificação Sede da SJTO</t>
  </si>
  <si>
    <t xml:space="preserve">  Prestação de serviços de impermeabilização da pele de vidro da fachada da edificação Sede da SJTO</t>
  </si>
  <si>
    <t>16993</t>
  </si>
  <si>
    <t>87</t>
  </si>
  <si>
    <t>m²</t>
  </si>
  <si>
    <t>2 meses</t>
  </si>
  <si>
    <t>Serão adotados os critérios de sustentabilidade conforme os Sistemas de Catalogação de Material (CATMAT) e de Serviços (CATSER), o Guia Nacional de Licitações Sustentáveis da Advocacia-Geral da União, conforme art. 1º da Portaria PRESI - 10721632, de 2020, o Manual de Sustentabilidade nas Compras e Contratações do Conselho da Justiça Federal.
Onde:
a) As máquinas e aparelhos consumidores de energia relacionados à limpeza deverão ter menor consumo e maior eficiência energética, dentro de cada categoria;
b) Os materiais de limpeza serão produtos ecologicamente sustentáveis e de acordo com as normas da Agência Nacional de Vigilância Sanitária – Anvisa (art 6º, I).</t>
  </si>
  <si>
    <t>Para os serviços de limpeza e impermeabilização das fachadas:
- A não execução da limpeza das fachadas podem ocasionar a aparição de manchas permanentes nos vidros prejudicando a aparência predial;
- A não execução da impermeabilização das fachadas podem ocasionar o surgimento de infiltrações nos elementos, gerando patologias nos elementos de vedação em gesso acartonado, forros, mobílias em MDF, e curtos circuitos na rede elétrica caso a infiltração avance pelo forro de gesso acartonado.</t>
  </si>
  <si>
    <t>16</t>
  </si>
  <si>
    <t>4 meses</t>
  </si>
  <si>
    <t>Com a não contratação, os nobreaks existentes podem iniciar um processo sequencial de falhas devido à obsolescência.</t>
  </si>
  <si>
    <t>Manutenção dos equipamentos inerentes à proteção, segurança e socorro desta Seccional a fim de garantir a segurança física dos ocupantes do prédio em caso de princípio ou ocorrência de incêndio e pânico.</t>
  </si>
  <si>
    <t xml:space="preserve">  Reforma do reforma do sistema de Prevenção e Combate a Incêndio e Pânico nas edificações Sede e Anexo da SJTO</t>
  </si>
  <si>
    <t>542</t>
  </si>
  <si>
    <t>5 meses.</t>
  </si>
  <si>
    <t>Com a não contratação a edificação ficará desprotegida dos elementos que compõem o sistema de prevenção a incêndio (chuveiros automáticos, sensores de temperatura, sistemas de hidrantes, sistemas de iluminação e sinalização e extintores), além da não renovação do alvará 2022 pelo órgão fiscalizador - Corpo de Bombeiros Militar do Estado do Tocantins - CMBTO.</t>
  </si>
  <si>
    <t>Contratação de prestação serviços continuados de manutenção e conservação do sistema MULT V PLUS 2 - VRF,  NOS EQUIPAMENTOS (FABRICANTE LG) no edifício Sede da SJTO.</t>
  </si>
  <si>
    <t>Garantir a prestação dos serviços de manutenção preventiva e corretiva para os equipamentos do sistema relacionado, mantendo os equipamentos em perfeitas condições de funcionamento e conservação, objetivando a permanente e adequada climatização dos ambientes, de maneira a oferecer boas condições de trabalho aos magistrados, servidores e usuários, bem como conservar o patrimônio público, evitando-se ônus desnecessários em manutenções corretivas, além dos transtornos administrativos em caso de pane.</t>
  </si>
  <si>
    <t xml:space="preserve">  Prestação serviços continuados de manutenção e conservação do sistema MULT V PLUS 2 - VRF,  NOS EQUIPAMENTOS (FABRICANTE LG) no edifício Sede da SJTO.</t>
  </si>
  <si>
    <t>Depreciação dos equipamentos uma vez não será dada a manutenção preventiva e falhas na climatização predial uma vez que o pavimento térreo, auditório e mezanino são climatizados principalmente pelo sistema VRF.</t>
  </si>
  <si>
    <t>Garantir a prestação dos serviços de manutenção preventiva e corretiva para os equipamentos do sistema SPLIT'S, mantendo os equipamentos em perfeitas condições de funcionamento e conservação, objetivando a permanente e adequada climatização dos ambientes, de maneira a oferecer boas condições de trabalho aos magistrados, servidores e usuários, bem como conservar o patrimônio público, evitando-se ônus desnecessários em manutenções corretivas, além dos transtornos administrativos em caso de pane.</t>
  </si>
  <si>
    <t>Contratação de serviços de manutenção preventiva e manutenção corretiva com fornecimento e instalação de peças em aparelhos de ar condicionado modelo split na Seção judiciária de Palmas.</t>
  </si>
  <si>
    <t>Depreciação dos equipamentos uma vez não será dada a manutenção preventiva e falhas na climatização predial uma vez que as duas edificações da SJTO possuem os equipamentos SPLITS como principal sistema de climatização.</t>
  </si>
  <si>
    <t>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t>
  </si>
  <si>
    <t>Assegurar o transporte vertical dos magistrados, servidores, e usuários do edifício Anexo desta Seção Judiciária, alinhada às normativas do fabricante e do Corpo de Bombeiros do Estado do Tocantins.</t>
  </si>
  <si>
    <t xml:space="preserve">  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t>
  </si>
  <si>
    <t>Depreciação dos equipamentos uma vez não será dada a manutenção preventiva e falhas operacionais.</t>
  </si>
  <si>
    <t>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t>
  </si>
  <si>
    <t>Assegurar o transporte vertical dos magistrados, servidores, e usuários do edifício Sede desta Seção Judiciária, alinhada às normativas do fabricante e do Corpo de Bombeiros do Estado do Tocantins.</t>
  </si>
  <si>
    <t>Necessidade de aquiição de materiais de manutenção de TI</t>
  </si>
  <si>
    <t>Assegurar efetividade dos serviços de TI para a Justiça Federal.</t>
  </si>
  <si>
    <t>SIM</t>
  </si>
  <si>
    <t>Não possuir materiais de consumo concernente à TI no estoque para atender as necessidades das Unidades meio e fim da SJTO.</t>
  </si>
  <si>
    <t>Contração de serviços técnicos especializados de suporte aos usuários de TI</t>
  </si>
  <si>
    <t>Objetivo Estratégico: Assegurar a efetividade dos serviços de TI para a Justiça Federal.</t>
  </si>
  <si>
    <t>Dado o reduzido quadro de servidores de TI, o qual impossibilita a execução de atividades apenas por servidores desta seccional do Tocantins, essa demanda visa a contratação de serviços técnicos especializados na área de tecnologia da informação para organização, desenvolvimento, implantação e execução continuada de atividades de suporte técnico remoto e presencial a usuários de tecnologia da informação, abrangendo a execução de rotinas periódicas, orientação e esclarecimento de dúvidas e recebimento, registro, análise, diagnóstico e atendimento de solicitações de usuários dos diversos recursos tecnológicos disponíveis na Seção Judiciária do Tocantins.</t>
  </si>
  <si>
    <t>Serviço de Telessuporte e Remoto (SAR), de Permissão de Acesso (SPA) e de Atendimento Técnico Presencial (SAP).
Seção Judiciária do Tocantins e Subseções a ela vinculadas.</t>
  </si>
  <si>
    <t>MÊS</t>
  </si>
  <si>
    <t>Não possuir atendimento de TI efetivo aos magistrados/servidores/colaboradores;</t>
  </si>
  <si>
    <t>CONTRATAÇÃO DE REDE CORPORATIVA DE LONGA DISTÂNCIA (WAN), PARA PALMAS E SUBSEÇÕES JUDICIÁRIAS DE ARAGUAÍNA E GURUPI.</t>
  </si>
  <si>
    <t>Contratação de serviços de Rede Wan para a interligação, da Seção Judiciária do Tocantins, localizada em Palmas/TO e das Subseções Judiciárias de Araguaína e Gurupi, com o objetivo de melhoria na transmissão de dados, voz e vídeo entre as localidades.</t>
  </si>
  <si>
    <t>Implantação / instalação de rede WAN - Seccional Palmas - TO, link 30Mbps.</t>
  </si>
  <si>
    <t>Implantação / instalação de rede WAN - Subseção de Gurupi - TO, link 15 Mbps</t>
  </si>
  <si>
    <t>Não haverá transmissão de dados, voz e vídeo entre as localidades (Seção/Subseção).</t>
  </si>
  <si>
    <t>Empresa especializada para execução de serviços continuados de acesso à internet, mediante a disponibilização de links, incluindo circuito de comunicação de dados, locação de equipamentos e gerenciamento, para a Justiça Federal – Seção Judiciária do Tocantins e Subseções Judiciárias de Araguaina e Gurupi-TO</t>
  </si>
  <si>
    <t>O Acesso à internet utilizado atualmente pela Justiça Federal do Tocantins é disponibilizado pelo Tribunal Regional Federal da 1ª Região, através de um único link dedicado, que provoca a concorrência entre os dados de navegação na Internet e os dados das aplicações, Sistema Processual, e-Jur, TRF1Doc, eCVD, entre outras, contribuindo para a lentidão na navegação e no funcionamento das aplicações.
Para o usuário externo, a Justiça Federal de Tocantins disponibiliza através da internet diversos serviços, como por exemplo, Consulta Processual, Processo Eletrônico (e-Proc), Citação e Intimação (e-Cint), Cálculos de custas, Certidão Online, PJ-e, entre outros. Todos acessados em alta escala diariamente.</t>
  </si>
  <si>
    <t>Link de 80 MBPS - para a Seccional Palmas - TO; incluindo circuito de comunicação de dados, locação de equipamentos e gerenciamento e demais especificações conforme Termo de Referência.</t>
  </si>
  <si>
    <t>Contratação de empresa especializada para fornecimento de Solução de TI completa e integrada com equipamentos e softwares para controle de acesso de pessoas ao Edifício Sede da Seção Judiciária do Tocantins/Palmas e dos Edifícios das Subseções Judiciárias de Araguaína e Gurupi</t>
  </si>
  <si>
    <t>Assegurar efetividade dos serviços de TI para a Justiça Federal</t>
  </si>
  <si>
    <t>Garantir o correto gerenciamento e controle do acesso de pessoas ao edifícios da Justiça Federal de 1º Grau-TO, considerando que o sistema utilizado atualmente pela SJTO não atende em sua totalidade as necessidades de segurança e recomendações de boas práticas, observa-se  ainda Ofício Relatório da Polícia  Federal nº 10007/2016-SR/PF/TO, o uso de uma solução de TI adequada providenciará agilidade no controle controle de pessoas e consequentemente proverá segurança para instituição e seu público.</t>
  </si>
  <si>
    <t>Serviços de instalação e configuração dos softwares fornecidos, banco de dados, atalhos no servidor e script de realização de backup automático do banco de dados; Treinamento de operação do software para gestores e usuários;  com suporte técnico de no mínimo 24 meses com atualização para o software.</t>
  </si>
  <si>
    <t>Webcam para captação de imagem , resolução mínima de 720p, conexão USB para computador, cabo com tamanho mínimo de 60 centímetros, com suporte adicional de altura, instalada e configurada.</t>
  </si>
  <si>
    <t>Catracas antipânico com cofre e leitora de cartão de proximidade. Compatível com o LOTE 04. Instalada e configurada.</t>
  </si>
  <si>
    <t>Catracas antipânico tipo acessibilidade para pessoas com deficiência com cofre e leitora de cartão de proximidade. Compatível com o LOTE 04.  Instalada e configurada.</t>
  </si>
  <si>
    <t>Controlador de acesso  de Proximidade 125 kHz + Biometria + TCP/IP, 200.000 Usuários cartão e senha e 6.000 Digitais / Biometrias, TIPO 1 (Subseções), instalado e configurado. Compatível com LOTE 04</t>
  </si>
  <si>
    <t>Controlador de acesso de Proximidade 125 kHz + Biometria + TCP/IP, 200.000 Usuários cartão e senha e 6.000 Digitais / Biometrias, TIPO 2 (Palmas), instalado e configurado. Compatível com o Software IDSecure do Fabricante Control iD - . Modelo de Referência: iD Flex PRO IP65, PRO</t>
  </si>
  <si>
    <t>Cadastrador biométrico de mesa dedo vivo, instalado e configurado.</t>
  </si>
  <si>
    <t>Cartões de proximidade do tipo RFID compatível com as leitoras de proximidade das catracas</t>
  </si>
  <si>
    <t>Fechadura Magnética para porta, com kit de material de instalação e fixação, instalada e configurada.</t>
  </si>
  <si>
    <t>Licença de uso - Software para servidor do controle de acesso, para gerenciamento de 01 (um) site (base),  com possibilidade de expansão para os demais sites (bases), de forma que todas as bases sejam sincronizadas com a base principal.</t>
  </si>
  <si>
    <t>Licença de uso - Software do controle de acesso, para cadastro e controle dos usuários internos (magistrados, servidores, estagiários, prestadores de serviço, voluntários e outros).</t>
  </si>
  <si>
    <t>Licença de uso - Software para cadastro e controle de visitantes, visando o gerenciamento das portarias de acesso.</t>
  </si>
  <si>
    <t>Licença de uso adicional - Software para servidor do Controle de Acesso para gerenciamento dos EQUIPAMENTOS DE ACESSO (placas das controladoras das catracas).</t>
  </si>
  <si>
    <t>Licença de uso - Software para cadastro e controle dos usuários internos (magistrados, servidores e outros.), para no mínimo 200 usuários, visando o gerenciamento das portas de acesso.</t>
  </si>
  <si>
    <t>Licença de uso adicional - Software para servidor do Controle de Acesso para gerenciamento dos EQUIPAMENTOS DE ACESSO (placas das controladoras das portas de acesso).</t>
  </si>
  <si>
    <t>Sim</t>
  </si>
  <si>
    <t>A inviabilidade de controle de acesso de pessoas na SJTO, por conseguinte acarretando, principalmente, insegurança aos servidores/colaboradores/magistrados desta Seccional.</t>
  </si>
  <si>
    <t>Serviços de execução indireta de vigilância armada, nas dependências e instalações da Seção Judiciária do Tocantins, compreendendo o fornecimento de mão de obra, uniformes e equipamentos adequados à execução dos trabalhos.</t>
  </si>
  <si>
    <t>Vigilante Armado 12h x 36h Diurno</t>
  </si>
  <si>
    <t>Vigilante Armado 12h x 36h Noturno</t>
  </si>
  <si>
    <t>Vigilante Armado 44 horas semanais</t>
  </si>
  <si>
    <t>A contratação está em conformidade com o macrodesafio de Melhoria de Gestão estabelecido pela Resolução CNJ 198, de 01/07/2014, aos objetivos estratégicos do TRF1 e ao Planejamento Estratégico da Justiça Federal de Primeiro Grau, dentro do macrodesafio “aperfeiçoamento na gestão de custos"</t>
  </si>
  <si>
    <t>A presente contratação é inevitável porque a Seção Judiciária do Tocantins não dispõe, em seu quadro de pessoal, de recursos humanos suficientes para a execução direta desses serviços. A contratação também se justifica em função de serem os serviços necessários à administração para o desempenho de suas atribuições finalísticas.
A motivação para contratar surge para satisfazer às necessidades de segurança patrimonial contínua, demandadas da SJTO no desenvolvimento de suas atividades.</t>
  </si>
  <si>
    <t>24015</t>
  </si>
  <si>
    <t>Adotar boas práticas de sustentabilidade baseadas na otimização e economia de recursos e na redução da poluição ambiental, tais como:
1. Orientar os vigilantes sobre racionalização do consumo de energia elétrica e de água;
2. As pilhas e baterias das lanternas que contenham em suas composições chumbo, cádmio, mercúrio e seus compostos devem ser recolhidas e encaminhadas aos estabelecimentos que as comercializam ou à rede de assistência técnica autorizada pelas respectivas indústrias, para repasse aos fabricantes ou importadores.</t>
  </si>
  <si>
    <t>A não contratação do serviço afetará a segurança das instalações e patrimônio pertencentes a Justiça Federal, bem como a segurança de magistrados, de servidores, de estagiários de colaboradores de terceirizados e de jurisdicionados em geral, que frequentam a Seção Judiciária do Tocantins.
Devemos lembrar que os vigilantes exercem um papel fundamental na preservação do patrimônio da Seção Judiciária do Tocantins. Em diversas situações os mesmos inibiram ou alertaram sobre a possibilidade de acidentes, o que possibilitou a adoção de medidas preventivas.</t>
  </si>
  <si>
    <t>Contrato de serviços de Fornecimento de combustíveis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t>
  </si>
  <si>
    <t>Em observação às disposições contidas na  IN-14-08 TRF1, Administração de Veículos, modulo manutenção e recuperação.</t>
  </si>
  <si>
    <t>A contratação de empresa especializada visa garantir o abastecimento da frota desta Seção Judiciária e Subseções vinculadas de modo a manter os veículos em plenas condições de deslocamento com os combustíveis necessários, bem como do grupo gerador, de modo a atender as demandas administrativas e jurisdicionais com segurança e bem estar.</t>
  </si>
  <si>
    <t>Gasolina Automotiva; Não Aditivada; com percentual de Álcool de acordo c/ as Especificações da ANP</t>
  </si>
  <si>
    <t>Óleo diesel Automotivo; Não Aditivado; com especificações de acordo com a ANP.</t>
  </si>
  <si>
    <t>Óleo diesel S-10 Automotivo; com especificações de acordo com a ANP.</t>
  </si>
  <si>
    <t>Etanol Automotivo; com especificações de acordo com a ANP.</t>
  </si>
  <si>
    <t>25518</t>
  </si>
  <si>
    <t>litros</t>
  </si>
  <si>
    <t>Desabastecimento da frota desta Seção Judiciária e Subseções vinculadas, não permitindo manter os veículos em plenas condições de deslocamento com os combustíveis necessários, de modo a atender as demandas administrativas e jurisdicionais com segurança e bem estar.</t>
  </si>
  <si>
    <t xml:space="preserve"> Contratar serviços de lavagem veicular para os veículos oficiais da Seção Judiciária do Tocantins. </t>
  </si>
  <si>
    <t>Limpeza veicular, serviço indispensável para correta conservação dos veículos de propriedade da Justiça Federal, atendendo a função precípua de conservação do patrimônio público.</t>
  </si>
  <si>
    <t>Lavagem simples de veículo de passeio</t>
  </si>
  <si>
    <t>Lavagem simples com cera de veículo de passeio</t>
  </si>
  <si>
    <t>Lavagem geral de veículo de passeio</t>
  </si>
  <si>
    <t>Lavagem simples de veículo utilitário</t>
  </si>
  <si>
    <t>Lavagem simples com cera de veículo utilitário</t>
  </si>
  <si>
    <t>Lavagem geral sem motor de veículo utilitário</t>
  </si>
  <si>
    <t xml:space="preserve">  Lavagem geral sem motor com cera de veículo utilitário</t>
  </si>
  <si>
    <t>00001354-4</t>
  </si>
  <si>
    <t>Degradação do patrimônio 
Insalubridade de operação</t>
  </si>
  <si>
    <t>Seguro de veículos</t>
  </si>
  <si>
    <t xml:space="preserve"> Deve-se pela necessidade de resguardar os mencionados veículos em eventuais ocorrências de danos e/ou de sinistros que possam vir a ocorrer.</t>
  </si>
  <si>
    <t>Apólice de Seguros Automobilísticos</t>
  </si>
  <si>
    <t>00002276-4</t>
  </si>
  <si>
    <t>unid</t>
  </si>
  <si>
    <t>Degradação do patrimônio.
Paralização das atividades.</t>
  </si>
  <si>
    <t>Aquisição de materiais de consumo diversos.</t>
  </si>
  <si>
    <t>PLANO DE GESTÃO proposto para o biênio 2021/2022 - (12277850).</t>
  </si>
  <si>
    <t>A aquisição futura de diversos tipos de materiais de consumo,  tem como objetivo básico a  reposição  de estoque nesta Seccional, assim como nas Subseções Judiciárias de Araguaina -TO e de Gurupí - TO, no decorrer do exercício de 2022.</t>
  </si>
  <si>
    <t>sim</t>
  </si>
  <si>
    <t>Os bens materiais objeto desta futura contratação, deverão ser fabricados de materiais reciclados, biodegradáveis e atóxicos - quando existentes no mercado nacional; de acordo com o Guia Nacional de Licitações Sustentáveis da Advocacia-Geral da União; em conformidade com o art. 1º da Portaria PRESI - 10721632, de 2020; assim como do Manual de Sustentabilidade nas Compras e Contratações, do Conselho da Justiça Federal.</t>
  </si>
  <si>
    <t>A não aquisição, no todo ou em parte, dos bens materiais objeto desta futura contratação, acarretarão prejuízos à realização das tarefas rotineiras das áreas meio e fim, com impactos negativos na produtividade.</t>
  </si>
  <si>
    <t>CAFÉ EM PÓ, EMPACOTADO A VÁCUO.</t>
  </si>
  <si>
    <t>CONTROLE INTERNO DAS INSTALAÇÕES E MATERIAS.</t>
  </si>
  <si>
    <t>KG</t>
  </si>
  <si>
    <t>UND</t>
  </si>
  <si>
    <t>PCT</t>
  </si>
  <si>
    <t>BL</t>
  </si>
  <si>
    <r>
      <t>XII – forma prevista para a contratação</t>
    </r>
    <r>
      <rPr>
        <b/>
        <sz val="10"/>
        <color rgb="FFFF0000"/>
        <rFont val="Times New Roman"/>
        <family val="1"/>
      </rPr>
      <t xml:space="preserve"> (licitação, dispensa ou inexigibilidade, prorrogação ou renovação);</t>
    </r>
  </si>
  <si>
    <t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t>
  </si>
  <si>
    <t>25194</t>
  </si>
  <si>
    <t>Riscos à saúde, segurança e bem-estar dos servidores, terceirizados e usuários das instalações da Subseção Judiciária de Araguaína em decorrência de um ambiente desorganizado e insalubre; 
Prejuízo à realização das tarefas rotineiras das áreas meio e fim, com impactos negativos na produtividade.</t>
  </si>
  <si>
    <t>Locação de dois prédios comerciais conjugados, com área útil total de 1.049,01m².</t>
  </si>
  <si>
    <t>Locação de dois prédios comerciais conjugados para abrigar as instalações da Subseção Judiciária de Araguaína.</t>
  </si>
  <si>
    <t>4316</t>
  </si>
  <si>
    <t>meses</t>
  </si>
  <si>
    <t>12 meses</t>
  </si>
  <si>
    <t>Dotar o Anexo I da Subseção Judiciária de Araguaína de segurança eletrônica através dos sistemas de alarmes e videomonitoramento.</t>
  </si>
  <si>
    <t>23868</t>
  </si>
  <si>
    <t>A não contratação do serviço afetará a segurança das instalações e patrimônio do Edifício Anexo da Subseção Judiciária de Araguaína, considerando que no período noturno esta edificação não possui posto de vigilância.</t>
  </si>
  <si>
    <t>Serviços Continuados de Comunicação de Dados Metropolitanos (Rede MAN - Metropolitan Area Network ), para interligação ponto a ponto do Edifício Sede da Subseção Judiciária de Araguaína ao Edifício Anexo.</t>
  </si>
  <si>
    <t>A presente contratação tem por finalidade garantir a comunicação de dados entre os dois edifícios da Subseção Judiciária de Araguaína, a fim de que o Edifício Anexo possa ter acesso à rede de dados do TRF1/JFTO, bem como todos os serviços oferecidos por ela (internet, sistemas e outros serviços), além disso, permitir que o monitoramento do Edifício Anexo seja também realizado pela sede da Subseção Judiciária.</t>
  </si>
  <si>
    <t>26506</t>
  </si>
  <si>
    <t>A prestação do serviço de videomonitoramento do Edifício Anexo seria interrompida, o que afetararia a segurança das instalações e patrimônio, considerando que no período noturno esta edificação não possui posto de vigilância.</t>
  </si>
  <si>
    <t>Contratação de empresa especializada para execução de serviço de manutenção preventiva e corretiva em aparelhos de ar-condicionado split dos edifícios sede e anexo da Subseção Judiciária de Araguaína, com fornecimento/instalação de peças, durante o ano de 2022.</t>
  </si>
  <si>
    <t>Proporcionar aos aparelhos de climatização da Subseção Judiciária de Araguaína (Sede e Anexo) condições adequadas de limpeza, manutenção e operação com o intuito de controlar riscos à saúde dos usuários.</t>
  </si>
  <si>
    <t>3492</t>
  </si>
  <si>
    <t>Riscos à saúde e bem-estar dos servidores, terceirizados e usuários das instalações da Subseção Judiciária de Araguaína; 
Prejuízo à realização das tarefas rotineiras das áreas meio e fim, com impactos negativos na produtividade.</t>
  </si>
  <si>
    <t>serviços continuados de fornecimento de energia elétrica para os Edifícios Sede e Anexo da Subseção Judiciária de Araguaína, previstos no Contrato Nº 08/2017 4840613</t>
  </si>
  <si>
    <t>É necessário  assegurar a continuidade do fornecimento de energia elétrica à Subseção Judiciária de Araguaína, sendo considerado este serviço como essencial e imprescindível ao funcionamento e operacionalização da unidade jurisdicional.</t>
  </si>
  <si>
    <t>Fornecimento de energia elétrica - EDF. SEDE - Unidade consumidora: 8/7378015-7</t>
  </si>
  <si>
    <t>Fornecimento de energia elétrica - EDF. ANEXO - Unidade consumidora: 8/2856385-6</t>
  </si>
  <si>
    <t>69</t>
  </si>
  <si>
    <t xml:space="preserve">serviços continuados de fornecimento de água potável para os edifícios Sede e Anexo da Subseção Judiciária de Araguaína, previstos no Contrato Nº 12/2017 (4873421) </t>
  </si>
  <si>
    <t>É necessário  assegurar a continuidade do fornecimento de água potável à Subseção Judiciária de Araguaína, sendo considerado este serviço como essencial e imprescindível ao funcionamento e operacionalização da unidade jurisdicional.</t>
  </si>
  <si>
    <t xml:space="preserve">Fornecimento de água potável - Ed. Sede (Y16S297652) </t>
  </si>
  <si>
    <t xml:space="preserve">Fornecimento de água potável - Ed. Anexo (Y17S453264) </t>
  </si>
  <si>
    <t>serviços de execução indireta de vigilância armada, nas dependências e instalações da Subseção Judiciária de Araguaína, compreendendo o fornecimento de mão de obra, uniformes e equipamentos adequados à execução dos trabalhos.</t>
  </si>
  <si>
    <t>Vigilante 12 x 36 diurno</t>
  </si>
  <si>
    <t>Vigilante 12 x 36 noturno</t>
  </si>
  <si>
    <t>A não contratação do serviço afetará a segurança de magistrados, servidores, estagiários, colaboradores e jurisdicionados em geral, que frequentam a Subseção Judiciária de Araguaína.
Devemos lembrar que os vigilantes exercem um papel fundamental na preservação do patrimônio da Subseção Judiciária de Araguaína.</t>
  </si>
  <si>
    <t xml:space="preserve">serviço de recarga de extintores de incêndio </t>
  </si>
  <si>
    <t>Carga extintor incêndio, tipo carga: água pressurizada, capacidade carga: 10 l.</t>
  </si>
  <si>
    <t>269329</t>
  </si>
  <si>
    <t>236540</t>
  </si>
  <si>
    <t>236535</t>
  </si>
  <si>
    <t>Garantir o bom estado de uso dos extintores de incêndio da Subseção Judiciária de Araguaína, de forma a proteger a vida dos jurisdicionados, servidores, prestadores de serviço e magistrados, em caso de incêndio e pânico, bem como, minimizar a propagação de incêndios, reduzindo os danos ao meio ambiente e ao patrimônio.</t>
  </si>
  <si>
    <t>Recarga de extintor Pó BC 6 kg</t>
  </si>
  <si>
    <t>Recarga de extintor Co2   6 kg</t>
  </si>
  <si>
    <t>dispensa</t>
  </si>
  <si>
    <t>Carga de gás liquefeito de petróleo-GLP para botijão de 13 kg à Subseção Judiciária de Araguaína.</t>
  </si>
  <si>
    <t>Atender demanda do serviço de copa da Subseção Judiciária de Araguaína.</t>
  </si>
  <si>
    <t>Fornecimento, sob demanda, de Carga de gás liquefeito de petróleo-GLP para botijão de 13 kg</t>
  </si>
  <si>
    <t>12 messes</t>
  </si>
  <si>
    <t>Interrupção da prestação dos serviços de copa.</t>
  </si>
  <si>
    <t>Manter os ajustes de manutenção preventiva e corretiva necessários para assegurar o perfeito funcionamento e a conservação das instalações prediais da Subseção Judiciária de Araguaína.</t>
  </si>
  <si>
    <t>MANUTENÇÃO DE CERCA ELÉTRICA E CONCERTINA COM REAPERTO DOS FIOS, SUBSTITUIÇÃO DE CONECTORES, HASTES, FIOS E AJUSTES DA CENTRAL</t>
  </si>
  <si>
    <t>m2</t>
  </si>
  <si>
    <t>MANUTENÇÃO DE MOTOR DE PORTÃO COM OS SERVIÇOS DE REAPERTO E COMPLEMENTAÇÃO DA CREMALHEIRA, ALINHAMENTO E AJUSTES DOS IMÃS, AJUSTES DA PLACA DE COMANDO E MOTOR. INCLUSO SUBSTITUIÇÃO DE PEÇAS</t>
  </si>
  <si>
    <t>9 meses</t>
  </si>
  <si>
    <t>A não contratação do serviço afetará de forma crítica o funcionamento da Subseção Judiciária de Araguaína, podendo até mesmo inviabilizar a prestação jurisdicional.</t>
  </si>
  <si>
    <t>Prevenir ou minimizar a presença de insetos e roedores, assim como manter as funcionalidades do sistema de esgoto sanitário das edificações desta Subseção Judiciária.</t>
  </si>
  <si>
    <t>3417</t>
  </si>
  <si>
    <t>15 dias</t>
  </si>
  <si>
    <t>Contratação de empresa especializada para manutenção preventiva e corretiva do veículo Mitsubishi L-200 Triton, Placa: MWZ-7565 da Subseção Judiciária de Araguaína.</t>
  </si>
  <si>
    <t>A presente contratação se justifica  em razão dos desgastes, pelo uso, sofridos pelos componentes do veículo.</t>
  </si>
  <si>
    <t>15253</t>
  </si>
  <si>
    <t>Riscos à segurança dos usuários do veículo Mitsubishi L-200 Triton, Placa: MWZ-7565, da Subseção Judiciária de Araguaína;
Prejuízo à realização das tarefas rotineiras das áreas meio e fim, com impactos negativos na produtividade.</t>
  </si>
  <si>
    <t>Aquisição de filtros para bebedouros industriais.</t>
  </si>
  <si>
    <t>Riscos à saúde dos servidores, terceirizados e usuários das instalações da Subseção Judiciária de Araguaína;                                                   Prejuízo à realização das tarefas rotineiras das áreas meio e fim, com impactos negativos na produtividade.</t>
  </si>
  <si>
    <t>Garantir o pleno funcionamento dos equipamentos do Centro de Processamento de Dados da Subseção Judiciária de Araguaína, prevenindo eventuais indisponibilidades e danos causados pela queda abrupta de energia elétrica e de alterações da corrente elétrica.</t>
  </si>
  <si>
    <t>Serviço de Manutenção Preventiva - Nobreak - UPS / 15 KVA  Marca/Modelo: HDS /HIP - TOMBO: 9107</t>
  </si>
  <si>
    <t>15792</t>
  </si>
  <si>
    <t>7 meses</t>
  </si>
  <si>
    <t>8 meses</t>
  </si>
  <si>
    <t>Adotar boas práticas de sustentabilidade baseadas na otimização e economia de recursos e na redução da poluição ambiental, tais como:
1. Ausência de resíduos nos ambientes de trabalho ou nos locais nos quais se presta o serviço.</t>
  </si>
  <si>
    <t>Propiciar aos servidores, magistrados, prestadores de serviço e estagiários condições adequadas para lanches e refeições.</t>
  </si>
  <si>
    <t>Propiciar aos servidores, magistrados, prestadores de serviço, estagiários e jurisdicionados um ambiente saudável.</t>
  </si>
  <si>
    <t>Serviço de abastecimento de água e coleta de esgoto</t>
  </si>
  <si>
    <t>22845</t>
  </si>
  <si>
    <t xml:space="preserve">A não aquisição dos bens poderá criar um ambiente insalubre na SSJGUR. </t>
  </si>
  <si>
    <t>Propiciar energia elétrica para o funcionamento dos equipamentos da Subseção Judiciária de Gurupi, de forma que os servidores, magistrados, prestadores de serviço e estagiários possam exercer suas atribuições.</t>
  </si>
  <si>
    <t>Fornecimento de Energia Elétrica</t>
  </si>
  <si>
    <t>4120</t>
  </si>
  <si>
    <t>A não contratação do serviço afetará de forma crítica o funcionamento da Subseção Judiciária de Gurupi, podendo até mesmo inviabilizar a prestação jurisdicional.</t>
  </si>
  <si>
    <t>serviços especializados de limpeza, conservação, copeiragem e apoio administrativo para Subseção Judiciária de Gurupi.</t>
  </si>
  <si>
    <t>A presente contratação se justifica pela necessidade de a Administração conservar, higienizar e limpar suas instalações, a fim de prevenir acidentes, elevar os níveis de satisfação e motivação pessoal, melhorar a qualidade de vida de seus usuários e combater doenças.</t>
  </si>
  <si>
    <t>Serviço de limpeza e conservação</t>
  </si>
  <si>
    <t>Serviço de copeiragem</t>
  </si>
  <si>
    <t>Serviço de apoio administrativo</t>
  </si>
  <si>
    <t>24023</t>
  </si>
  <si>
    <t>14397</t>
  </si>
  <si>
    <t>5380</t>
  </si>
  <si>
    <t>Propiciar uma ambiente saudável para jurisdicionados, servidores, magistrados, prestadores de serviço e estagiários da SSJGUR.</t>
  </si>
  <si>
    <t>Controle de pragas (desinsetização e desratização), conforme Resolução RDC Anvisa nº 52/2009</t>
  </si>
  <si>
    <t>Adotar boas práticas de sustentabilidade baseadas na otimização e economia de recursos e na redução da poluição ambiental, conforme art. 4º da Resolução RDC Anvisa nº 52/2009.</t>
  </si>
  <si>
    <t>Surgimento de pragas urbanas no prédio da SSJGUR, colocando em risco a saúde dos jurisdicionados, servidores, magistrados, prestadores de serviço e estagiários da SSJGUR.</t>
  </si>
  <si>
    <t>Melhoria do ambiente de convivência da Subseção Judiciária de Gurupi (recarga de GLP para copa).</t>
  </si>
  <si>
    <t>Fornecimento de gás liquefeito de petróleo (GLP) em botijão de 13Kg</t>
  </si>
  <si>
    <t>461652</t>
  </si>
  <si>
    <t>A contratada deverá utilizar apenas embalagens reaproveitáveis no fornecimento do material.</t>
  </si>
  <si>
    <t>A não aquisição dos bens prejudicará o serviço de copa da SSJGUR.</t>
  </si>
  <si>
    <t xml:space="preserve"> Serviços especializados de vigilância armada para Subseção Judiciária de Gurupi</t>
  </si>
  <si>
    <t>A presente contratação é inevitável porque a Subseção Judiciária de Gurupi não dispõe, em seu quadro de pessoal, de recursos humanos suficientes para a execução direta desses serviços. A contratação também se justifica em função de serem os serviços necessários à administração para o desempenho de suas atribuições finalísticas.</t>
  </si>
  <si>
    <t>Vigilante 12 x 36 diurno (1 posto = 2 vigilantes)</t>
  </si>
  <si>
    <t>Manutenção dos ambientes de trabalho da Subseção Judiciária de Gurupi em bom estado de salubridade (climatização).</t>
  </si>
  <si>
    <t>Propiciar um ambiente saudável para jurisdicionados, servidores, magistrados, prestadores de serviço e estagiários da SSJGUR.</t>
  </si>
  <si>
    <t>Vigilante 12 x 36 noturno (1 posto = 2 vigilantes)</t>
  </si>
  <si>
    <t>Manutenção Preventiva: LIMPEZA GERAL</t>
  </si>
  <si>
    <t>Manutenção Corretiva: REMANEJAMENTO (RETIADA E REINSTALAÇÃO)</t>
  </si>
  <si>
    <t>Und</t>
  </si>
  <si>
    <t>Adotar boas práticas de sustentabilidade baseadas na otimização e economia de recursos e na redução da poluição ambiental, tais como:
1. A contratada deverá utilizar apenas produtos e embalagens recicláveis, incentivando sua utilização ou substituição por fontes renováveis;
2. Ausência de resíduos nos ambientes de trabalho ou nos locais nos quais se presta o serviço;
3. Uso de equipamentos de limpeza que emitam menos ruídos e sejam menos prejudiciais à saúde e à qualidade de vida do empregado e dos usuários; e
4. Uso de equipamentos mais eficientes para a limpeza e que consumam menos energia elétrica.</t>
  </si>
  <si>
    <t>Manutenção do serviço de transporte da Subseção Judiciária de Gurupi em bom estado de utilização.</t>
  </si>
  <si>
    <t>Propiciar meio de transporte seguro e confiável para atender as demandas da Subseção Judiciária de Gurupi.</t>
  </si>
  <si>
    <t>Serviço de Manutenção Preventiva Veículo L-200 Triton - Placa: MWZ-7595</t>
  </si>
  <si>
    <t>Peça para Manutenção Preventiva (óleo, filtros e outros) Veículo L-200 Triton - Placa: MWZ-7595</t>
  </si>
  <si>
    <t>450584</t>
  </si>
  <si>
    <t>Adotar boas práticas de sustentabilidade baseadas na otimização e economia de recursos e na redução da poluição ambiental, tais como:
1. A contratada deverá utilizar apenas produtos e embalagens recicláveis, incentivando sua utilização ou substituição por fontes renováveis;
2. Ausência de resíduos nos ambientes de trabalho ou nos locais nos quais se presta o serviço;</t>
  </si>
  <si>
    <t>A não contratação do serviço afetará de forma considerável o funcionamento da Subseção Judiciária de Gurupi, podendo até mesmo atrasar a prestação jurisdicional.</t>
  </si>
  <si>
    <t>Garantir disponibilidade do Centro de Processamento da Dados da Subseção Judiciária de Gurupi.</t>
  </si>
  <si>
    <t>Garantir o pleno funcionamento dos equipamentos do Centro de Processamento de Dados da Subseção Judiciária de Gurupi, prevenindo eventuais indisponibilidades e danos causados pela queda abrupta de energia elétrica e de alterações da corrente elétrica.</t>
  </si>
  <si>
    <t>Serviço de Manutenção Preventiva - NO-BREAK UPS SAI 33/15KVA E/S380/220V ISSO MARCA:LACERDA</t>
  </si>
  <si>
    <t>Em caso de incêndio e pânico, minimizar a propagação de incêndios, reduzindo os danos ao meio ambiente e ao patrimônio. da Subseção Judiciária de Gurupi.</t>
  </si>
  <si>
    <t>Garantir o bom estado de uso dos extintores de incêndio da Subseção Judiciária de Gurupi, de forma a proteger a vida dos jurisdicionados, servidores, prestadores de serviço e magistrados, em caso de incêndio e pânico, bem como, minimizar a propagação de incêndios, reduzindo os danos ao meio ambiente e ao patrimônio.</t>
  </si>
  <si>
    <t>Recarga de Extintor AP - 10 litros</t>
  </si>
  <si>
    <t>Recarga de Extintor PÓ (NaHCO3) – 6 Kg</t>
  </si>
  <si>
    <t>Recarga de Extintor CO2 - 6kg</t>
  </si>
  <si>
    <t>327095</t>
  </si>
  <si>
    <t>269328</t>
  </si>
  <si>
    <t>269330</t>
  </si>
  <si>
    <t>Propiciar aos servidores, magistrados, prestadores de serviço e estagiários condições adequadas para o exercício de suas atribuições.</t>
  </si>
  <si>
    <t>REMOÇÃO DE PORTAS, DE FORMA MANUAL, SEM REAPROVEITAMENTO.</t>
  </si>
  <si>
    <t>Adotar boas práticas de sustentabilidade baseadas na otimização e economia de recursos e na redução da poluição ambiental, tais como:
1. A contratada deverá recolher as lâmpadas utilizadas para prestação dos serviços, para descartá-los junto ao sistema de coleta do fabricante, distribuidor, importador, comerciante ou revendedor conforme sistema de Logística Reversa previsto em legislação específica; e
2. As pilhas e baterias utilizadas em equipamentos deverão possuir composição que respeite os limites máximos de chumbo, cádmio e mercúrio, conforme Resolução CONAMA nº 401/2008.</t>
  </si>
  <si>
    <t>TOTAL DO PLANO ANUAL DE COMPRAS 2022</t>
  </si>
  <si>
    <t>Saldo</t>
  </si>
  <si>
    <t>Implantação / instalação de rede WAN - Subseção de Araguaína - TO, link 15 Mbps</t>
  </si>
  <si>
    <t>Link de 30 MBPS - para a Subseção Judiciária de Araguaína - TO; incluindo circuito de comunicação de dados, locação de equipamentos e gerenciamento e demais especificações conforme Termo de Referência.</t>
  </si>
  <si>
    <t>Link de 30 MBPS - para a Subseção Judiciária de Gurupi - TO; incluindo circuito de comunicação de dados, locação de equipamentos e gerenciamento e demais especificações conforme Termo de Referência.</t>
  </si>
  <si>
    <t xml:space="preserve">    Oneração significativa dos links WAN que interligam a Seccional e Subseções ao TRF1, que são de custo bastante elevado.
    Aumento de custos com eventual necessidade de ampliação do link WAN para suprir a demanda da Seccional.
    Não acesso a sistemas externo do Poder Judiciário ( Ex. Consulta Processual, Processo Eletrônico (e-Proc), Citação e Intimação (e-Cint), Cálculos de custas, Certidão Online, PJ-e, entre outros.)
</t>
  </si>
  <si>
    <t>Contratação de empresa especializada para a execução dos serviços de dedetização da Subseção Judiciária de Araguaína.</t>
  </si>
  <si>
    <t>Sebes 15152639</t>
  </si>
  <si>
    <t>Locação de mão de obra especializada na área de saúde (Médico e Odontólogo)</t>
  </si>
  <si>
    <t>Sebes 15152656</t>
  </si>
  <si>
    <t>Locação de mão de obra especializada na área de saúde , especialidade de PSICOLOGIA</t>
  </si>
  <si>
    <t>Sebes 15152646</t>
  </si>
  <si>
    <t>Serviços de coleta, transporte e destinação final de resíduos de saúde (lixo hospitalar).</t>
  </si>
  <si>
    <t>Sebes 15152666</t>
  </si>
  <si>
    <t>Ergonomia</t>
  </si>
  <si>
    <t>A demanda expressa neste documento está alinhada com o planejamento estratégico do TRF-1, e as atribuições intrínsecas à mão de obra especializada especificada impactam diretamente no alcance dos objetivos e metas desta Seccional, atendendo a RESOLUÇÃO PRESI 17/2021</t>
  </si>
  <si>
    <t>Considerando o momento de transição de servidores em modalidade de teletrabalho extraordinário para o ordinário total ou híbrido ou a forma presencial e a necessidade de conscientização dos magistrados e servidores à questão da saúde ocupacional (ergonomia no trabalho)</t>
  </si>
  <si>
    <t>Avaliação ergonômica</t>
  </si>
  <si>
    <t>atendimentos</t>
  </si>
  <si>
    <t>A ausência da contratação da empresa pode comprometer a qualidade de vida no trabalho do servidor e consequentemente acarretar prejuízos à administração, devido à afastamentos de saúde do servidor, diminuindo a produtividade e o alcance dos objetivos e metas da SJTO.</t>
  </si>
  <si>
    <t>Seder 15166948</t>
  </si>
  <si>
    <t>contração de estagiários pela Seccional e da inclusão de voluntários e conciliadores para atuarem na instituição.</t>
  </si>
  <si>
    <t>Selit 15185918</t>
  </si>
  <si>
    <t>Ferramenta de pesquisa e comparação de preços praticados pela Administração Pública, denominada BANCO DE PREÇOS.</t>
  </si>
  <si>
    <t>O objeto está alinhado com o planejamento estratégico do TRF1, especificamente no que tange à disponibilização de ferramenta de pesquisa e comparação de preços praticados no mercado, visando à instrução de processos de contração a serem promovidas no âmbito desta Administração, em conformidade com a IN 73/2020.</t>
  </si>
  <si>
    <t>Necessidade de obter pesquisas de preços compatíveis com o praticado no mercado, com a idoneidade e celeridade requeridas.</t>
  </si>
  <si>
    <t>Assinatura anual para acesso à ferramenta banco de preços</t>
  </si>
  <si>
    <t>ano</t>
  </si>
  <si>
    <t>inexigibilidade</t>
  </si>
  <si>
    <t>mora na obtenção dos resultados de pesquisas de preços destinadas à instrução de processos e, por conseguinte, atraso nas realizações das licitações programadas para atender as demandas desta Administração.</t>
  </si>
  <si>
    <t>Seseg 15279440</t>
  </si>
  <si>
    <t>PLANO DE GESTÃO proposto para 2023 - (0000703-08.2022.4.01.8014).</t>
  </si>
  <si>
    <t>Seseg 15279445</t>
  </si>
  <si>
    <t>Seseg 15281156</t>
  </si>
  <si>
    <t>Seseg 15279454</t>
  </si>
  <si>
    <t>Seseg 15279468</t>
  </si>
  <si>
    <t>Seseg 15279478</t>
  </si>
  <si>
    <t>Seseg 15279490</t>
  </si>
  <si>
    <t>Seseg 15428701</t>
  </si>
  <si>
    <t>Sepob 15411139</t>
  </si>
  <si>
    <r>
      <t xml:space="preserve">Contratação de serviços especializados em execução de obra para </t>
    </r>
    <r>
      <rPr>
        <i/>
        <sz val="9"/>
        <color rgb="FFFF0000"/>
        <rFont val="Calibri"/>
        <family val="2"/>
        <scheme val="minor"/>
      </rPr>
      <t>CPD's na unidade de Araguaína e Gurupi</t>
    </r>
  </si>
  <si>
    <t>A execução da referida reforma dos CPD's se justificam para atender às especificações dos relatórios Técnicos formulados pelo Seção de Atividades Destacadas (SEAD-TRF1) e Seção de Equipamentos Corporativos (SEECO-TRF1), assim como as sugestões de melhorias formuladas pela Seção de Infraestrutura (SEINF-SJTO), constantes nos eventos (6835620, 6835637, 8335024 e 3213314).</t>
  </si>
  <si>
    <t>Prestação de serviços especializados de reforma em CPD para a unidade jurisdicional em Araguaína. Incluso troca do nobreak</t>
  </si>
  <si>
    <t>Prestação de serviços especializados de reforma em CPD para a unidade jurisdicional em Gurupi. Incluso troca do nobreak</t>
  </si>
  <si>
    <t>Sepob 15817158</t>
  </si>
  <si>
    <r>
      <t xml:space="preserve">Necessidade  de </t>
    </r>
    <r>
      <rPr>
        <i/>
        <sz val="9"/>
        <color rgb="FFFF0000"/>
        <rFont val="Calibri"/>
        <family val="2"/>
        <scheme val="minor"/>
      </rPr>
      <t>reforma do sistema de Prevenção e Combate a Incêndio</t>
    </r>
    <r>
      <rPr>
        <i/>
        <sz val="9"/>
        <rFont val="Calibri"/>
        <family val="2"/>
        <scheme val="minor"/>
      </rPr>
      <t xml:space="preserve"> e Pânico nas edificações Sede e Anexo da SJTO.</t>
    </r>
  </si>
  <si>
    <t>Seseg 15281072</t>
  </si>
  <si>
    <t>Seseg 15281087</t>
  </si>
  <si>
    <t>Sepob 15388474</t>
  </si>
  <si>
    <t>Sepob 15388486</t>
  </si>
  <si>
    <t>Seinf 15320993</t>
  </si>
  <si>
    <t xml:space="preserve">Os materiais a serem adquiridos, destinam-se à reposição de estoque no âmbito desta Seccional e das Subseções Judiciárias de Araguaína - TO e de Gurupi - TO com a previsão de atender a demanda no período compreendido entre o mês de dezembro 2022 e dezembro de 2023; </t>
  </si>
  <si>
    <t>PATCH CORD; U/UTP; GLAN; CAT.6-CM-T56 8A- 1,5 M; COR AZUL.
Marca/Modelo: Maxitelecom/Cat 6</t>
  </si>
  <si>
    <t>Bateria de nobreak 12v-7,0ah
Marca/Modelo: Maxitelecom/Cat 6</t>
  </si>
  <si>
    <t>Seinf 15320999</t>
  </si>
  <si>
    <t>Seinf 15321005</t>
  </si>
  <si>
    <t>Seinf 15324961</t>
  </si>
  <si>
    <t>Seinf 15817365</t>
  </si>
  <si>
    <t>60 dias</t>
  </si>
  <si>
    <t>Para efeito de cumprimento dos critérios de sustentabilidade deverá ser observado que os equipamentos, preferencialmente, serão acondicionados em embalagens individuais adequadas, com o menor volume possível, que utilize materiais recicláveis, de forma a garantir a máxima proteção durante o transporte e o armazenamento, conforme Instrução Normativa nº 01/2010 do Ministério do Planejamento, Orçamento e Gestão.</t>
  </si>
  <si>
    <t>Sevit 15343071</t>
  </si>
  <si>
    <t>posto</t>
  </si>
  <si>
    <t>Sevit 15343081</t>
  </si>
  <si>
    <t>Prorrogação</t>
  </si>
  <si>
    <t>Óleo diesel Automotivo; Não Aditivado; com especificações de acordo com a ANP. - Araguaina</t>
  </si>
  <si>
    <t>Óleo diesel Automotivo; Não Aditivado; com especificações de acordo com a ANP. Gurupi</t>
  </si>
  <si>
    <t>Sevit 15343091</t>
  </si>
  <si>
    <t>Sevit 15343096</t>
  </si>
  <si>
    <t>Sevit 15354384</t>
  </si>
  <si>
    <t>Manutenção corretiva e preventiva do Circuito Fechado de Televisão - CFTV,  da Seção Judiciária do Tocantins, prédios sede e anexo.</t>
  </si>
  <si>
    <t>A contratação está alinhada com o Planejamento Estratégico do TRF1, que tem como um dos objetivos otimizar custos operacionais.</t>
  </si>
  <si>
    <t>Garantir o perfeito funcionamento do Circuito Fechado de Televisão (CFTV) permitindo o seu uso livre de interrupções e quaisquer outras anomalias, objetivando dar condições de monitoramento à Segurança em seu trabalho de preservação da integridade física de magistrados, servidores, estagiários, prestadores de serviço, jurisdicionados em geral e das instalações do Órgão, conforme Resolução n° 104, de 06 de abril de 2010 do Conselho Nacional de Justiça – CNJ.</t>
  </si>
  <si>
    <t>REVISÃO DE CÂMERA IP (INTERNA, EXTERNA, SPEED DOME), COM TROCA DE CONECTORES, LIMPEZA E RECONFIGURAÇÃO NO NVR. INCLUSO REDIRECIONAMENTO DO ÂNGULO DE ACORDO COM O ESPECIFICADO PELA CEVIT</t>
  </si>
  <si>
    <t>MANUTENÇÃO PREVENTIVA, RECONFIGURAÇÃO E ATUALIZAÇÃO DE NVR</t>
  </si>
  <si>
    <t>AÇÚCAR CRISTAL, DE ORIGEM VEGETAL.</t>
  </si>
  <si>
    <t>MOLHADEDO, EM PASTA.</t>
  </si>
  <si>
    <t>UN</t>
  </si>
  <si>
    <t>PINCEL ATÔMICO, CORES AZUL/PRETA/VERMELHA.</t>
  </si>
  <si>
    <t>CORRETIVO LÍQUIDO, À BASE D'ÁGUA, ATÓXICO, 18 ml.</t>
  </si>
  <si>
    <t>CANETA ESFEROGRÁFICA, COR PRETA; MARCA BIC.</t>
  </si>
  <si>
    <t>FITA ADESIVA CREPE; MEDINDO 50 mm X 50 m.</t>
  </si>
  <si>
    <t>ENVELOPE TIPO SACO; TIMBRADO; COR BRANCA; TAMANHO 16X22 cm.</t>
  </si>
  <si>
    <t>ENVELOPE TIPO SACO; TIMBRADO; COR BRANCA; TAMANHO 24X34 cm.</t>
  </si>
  <si>
    <t>BLOCO PARA RECADOS; AUTOADESIVO;  TIPO POST-IT; TAMANHO 75 X 75 mm.</t>
  </si>
  <si>
    <t>ELÁSTICO PARA PRENDER DINHEIRO; Nº 18; PACOTE COM 1 Kg.</t>
  </si>
  <si>
    <t>TECLADO PARA COMPUTADOR; COM CONEXÃO UBS.</t>
  </si>
  <si>
    <t>MOUSE ÓPTICO; COM CONEXÃO USB.</t>
  </si>
  <si>
    <t>HEADPHONE (FONE DE OUVIDO) PARA COMPUTADOR; STÉREO; COM ARO AJUSTÁVEL.</t>
  </si>
  <si>
    <t>APOIO DE PUNHO; ERGONÔMICO; PARA TECLADO NÃO ERGONÔMICO ABNT-2.</t>
  </si>
  <si>
    <t>PAD MOUSE ERGONÔMICO; COM APOIO PARA O PULSO EM GELATINA DE SILICONE.</t>
  </si>
  <si>
    <t>CARTUCHO DE TONER, MARCA/MODELO: LEXMARK / 56F4U00.</t>
  </si>
  <si>
    <t>COPO DESCARTÁVEL, PARA ÁGUA, 200 ml.</t>
  </si>
  <si>
    <t>CTO</t>
  </si>
  <si>
    <t>GUARDANAPO DE PAPEL; PACOTE COM 50 fl.</t>
  </si>
  <si>
    <t>PILHA ALCALINA, TAMANHO AAA; 1,5 volt.</t>
  </si>
  <si>
    <t>SIFÃO PLÁSTICO FLEXÍVEL; COM SAÍDA VERTICAL; PARA COLUNA E LAVATÓRIO; 1 X 1.1/2".</t>
  </si>
  <si>
    <t xml:space="preserve">UN    </t>
  </si>
  <si>
    <t>ENGATE / RABICHO FLEXIVEL INOX 1/2 " X 30 CM</t>
  </si>
  <si>
    <t>ANEL DE VEDAÇÃO FLEXÍVEL PARA VASO SANITÁRIO</t>
  </si>
  <si>
    <t>ANEL BORRACHA PARA TUBO ESGOTO PREDIAL, DN 50 MM (NBR 5688)</t>
  </si>
  <si>
    <t>KIT ANÉIS O'RING PARA REGISTRO E TORNEIRAS</t>
  </si>
  <si>
    <t>KIT</t>
  </si>
  <si>
    <t>TORNEIRA METALICA CROMADA DE MESA, PARA LAVATORIO, TEMPORIZADA PRESSAO FECHAMENTO AUTOMATICO, BICA BAIXA</t>
  </si>
  <si>
    <t>TORNEIRA DE METAL AMARELO, PARA TANQUE / JARDIM, DE PAREDE, COM BICO PLASTICO, CANO CURTO, AREA EXTERNA, PADRAO POPULAR / USO GERAL, 1/2 " OU 3/4 " (REF 1128)</t>
  </si>
  <si>
    <t>PLUG PVC ROSCAVEL,  1/2",  AGUA FRIA PREDIAL (NBR 5648)</t>
  </si>
  <si>
    <t>PLUG PVC, ROSCAVEL 3/4", PARA  AGUA FRIA PREDIAL</t>
  </si>
  <si>
    <t>ADESIVO PLASTICO PARA PVC, FRASCO COM 175 GR</t>
  </si>
  <si>
    <t>VALVULA DE DESCARGA EM METAL CROMADO PARA MICTORIO COM ACIONAMENTO POR PRESSAO E FECHAMENTO AUTOMATICO</t>
  </si>
  <si>
    <t>CONJUNTO DE LIGACAO PARA BACIA SANITARIA AJUSTAVEL, EM PLASTICO BRANCO, COM TUBO, CANOPLA E ESPUDE</t>
  </si>
  <si>
    <t>CAP PVC, ROSCAVEL, 1",  PARA AGUA FRIA PREDIAL</t>
  </si>
  <si>
    <t>IMPERMEABILIZANTE INCOLOR,  BASE SILICONE, PARA TRATAMENTO DE FACHADAS, TELHAS, PEDRAS E OUTRAS SUPERFICIES</t>
  </si>
  <si>
    <t>LATA</t>
  </si>
  <si>
    <t>IMPERMEABILIZANTE FLEXIVEL BRANCO DE BASE ACRILICA PARA COBERTURAS</t>
  </si>
  <si>
    <t xml:space="preserve">MASSA ACRILICA PARA PAREDES INTERIOR/EXTERIOR - 25KG                                                                                                                                                                                                                                                                                                                                                                                                                                                           </t>
  </si>
  <si>
    <t>ROLO DE LA DE CARNEIRO 23 CM (SEM CABO)</t>
  </si>
  <si>
    <t xml:space="preserve">BROCHA DE MADEIRA RETANGULAR 15,5X5,50 CM </t>
  </si>
  <si>
    <t>PINCEL CHATO (TRINCHA) CERDAS GRIS 1.1/2 " (38 MM)</t>
  </si>
  <si>
    <t>REFLETOR BLINDADO DE LED 100W</t>
  </si>
  <si>
    <t xml:space="preserve">SILICONE ACETICO USO GERAL INCOLOR 280 G                                                                                                                                                                                                                                                                                                                                                                                                                                                                  </t>
  </si>
  <si>
    <t>SILICONE INDUSTRIAL NP1, CINZA 400g</t>
  </si>
  <si>
    <t>BUCHA PARA GESSO DRYWALL DIÂMETRO DE 8MM</t>
  </si>
  <si>
    <t>PARAFUSO ZINCADO TIPO PHILIPS DIÂMETRO 8MM</t>
  </si>
  <si>
    <t>ARGAMASSA COLANTE TIPO AC III - 20kg</t>
  </si>
  <si>
    <t>REJUNTE CIMENTÍCIO FLEXÍVEL - COR CINZA PLATINA - SACO DE 5KG</t>
  </si>
  <si>
    <t>DESENGRIPANTE SPRAY WHITE LUB SUPER 300ML</t>
  </si>
  <si>
    <t>FITA ADESIVA ANTIDERRAPANTE - 50MM / 20 METROS</t>
  </si>
  <si>
    <t>FITA ADESIVA ASFALTICA ALUMINIZADA MULTIUSO, L = 10 CM, ROLO DE 10 M</t>
  </si>
  <si>
    <t>PLACA INOX TÁTIL. COM ADESIVO DE FIXAÇÃO - INDICAÇÃO DE PAVIMENTO NO CORRIMÃO DAS ESCADAS - 1 1/2"</t>
  </si>
  <si>
    <t>Sedaj 15731837</t>
  </si>
  <si>
    <t>Sedaj 15816257</t>
  </si>
  <si>
    <t>Disponibilizar canais de comunicação para Seção Judiciária do Tocantins, para Subseção Judiciária de Araguaína e para Subseção Judiciária de Gurupi (serviço de telefonia fixa comutada).</t>
  </si>
  <si>
    <t>Atender a demanda dos serviços de telefonia fixa comutada da Seção Judiciário do Tocantins, da Subseção Judiciária de Araguaína e da Subseção Judiciária de Gurupi.</t>
  </si>
  <si>
    <t>Serviços de telefonia fixa comutada da Subseção Judiciária de Araguaína</t>
  </si>
  <si>
    <t>Sedaj 15816015</t>
  </si>
  <si>
    <t>Disponibilizar canais de comunicação para Seção Judiciária do Tocantins, para Subseção Judiciária de Araguaína e para Subseção Judiciária de Gurupi (serviço de telefonia móvel).</t>
  </si>
  <si>
    <t>Atender a demanda dos serviços de telefonia móvel da Seção Judiciário do Tocantins, da Subseção Judiciária de Araguaína e da Subseção Judiciária de Gurupi.</t>
  </si>
  <si>
    <t>As baterias utilizadas na execução dos serviços, em equipamentos ou outros materiais de responsabilidade da contratada, deverão possuir composição que respeite os limites máximos de chumbo, cádmio e mercúrio, conforme Resolução CONAMA nº 401/2008.</t>
  </si>
  <si>
    <t>Serviços de telefonia móvel pessoal da Subseção Judiciária de Araguaína</t>
  </si>
  <si>
    <t>Seder 15860575</t>
  </si>
  <si>
    <t>Contratação de capacitações para o ano de 2023.</t>
  </si>
  <si>
    <t>A Portaria Presi nº 224/2021, instituiu o Plano Estratégico da Justiça Federal da 1ª Região para o período 2021-2026.Resolução CJF 750, de 22 de fevereiro de 2022, do Conselho da Justiça Federal – CJF, que aprovou o Plano Estratégico de Gestão de Pessoas da Justiça Federal 2021-2026</t>
  </si>
  <si>
    <t>Promover capacitações que contribuam para a valorização dos profissionais da Justiça Federal na medida em que forneçam insumos para a melhoria do trabalho e desenvolvimento da carreira do servidor e que estejam alinhados aos interesses da administração, visando adequar as competências individuais às competências institucionais, promovendo o desenvolvimento contínuo do servidor com foco na efetividade do alcance dos objetivos e metas da Justiça Federal.</t>
  </si>
  <si>
    <t>Capacitação</t>
  </si>
  <si>
    <t>Prejuízo ao desenvolvimento de competências necessárias para atuação do servidor em processos não críticos, críticos ou estratégicos, bem como a falta de capacitação obrigatória em decorrência de normativo/legislação.</t>
  </si>
  <si>
    <t>Sesap ARN 15330944</t>
  </si>
  <si>
    <t>A presente contratação está alinhada ao Planejamento Estratégico da Justiça Federal atrelada à necessidade de aprimoramento na gestão dos recursos públicos, introduzindo-se uma cultura de planejamento com envolvimento das unidades desde o início do processo de aquisição - PLANO DE GESTÃO proposto para 2023 - (0000703-08.2022.4.01.8014).</t>
  </si>
  <si>
    <t>Serviços continuados de limpeza m2.</t>
  </si>
  <si>
    <t>licitação</t>
  </si>
  <si>
    <t>Serviços continuados de auxiliar contínuo</t>
  </si>
  <si>
    <t>Sesap ARN 15330960</t>
  </si>
  <si>
    <t xml:space="preserve">Abrigar as instalações da Subseção Judiciária de Araguaína.
</t>
  </si>
  <si>
    <t>Sesap ARN 15331088</t>
  </si>
  <si>
    <t>Vigilância predial eletrônica, por meio de monitoramento do sistema de  captação e armazenamento de imagens, com fornecimento e instalação dos equipamentos necessários em regime de comodato,  no edifício Anexo I da Subseção Judiciária de Araguaina.</t>
  </si>
  <si>
    <t>Serviços continuados de vigilância predial remota (monitoramento sistema de alarme).</t>
  </si>
  <si>
    <t>Sesap ARN 15331102</t>
  </si>
  <si>
    <t>Sesap ARN 15331111</t>
  </si>
  <si>
    <t>serviço de manutenção preventiva e corretiva em aparelhos de ar-condicionado split dos edifícios sede e anexo da Subseção Judiciária de Araguaína, com fornecimento/instalação de peças, durante o ano de 2023.</t>
  </si>
  <si>
    <t>Sesap ARN 15331860</t>
  </si>
  <si>
    <t>Sesap ARN 15331866</t>
  </si>
  <si>
    <t>Sesap ARN 15331877</t>
  </si>
  <si>
    <t>Sesap ARN 15331889</t>
  </si>
  <si>
    <t>Sesap ARN 15331896</t>
  </si>
  <si>
    <t>Sesap ARN 15331911</t>
  </si>
  <si>
    <t xml:space="preserve"> Serviços de dedetização da Subseção Judiciária de Araguaína.</t>
  </si>
  <si>
    <t>Sesap ARN 15331918</t>
  </si>
  <si>
    <t>Sesap ARN 15331940</t>
  </si>
  <si>
    <t>Contratação de empresa especializada para a realização do serviço de manutenção preventiva/corretiva no Nobreak da Subseção Judiciária de Araguaína (Nobreak 15 KVA - Marca/Modelo: HDS /HIP - TOMBO: 9107)</t>
  </si>
  <si>
    <t>Sesap ARN 15343339</t>
  </si>
  <si>
    <t xml:space="preserve"> Contratação de serviços de lavagem veicular para o veículo oficial da Subseção Judiciária de Araguaína (Mitsubishi L-200 Triton, Placa: MWZ-7565). </t>
  </si>
  <si>
    <t>Lavagem simples</t>
  </si>
  <si>
    <t>Lavagem simples com cera</t>
  </si>
  <si>
    <t>Sesap ARN 15363006</t>
  </si>
  <si>
    <t>Necessidade de troca dos refis com data de validade vencida nos bebedouros de água da Subseção Judiciária de Araguaína/SSJARN/SJTO. Os elementos filtrantes removem possíveis agentes contaminantes, tendo como objetivo a melhoria da qualidade da água potável.</t>
  </si>
  <si>
    <t>Filtro para bebedouro industrial (REFIL 1003-0001)</t>
  </si>
  <si>
    <t>Sesap ARN 15363504</t>
  </si>
  <si>
    <t>Contratação de empresa especializada para realizar a manutenção predial dos Edifícios Sede e Anexo da Subseção Judiciária de Araguaína, no exercício de 2023.</t>
  </si>
  <si>
    <t>10 meses</t>
  </si>
  <si>
    <t>não</t>
  </si>
  <si>
    <t xml:space="preserve">SUBSTITUIÇÃO DE DISJUNTOR MONOPOLAR TIPO NEMA, CORRENTE NOMINAL DE 35 ATÉ 50A - FORNECIMENTO E INSTALAÇÃO. </t>
  </si>
  <si>
    <t>SUBSTITUIÇÃO DE LUMINÁRIA TIPO PLAFON, DE SOBREPOR, COM 1 LÂMPADA LED DE 25 W. INCLUSO MATERIAL</t>
  </si>
  <si>
    <t xml:space="preserve"> 
PORTA DE MADEIRA PARA PINTURA, SEMI-OCA (LEVE OU MÉDIA), 80X210CM, ESPESSURA DE 3,5CM, INCLUSO DOBRADIÇAS - FORNECIMENTO E INSTALAÇÃO. AF_12/2019</t>
  </si>
  <si>
    <t>MANUTENÇÃO DE MOBILIÁRIO COM FIXAÇÃO DE CHAPA DE MDF. INCLUSO REAPERTOS/SUBSTITUIÇÕES DE PARAFUSOS. OBS.: MEDIÇÃO PELA ÁREA DAS PEÇAS. INCLUSO MATERIAIS</t>
  </si>
  <si>
    <t>MANUTENÇÃO DE CALHAS PLUVIAIS EM CHAPA GALVALUME, COM REMOÇÃO DE PARTES DANIFICADAS E LIMPEZA COMPLETA. INCLUSO O JATEMENTO PRESSURIZADO NOS DUTOS DE QUEDA. INCLUSO OS MATERIAIS</t>
  </si>
  <si>
    <t>m</t>
  </si>
  <si>
    <t>MANUTENÇÃO DE COBERTURAS COM SUBSTITUIÇÃO DE TELHAS METÁLICAS RACHADAS, AMASSADAS E/OU DANIFICADAS. INCLUSO A VEDAÇÃO DOS PONTOS DE PARAFUSAMENTOS COM PU. INCLUSO TODOS OS MATERIAIS</t>
  </si>
  <si>
    <t>MANUTENÇÃO DE COBERTURAS COM SUBSTITUIÇÃO DE RUFOS METÁLICOS. INCLUSO A VEDAÇÃO DOS PONTOS DE PARAFUSAMENTOS COM PU</t>
  </si>
  <si>
    <t>MANUTENÇÃO DE FORRO DE GESSO ACARTONADO COM SUBSTITUIÇÃO DE PLACAS DANIFICADAS. INCLUSO TODOS OS MATERIAIS NECESSÁRIOS</t>
  </si>
  <si>
    <t>MANUTENÇÃO DE PAINEL DE VEDAÇÃO COM OS SERVIÇOS DE RASPAGEM, LIXAMENTO, EMASSAMENTO DO COM MASSA ACRÍLICA E PINTURA ACRÍLICA COM 2 DEMÃOS NA COR BRANCO GELO. INCLUSO TODOS OS MATERIAIS NECESSÁRIOS</t>
  </si>
  <si>
    <t>SUBSTITUIÇÃO DE TORNEIRAS HIDRÁULICAS. INCLUSO OS SERVIÇOS DE REMOÇÃO, VEDAÇÃO E FIXAÇÃO.</t>
  </si>
  <si>
    <t>SUBSTITUIÇÃO DE DUCHAS HIGIÊNICAS. INCLUSO OS SERVIÇOS DE REMOÇÃO, VEDAÇÃO E FIXAÇÃO.</t>
  </si>
  <si>
    <t>SUBSTITUIÇÃO DE ANEIL DE VEDAÇÃO PARA VASO SANITÁRIO. INCLUSO OS SERVIÇOS DE REMOÇÃO, VEDAÇÃO E FIXAÇÃO.</t>
  </si>
  <si>
    <t>SUBSTITUIÇÃO DE VALVULA METÁLICA E SIFÃO PARA PIA E LAVATÓRIOS. INCLUSO OS SERVIÇOS DE REMOÇÃO, VEDAÇÃO E FIXAÇÃO.</t>
  </si>
  <si>
    <t>PODA EM ALTURA DE ÁRVORE COM DIÂMETRO DE TRONCO MAIOR OU IGUAL A 0,40 M E MENOR QUE 0,60 M. INCLUSO O TRANSPORTE HORIZONTAL MANUAL, A CARGA, MANOBRA EDESCARGA DO ENTULHO</t>
  </si>
  <si>
    <t>BDI</t>
  </si>
  <si>
    <t>Sesap ARN 15365024</t>
  </si>
  <si>
    <t>Aquisição de capota automotiva para o veículo oficial da Subseção Judiciária de Araguaína (Mitsubishi L-200 Triton, Placa: MWZ-7565).</t>
  </si>
  <si>
    <t>A presente aquisição está alinhada ao Planejamento Estratégico da Justiça Federal atrelada à necessidade de aprimoramento na gestão dos recursos públicos, introduzindo-se uma cultura de planejamento com envolvimento das unidades desde o início do processo de aquisição - PLANO DE GESTÃO proposto para 2023 - (0000703-08.2022.4.01.8014).</t>
  </si>
  <si>
    <t>Necessidade de substituição da capota do veículo oficial da Subseção Judiciária de Araguaína (Mitsubishi L-200 Triton, Placa: MWZ-7565).</t>
  </si>
  <si>
    <t>Capota Automotiva (Mitsubishi L-200 Triton)</t>
  </si>
  <si>
    <t>IMEDIATO</t>
  </si>
  <si>
    <t>Prejuízo à realização das tarefas rotineiras das áreas meio e fim, com impactos negativos na produtividade.</t>
  </si>
  <si>
    <t>Sesap ARN 15850712</t>
  </si>
  <si>
    <t>Aquisição de condicionadores de ar split para a Subseção Judiciária de Araguaína/SSJARN/SJTO.</t>
  </si>
  <si>
    <t>Manter condicionadores de ar em estoque a fim de substituirem os que estão atualmente em uso, caso estes deixem de funcionar.</t>
  </si>
  <si>
    <t>Condicionadores de Ar Split - 24.000 BTU'S</t>
  </si>
  <si>
    <t>Riscos à saúde dos servidores, terceirizados e usuários das instalações da Subseção Judiciária de Araguaína;
Prejuízo à realização das tarefas rotineiras das áreas meio e fim, com impactos negativos na produtividade.</t>
  </si>
  <si>
    <t>Sesap GUR 15427451</t>
  </si>
  <si>
    <r>
      <t>Disponibilização de serviços de saneamento básico para Subseção Judiciária de Gurupi (</t>
    </r>
    <r>
      <rPr>
        <i/>
        <sz val="9"/>
        <color rgb="FFFF0000"/>
        <rFont val="Calibri"/>
        <family val="2"/>
        <scheme val="minor"/>
      </rPr>
      <t xml:space="preserve">água potável </t>
    </r>
    <r>
      <rPr>
        <i/>
        <sz val="9"/>
        <rFont val="Calibri"/>
        <family val="2"/>
        <scheme val="minor"/>
      </rPr>
      <t>e coleta de esgoto).</t>
    </r>
  </si>
  <si>
    <t xml:space="preserve">Alinhamento à Estratégia Nacional do Poder Judiciário (Resolução CNJ 325), à Estratégia da Justiça Federal (Resolução CJF 668) e à Estratégia da Justiça Federal da Primeira Região (Portaria Presi Nº 224/2021)
</t>
  </si>
  <si>
    <t>Sesap GUR 15427453</t>
  </si>
  <si>
    <r>
      <t xml:space="preserve">Disponibilização de </t>
    </r>
    <r>
      <rPr>
        <i/>
        <sz val="9"/>
        <color rgb="FFFF0000"/>
        <rFont val="Calibri"/>
        <family val="2"/>
        <scheme val="minor"/>
      </rPr>
      <t>energia elétrica</t>
    </r>
    <r>
      <rPr>
        <i/>
        <sz val="9"/>
        <rFont val="Calibri"/>
        <family val="2"/>
        <scheme val="minor"/>
      </rPr>
      <t xml:space="preserve"> para Subseção Judiciária de Gurupi.</t>
    </r>
  </si>
  <si>
    <t>Sesap GUR 15427454</t>
  </si>
  <si>
    <t>Sesap GUR 15427455</t>
  </si>
  <si>
    <t>Sesap GUR 15427458</t>
  </si>
  <si>
    <t>Manutenção dos ambientes de trabalho da Subseção Judiciária de Gurupi em bom estado de salubridade e descontaminação. ( Controle de pragas)</t>
  </si>
  <si>
    <t>Sesap GUR 15427460</t>
  </si>
  <si>
    <t>Sesap GUR 15427461</t>
  </si>
  <si>
    <t>Conservação das instalações do prédio da Subseção Judiciária de Gurupi.( Manutenção predial)</t>
  </si>
  <si>
    <t>Manutenção de portão elétrico - Alinhamento, ajustes de imãs e complementação de 2 metros de cremalheira e configuração de controles remoto.</t>
  </si>
  <si>
    <t>Instalação de kit reparo para caixa acoplada sanitária (material fornecido pela Justiça federal)</t>
  </si>
  <si>
    <t>Manutenção de cerca - Reaperto de fio, substituição de conectores e de hastes.</t>
  </si>
  <si>
    <t>M</t>
  </si>
  <si>
    <t>Instalação de mola aérea automática para porta (material fornecido pela justiça federal)</t>
  </si>
  <si>
    <t>Instalação de luminária tipo paflon de sobrepor (material fornecido pela Justiça Federal)</t>
  </si>
  <si>
    <t>Instalação de disjuntor termomagnético monopolar padrão Nema (americano) 35 a 50A - 240V (material fornecido pela Justiça Federal)</t>
  </si>
  <si>
    <t>Manutenção de mobiliário (MDF) - Montagem e reaperto de parafusos. Obs. Medição pela área das peças.</t>
  </si>
  <si>
    <t>Sesap GUR 15427462</t>
  </si>
  <si>
    <t>Sesap GUR 15427465</t>
  </si>
  <si>
    <t>Sesap GUR 15427466</t>
  </si>
  <si>
    <t>abril e novembro de 2023</t>
  </si>
  <si>
    <t>Bateria (VRLA 7Ah) para  NO-BREAK UPS SAI 33/15KVA E/S380/220V ISSO MARCA:LACERDA</t>
  </si>
  <si>
    <t>uind</t>
  </si>
  <si>
    <t>Sesap GUR 15427473</t>
  </si>
  <si>
    <t>Sesap GUR 15437656</t>
  </si>
  <si>
    <t>Fornecer mecanimos de segurança no âmbito da Subseção Judiciária de Gurupi. Manutenção CFTV</t>
  </si>
  <si>
    <t>Garantir o pleno funcionamento dos equipamentos do Sistema de Controle de Acesso de Pessoas e do Circuito Fechado de TV, prevenindo eventuais indisponibilidades.</t>
  </si>
  <si>
    <t>Serviço de Manutenção Preventiva - Sistema de Controle de Acesso de Pessoas</t>
  </si>
  <si>
    <t>Serviço de Manutenção Preventiva - Circuito Fechado de TV</t>
  </si>
  <si>
    <t>Sesap GUR 15437663</t>
  </si>
  <si>
    <r>
      <t>Adequação do ambiente de trabalho da Subseção Judiciária de Gurupi (</t>
    </r>
    <r>
      <rPr>
        <i/>
        <sz val="9"/>
        <color rgb="FFFF0000"/>
        <rFont val="Calibri"/>
        <family val="2"/>
        <scheme val="minor"/>
      </rPr>
      <t>material permanente</t>
    </r>
    <r>
      <rPr>
        <i/>
        <sz val="9"/>
        <rFont val="Calibri"/>
        <family val="2"/>
        <scheme val="minor"/>
      </rPr>
      <t>).</t>
    </r>
  </si>
  <si>
    <t>Propiciar aos servidores, magistrados, prestadores de serviço e estagiários um ambiente adequado para execução de suas atribuições.</t>
  </si>
  <si>
    <t>Aparelho de ar condicionado split inverter de 30.000 btus</t>
  </si>
  <si>
    <t>Adotar boas práticas de sustentabilidade baseadas na otimização e economia de recursos e na redução da poluição ambiental, tais como:
1. A contratada deverá utilizar apenas embalagens recicláveis, incentivando sua utilização ou substituição por fontes renováveis.
2. As pilhas e baterias utilizadas em equipamentos deverão possuir composição que respeite os limites máximos de chumbo, cádmio e mercúrio, conforme Resolução CONAMA nº 401/2008.
3. Fornecimento de equipamentos que emitam menos ruídos e sejam menos prejudiciais à saúde e à qualidade de vida dos usuários.</t>
  </si>
  <si>
    <t>A não aquisição dos bens poderá criar um ambiente insalubre (falta dos aparelhos de ar condicionado e umificadores).</t>
  </si>
  <si>
    <t>Aparelho de ar condicionado split inverter de 12.000 btus</t>
  </si>
  <si>
    <t>Umidificador de ar ultrassônico, com capacidade mínima de 2 litros</t>
  </si>
  <si>
    <t>Sesap GUR 15437675</t>
  </si>
  <si>
    <r>
      <t>Adequação do ambiente de trabalho da Subseção Judiciária de Gurupi (</t>
    </r>
    <r>
      <rPr>
        <i/>
        <sz val="9"/>
        <color rgb="FFFF0000"/>
        <rFont val="Calibri"/>
        <family val="2"/>
        <scheme val="minor"/>
      </rPr>
      <t>material de consumo</t>
    </r>
    <r>
      <rPr>
        <i/>
        <sz val="9"/>
        <rFont val="Calibri"/>
        <family val="2"/>
        <scheme val="minor"/>
      </rPr>
      <t>).</t>
    </r>
  </si>
  <si>
    <t xml:space="preserve"> Refil purificador para bebedouro Soft Star Everest</t>
  </si>
  <si>
    <t>Adotar boas práticas de sustentabilidade baseadas na otimização e economia de recursos e na redução da poluição ambiental, tais como:
1. A contratada deverá utilizar apenas embalagens recicláveis, incentivando sua utilização ou substituição por fontes renováveis.</t>
  </si>
  <si>
    <t>A não aquisição dos bens poderá criar um ambiente insalubre.</t>
  </si>
  <si>
    <t>Luminária de LED 25W Sobrepor Quadrada - Cor Branca</t>
  </si>
  <si>
    <t>Sifão Universal PVC com Copo Branco</t>
  </si>
  <si>
    <t>Kit Completo Universal Caixa Acoplada (reparo válvula hidráulica)</t>
  </si>
  <si>
    <t>TOTAL DO PLANO ANUAL DE COMPRAS 2023</t>
  </si>
  <si>
    <t>Estimativa do Orçamento 2023 (evento sei 15796071)</t>
  </si>
  <si>
    <t>Estimativa do Orçamento 2023</t>
  </si>
  <si>
    <r>
      <t xml:space="preserve">TEntrega
</t>
    </r>
    <r>
      <rPr>
        <sz val="9"/>
        <color theme="1"/>
        <rFont val="Calibri"/>
        <family val="2"/>
        <scheme val="minor"/>
      </rPr>
      <t>(dias)</t>
    </r>
  </si>
  <si>
    <t>C</t>
  </si>
  <si>
    <t>N</t>
  </si>
  <si>
    <t>Recesso forense 
2022/23</t>
  </si>
  <si>
    <r>
      <t xml:space="preserve">Contratação de serviços de manutenção preventiva e manutenção corretiva com fornecimento e instalação de peças em aparelhos de </t>
    </r>
    <r>
      <rPr>
        <i/>
        <sz val="9"/>
        <color rgb="FFFF0000"/>
        <rFont val="Calibri"/>
        <family val="2"/>
        <scheme val="minor"/>
      </rPr>
      <t>ar condicionado modelo split</t>
    </r>
    <r>
      <rPr>
        <i/>
        <sz val="9"/>
        <rFont val="Calibri"/>
        <family val="2"/>
        <scheme val="minor"/>
      </rPr>
      <t xml:space="preserve"> na Seção judiciária de Palmas, através de Ata de Registro de Preços.</t>
    </r>
  </si>
  <si>
    <t>Seseg 16537142</t>
  </si>
  <si>
    <t>Contratação de seguro predial para SJTO, SSJARN e SSJGUR.</t>
  </si>
  <si>
    <t>Assegurar os bens integrantes das edificações da Justiça Federal no Tocantins (Palmas, Araguaína e Gurupi).</t>
  </si>
  <si>
    <t>Seguro predial - SJTO</t>
  </si>
  <si>
    <t>Seguro predial - SSJARN</t>
  </si>
  <si>
    <t>Seguro predial - SSJGUR</t>
  </si>
  <si>
    <t>71</t>
  </si>
  <si>
    <t>Com a não contratação as edificações ficarão desprotegidas dos riscos de danos físicos e materiais das unidades jurisdicionais.</t>
  </si>
  <si>
    <t>Semat 15330020</t>
  </si>
  <si>
    <t>PLANO ANUAL DE AQUISIÇÃO DE 2023 - JFTO - PALMAS</t>
  </si>
</sst>
</file>

<file path=xl/styles.xml><?xml version="1.0" encoding="utf-8"?>
<styleSheet xmlns="http://schemas.openxmlformats.org/spreadsheetml/2006/main">
  <numFmts count="5">
    <numFmt numFmtId="43" formatCode="_-* #,##0.00_-;\-* #,##0.00_-;_-* &quot;-&quot;??_-;_-@_-"/>
    <numFmt numFmtId="164" formatCode="&quot;R$&quot;\ #,##0.00;[Red]\-&quot;R$&quot;\ #,##0.00"/>
    <numFmt numFmtId="165" formatCode="_-&quot;R$&quot;\ * #,##0.00_-;\-&quot;R$&quot;\ * #,##0.00_-;_-&quot;R$&quot;\ * &quot;-&quot;??_-;_-@_-"/>
    <numFmt numFmtId="166" formatCode="&quot;R$&quot;\ #,##0.00"/>
    <numFmt numFmtId="167" formatCode="dd/mm/yy;@"/>
  </numFmts>
  <fonts count="40">
    <font>
      <sz val="11"/>
      <color theme="1"/>
      <name val="Calibri"/>
      <family val="2"/>
      <scheme val="minor"/>
    </font>
    <font>
      <b/>
      <sz val="11"/>
      <color theme="1"/>
      <name val="Calibri"/>
      <family val="2"/>
      <scheme val="minor"/>
    </font>
    <font>
      <sz val="9"/>
      <color theme="1"/>
      <name val="Calibri"/>
      <family val="2"/>
      <scheme val="minor"/>
    </font>
    <font>
      <i/>
      <sz val="9"/>
      <name val="Calibri"/>
      <family val="2"/>
      <scheme val="minor"/>
    </font>
    <font>
      <b/>
      <sz val="9"/>
      <color theme="1"/>
      <name val="Calibri"/>
      <family val="2"/>
      <scheme val="minor"/>
    </font>
    <font>
      <i/>
      <sz val="9"/>
      <color theme="1"/>
      <name val="Calibri"/>
      <family val="2"/>
      <scheme val="minor"/>
    </font>
    <font>
      <b/>
      <i/>
      <sz val="9"/>
      <name val="Calibri"/>
      <family val="2"/>
      <scheme val="minor"/>
    </font>
    <font>
      <sz val="11"/>
      <name val="Calibri"/>
      <family val="2"/>
      <scheme val="minor"/>
    </font>
    <font>
      <i/>
      <sz val="9"/>
      <color rgb="FFFF0000"/>
      <name val="Calibri"/>
      <family val="2"/>
      <scheme val="minor"/>
    </font>
    <font>
      <i/>
      <sz val="11"/>
      <color theme="1"/>
      <name val="Calibri"/>
      <family val="2"/>
      <scheme val="minor"/>
    </font>
    <font>
      <sz val="9"/>
      <name val="Calibri"/>
      <family val="2"/>
      <scheme val="minor"/>
    </font>
    <font>
      <sz val="11"/>
      <color rgb="FF000000"/>
      <name val="Calibri"/>
      <family val="2"/>
      <scheme val="minor"/>
    </font>
    <font>
      <sz val="8"/>
      <color theme="1"/>
      <name val="Calibri"/>
      <family val="2"/>
      <scheme val="minor"/>
    </font>
    <font>
      <b/>
      <sz val="8"/>
      <color theme="1"/>
      <name val="Calibri"/>
      <family val="2"/>
      <scheme val="minor"/>
    </font>
    <font>
      <sz val="9"/>
      <color rgb="FF000000"/>
      <name val="Calibri"/>
      <family val="2"/>
      <scheme val="minor"/>
    </font>
    <font>
      <sz val="9"/>
      <name val="Calibri"/>
      <family val="2"/>
    </font>
    <font>
      <b/>
      <sz val="9"/>
      <name val="Calibri"/>
      <family val="2"/>
      <scheme val="minor"/>
    </font>
    <font>
      <b/>
      <sz val="9"/>
      <color rgb="FF000000"/>
      <name val="Calibri"/>
      <family val="2"/>
      <scheme val="minor"/>
    </font>
    <font>
      <b/>
      <sz val="9"/>
      <color theme="0"/>
      <name val="Calibri"/>
      <family val="2"/>
      <scheme val="minor"/>
    </font>
    <font>
      <b/>
      <u/>
      <sz val="9"/>
      <color theme="1"/>
      <name val="Calibri"/>
      <family val="2"/>
      <scheme val="minor"/>
    </font>
    <font>
      <sz val="9"/>
      <color rgb="FFFF0000"/>
      <name val="Calibri"/>
      <family val="2"/>
      <scheme val="minor"/>
    </font>
    <font>
      <b/>
      <sz val="11"/>
      <name val="Calibri"/>
      <family val="2"/>
      <scheme val="minor"/>
    </font>
    <font>
      <i/>
      <sz val="10"/>
      <color theme="1"/>
      <name val="Calibri"/>
      <family val="2"/>
      <scheme val="minor"/>
    </font>
    <font>
      <sz val="10"/>
      <color theme="1"/>
      <name val="Calibri"/>
      <family val="2"/>
      <scheme val="minor"/>
    </font>
    <font>
      <sz val="10"/>
      <color rgb="FF000000"/>
      <name val="Times New Roman"/>
      <family val="1"/>
    </font>
    <font>
      <b/>
      <i/>
      <sz val="10"/>
      <color theme="1"/>
      <name val="Calibri"/>
      <family val="2"/>
      <scheme val="minor"/>
    </font>
    <font>
      <sz val="11"/>
      <color theme="1"/>
      <name val="Calibri"/>
      <family val="2"/>
      <scheme val="minor"/>
    </font>
    <font>
      <b/>
      <sz val="14"/>
      <color theme="1"/>
      <name val="Calibri"/>
      <family val="2"/>
      <scheme val="minor"/>
    </font>
    <font>
      <i/>
      <sz val="8"/>
      <name val="Calibri"/>
      <family val="2"/>
      <scheme val="minor"/>
    </font>
    <font>
      <b/>
      <sz val="10"/>
      <color rgb="FFFF0000"/>
      <name val="Times New Roman"/>
      <family val="1"/>
    </font>
    <font>
      <i/>
      <sz val="9"/>
      <color rgb="FF000099"/>
      <name val="Calibri"/>
      <family val="2"/>
      <scheme val="minor"/>
    </font>
    <font>
      <b/>
      <i/>
      <sz val="9"/>
      <color rgb="FF000099"/>
      <name val="Calibri"/>
      <family val="2"/>
      <scheme val="minor"/>
    </font>
    <font>
      <b/>
      <sz val="9"/>
      <color rgb="FF000099"/>
      <name val="Calibri"/>
      <family val="2"/>
      <scheme val="minor"/>
    </font>
    <font>
      <b/>
      <i/>
      <sz val="10"/>
      <color rgb="FF000099"/>
      <name val="Calibri"/>
      <family val="2"/>
      <scheme val="minor"/>
    </font>
    <font>
      <sz val="10"/>
      <name val="Calibri"/>
      <family val="2"/>
      <scheme val="minor"/>
    </font>
    <font>
      <sz val="9"/>
      <color theme="1"/>
      <name val="Calibri Light"/>
      <family val="1"/>
      <scheme val="major"/>
    </font>
    <font>
      <sz val="10"/>
      <color theme="1"/>
      <name val="Calibri"/>
      <family val="2"/>
    </font>
    <font>
      <sz val="10"/>
      <name val="Calibri"/>
      <family val="2"/>
    </font>
    <font>
      <sz val="11"/>
      <color rgb="FF000000"/>
      <name val="Times New Roman"/>
      <family val="1"/>
    </font>
    <font>
      <sz val="14"/>
      <color rgb="FF000000"/>
      <name val="Times New Roman"/>
      <family val="1"/>
    </font>
  </fonts>
  <fills count="19">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CCCFF"/>
        <bgColor indexed="64"/>
      </patternFill>
    </fill>
    <fill>
      <patternFill patternType="solid">
        <fgColor rgb="FF33CCCC"/>
        <bgColor indexed="64"/>
      </patternFill>
    </fill>
    <fill>
      <patternFill patternType="solid">
        <fgColor theme="0"/>
        <bgColor indexed="64"/>
      </patternFill>
    </fill>
    <fill>
      <patternFill patternType="solid">
        <fgColor rgb="FF99CCFF"/>
        <bgColor indexed="64"/>
      </patternFill>
    </fill>
    <fill>
      <patternFill patternType="solid">
        <fgColor theme="9" tint="0.59999389629810485"/>
        <bgColor indexed="64"/>
      </patternFill>
    </fill>
    <fill>
      <patternFill patternType="solid">
        <fgColor theme="2"/>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bgColor indexed="64"/>
      </patternFill>
    </fill>
    <fill>
      <patternFill patternType="solid">
        <fgColor theme="6"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s>
  <cellStyleXfs count="3">
    <xf numFmtId="0" fontId="0" fillId="0" borderId="0"/>
    <xf numFmtId="43" fontId="26" fillId="0" borderId="0" applyFont="0" applyFill="0" applyBorder="0" applyAlignment="0" applyProtection="0"/>
    <xf numFmtId="165" fontId="26" fillId="0" borderId="0" applyFont="0" applyFill="0" applyBorder="0" applyAlignment="0" applyProtection="0"/>
  </cellStyleXfs>
  <cellXfs count="289">
    <xf numFmtId="0" fontId="0" fillId="0" borderId="0" xfId="0"/>
    <xf numFmtId="0" fontId="0" fillId="0" borderId="0" xfId="0" applyAlignment="1">
      <alignment vertical="top"/>
    </xf>
    <xf numFmtId="0" fontId="2" fillId="0" borderId="0" xfId="0" applyFont="1" applyAlignment="1">
      <alignment vertical="top" wrapText="1"/>
    </xf>
    <xf numFmtId="0" fontId="2" fillId="0" borderId="0" xfId="0" applyFont="1" applyAlignment="1">
      <alignment horizontal="center" vertical="top" wrapText="1"/>
    </xf>
    <xf numFmtId="49" fontId="2" fillId="0" borderId="0" xfId="0" applyNumberFormat="1" applyFont="1" applyAlignment="1">
      <alignment vertical="top" wrapText="1"/>
    </xf>
    <xf numFmtId="49" fontId="2" fillId="0" borderId="0" xfId="0" applyNumberFormat="1" applyFont="1" applyAlignment="1">
      <alignment horizontal="center" vertical="top" wrapText="1"/>
    </xf>
    <xf numFmtId="166" fontId="2" fillId="0" borderId="0" xfId="0" applyNumberFormat="1" applyFont="1" applyAlignment="1">
      <alignment vertical="top" wrapText="1"/>
    </xf>
    <xf numFmtId="1" fontId="2" fillId="0" borderId="0" xfId="0" applyNumberFormat="1" applyFont="1" applyAlignment="1">
      <alignment horizontal="center" vertical="top" wrapText="1"/>
    </xf>
    <xf numFmtId="49" fontId="2" fillId="0" borderId="0" xfId="0" applyNumberFormat="1" applyFont="1" applyAlignment="1">
      <alignment horizontal="justify" vertical="top" wrapText="1"/>
    </xf>
    <xf numFmtId="14" fontId="2" fillId="0" borderId="0" xfId="0" applyNumberFormat="1" applyFont="1" applyAlignment="1">
      <alignment horizontal="center" vertical="top" wrapText="1"/>
    </xf>
    <xf numFmtId="166" fontId="2" fillId="0" borderId="0" xfId="0" applyNumberFormat="1" applyFont="1" applyAlignment="1">
      <alignment horizontal="center" vertical="top" wrapText="1"/>
    </xf>
    <xf numFmtId="166" fontId="4" fillId="0" borderId="0" xfId="0" applyNumberFormat="1" applyFont="1" applyAlignment="1">
      <alignment vertical="top" wrapText="1"/>
    </xf>
    <xf numFmtId="0" fontId="0" fillId="4" borderId="1" xfId="0" applyFill="1" applyBorder="1"/>
    <xf numFmtId="0" fontId="0" fillId="6" borderId="1" xfId="0" applyFill="1" applyBorder="1"/>
    <xf numFmtId="0" fontId="0" fillId="7" borderId="1" xfId="0" applyFill="1" applyBorder="1"/>
    <xf numFmtId="0" fontId="1" fillId="5" borderId="1" xfId="0" applyFont="1" applyFill="1" applyBorder="1"/>
    <xf numFmtId="0" fontId="1" fillId="4" borderId="1" xfId="0" applyFont="1" applyFill="1" applyBorder="1"/>
    <xf numFmtId="0" fontId="1" fillId="6" borderId="1" xfId="0" applyFont="1" applyFill="1" applyBorder="1"/>
    <xf numFmtId="0" fontId="1" fillId="7" borderId="1" xfId="0" applyFont="1" applyFill="1" applyBorder="1"/>
    <xf numFmtId="0" fontId="9" fillId="0" borderId="0" xfId="0" applyFont="1"/>
    <xf numFmtId="0" fontId="0" fillId="0" borderId="0" xfId="0" applyAlignment="1">
      <alignment vertical="center"/>
    </xf>
    <xf numFmtId="0" fontId="2" fillId="0" borderId="0" xfId="0" applyFont="1" applyAlignment="1">
      <alignment vertical="center" wrapText="1"/>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4" fontId="2" fillId="8" borderId="7" xfId="0" applyNumberFormat="1" applyFont="1" applyFill="1" applyBorder="1" applyAlignment="1">
      <alignment horizontal="center" vertical="center" wrapText="1"/>
    </xf>
    <xf numFmtId="0" fontId="1" fillId="0" borderId="0" xfId="0" applyFont="1" applyAlignment="1">
      <alignment horizontal="center" vertical="center" wrapText="1"/>
    </xf>
    <xf numFmtId="0" fontId="11" fillId="0" borderId="0" xfId="0" applyFont="1" applyAlignment="1">
      <alignment horizontal="center" vertical="center"/>
    </xf>
    <xf numFmtId="0" fontId="18" fillId="9" borderId="0" xfId="0" applyFont="1" applyFill="1" applyAlignment="1">
      <alignment horizontal="center" vertical="center"/>
    </xf>
    <xf numFmtId="0" fontId="18" fillId="9" borderId="6" xfId="0" applyFont="1" applyFill="1" applyBorder="1" applyAlignment="1">
      <alignment horizontal="center" vertical="center"/>
    </xf>
    <xf numFmtId="0" fontId="4" fillId="9" borderId="6" xfId="0" applyFont="1" applyFill="1" applyBorder="1" applyAlignment="1">
      <alignment horizontal="center" vertical="center" wrapText="1"/>
    </xf>
    <xf numFmtId="14" fontId="17" fillId="9" borderId="8" xfId="0" applyNumberFormat="1" applyFont="1" applyFill="1" applyBorder="1" applyAlignment="1">
      <alignment horizontal="center" vertical="center"/>
    </xf>
    <xf numFmtId="0" fontId="7" fillId="0" borderId="0" xfId="0" applyFont="1" applyFill="1" applyAlignment="1">
      <alignment vertical="top"/>
    </xf>
    <xf numFmtId="14" fontId="17" fillId="9" borderId="5"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18" fillId="9" borderId="0" xfId="0" applyFont="1" applyFill="1" applyBorder="1" applyAlignment="1">
      <alignment horizontal="center" vertical="center"/>
    </xf>
    <xf numFmtId="0" fontId="2" fillId="0" borderId="0" xfId="0" applyFont="1" applyAlignment="1">
      <alignment vertical="top"/>
    </xf>
    <xf numFmtId="0" fontId="14" fillId="11" borderId="1" xfId="0" applyFont="1" applyFill="1" applyBorder="1" applyAlignment="1">
      <alignment vertical="center" wrapText="1"/>
    </xf>
    <xf numFmtId="166" fontId="2" fillId="11" borderId="7" xfId="0" applyNumberFormat="1" applyFont="1" applyFill="1" applyBorder="1" applyAlignment="1">
      <alignment horizontal="center" vertical="center" wrapText="1"/>
    </xf>
    <xf numFmtId="1" fontId="2" fillId="11" borderId="7" xfId="0" applyNumberFormat="1" applyFont="1" applyFill="1" applyBorder="1" applyAlignment="1">
      <alignment horizontal="center" vertical="center" wrapText="1"/>
    </xf>
    <xf numFmtId="14" fontId="2" fillId="11" borderId="7" xfId="0" applyNumberFormat="1" applyFont="1" applyFill="1" applyBorder="1" applyAlignment="1">
      <alignment horizontal="center" vertical="center" wrapText="1"/>
    </xf>
    <xf numFmtId="1" fontId="2" fillId="0" borderId="7"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0" fontId="2" fillId="0" borderId="0" xfId="0" applyFont="1" applyFill="1" applyAlignment="1">
      <alignment horizontal="center" vertical="center"/>
    </xf>
    <xf numFmtId="0" fontId="10" fillId="0" borderId="7" xfId="0" applyFont="1" applyFill="1" applyBorder="1" applyAlignment="1">
      <alignment horizontal="center" vertical="center" wrapText="1"/>
    </xf>
    <xf numFmtId="0" fontId="0" fillId="0" borderId="0" xfId="0" applyFill="1" applyAlignment="1">
      <alignment vertical="center"/>
    </xf>
    <xf numFmtId="0" fontId="0" fillId="0" borderId="0" xfId="0" applyFill="1" applyAlignment="1">
      <alignment horizontal="center" vertical="center" wrapText="1"/>
    </xf>
    <xf numFmtId="0" fontId="0" fillId="0" borderId="0" xfId="0" applyAlignment="1">
      <alignment wrapText="1"/>
    </xf>
    <xf numFmtId="167" fontId="2" fillId="8" borderId="1" xfId="0" applyNumberFormat="1" applyFont="1" applyFill="1" applyBorder="1" applyAlignment="1">
      <alignment horizontal="center" vertical="center" wrapText="1"/>
    </xf>
    <xf numFmtId="0" fontId="0" fillId="8" borderId="0" xfId="0" applyFill="1" applyAlignment="1">
      <alignment vertical="center"/>
    </xf>
    <xf numFmtId="14" fontId="21" fillId="8" borderId="0" xfId="0" applyNumberFormat="1" applyFont="1" applyFill="1" applyAlignment="1">
      <alignment vertical="center"/>
    </xf>
    <xf numFmtId="17" fontId="2" fillId="8" borderId="0" xfId="0" applyNumberFormat="1" applyFont="1" applyFill="1" applyAlignment="1">
      <alignment vertical="center"/>
    </xf>
    <xf numFmtId="167" fontId="2" fillId="11"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1" fontId="10" fillId="11" borderId="1" xfId="0" applyNumberFormat="1" applyFont="1" applyFill="1" applyBorder="1" applyAlignment="1">
      <alignment horizontal="center" vertical="center"/>
    </xf>
    <xf numFmtId="0" fontId="1" fillId="3" borderId="1" xfId="0" applyFont="1" applyFill="1" applyBorder="1"/>
    <xf numFmtId="0" fontId="0" fillId="3" borderId="1" xfId="0" applyFont="1" applyFill="1" applyBorder="1"/>
    <xf numFmtId="0" fontId="0" fillId="3" borderId="1" xfId="0" quotePrefix="1" applyFont="1" applyFill="1" applyBorder="1" applyAlignment="1">
      <alignment horizontal="center" vertical="center"/>
    </xf>
    <xf numFmtId="0" fontId="1" fillId="13" borderId="1" xfId="0" applyFont="1" applyFill="1" applyBorder="1" applyAlignment="1">
      <alignment vertical="center" wrapText="1"/>
    </xf>
    <xf numFmtId="0" fontId="0" fillId="13" borderId="1" xfId="0" applyFill="1" applyBorder="1"/>
    <xf numFmtId="0" fontId="0" fillId="13" borderId="1" xfId="0" quotePrefix="1" applyFill="1" applyBorder="1" applyAlignment="1">
      <alignment horizontal="center"/>
    </xf>
    <xf numFmtId="0" fontId="0" fillId="13" borderId="1" xfId="0" quotePrefix="1" applyFill="1" applyBorder="1" applyAlignment="1">
      <alignment horizontal="left"/>
    </xf>
    <xf numFmtId="14" fontId="0" fillId="0" borderId="0" xfId="0" applyNumberFormat="1" applyAlignment="1">
      <alignment vertical="center"/>
    </xf>
    <xf numFmtId="0" fontId="23" fillId="0" borderId="0" xfId="0" applyFont="1"/>
    <xf numFmtId="0" fontId="22" fillId="0" borderId="0" xfId="0" applyFont="1" applyAlignment="1">
      <alignment vertical="center"/>
    </xf>
    <xf numFmtId="0" fontId="0" fillId="6" borderId="1" xfId="0" quotePrefix="1" applyFill="1" applyBorder="1" applyAlignment="1">
      <alignment horizontal="center"/>
    </xf>
    <xf numFmtId="0" fontId="0" fillId="7" borderId="1" xfId="0" quotePrefix="1" applyFill="1" applyBorder="1" applyAlignment="1">
      <alignment horizontal="center"/>
    </xf>
    <xf numFmtId="0" fontId="0" fillId="12" borderId="0" xfId="0" applyFill="1"/>
    <xf numFmtId="0" fontId="14" fillId="11" borderId="1" xfId="0" applyFont="1" applyFill="1" applyBorder="1" applyAlignment="1">
      <alignment horizontal="center" vertical="center"/>
    </xf>
    <xf numFmtId="0" fontId="24" fillId="15" borderId="0" xfId="0" applyFont="1" applyFill="1"/>
    <xf numFmtId="49" fontId="2" fillId="15" borderId="0" xfId="0" applyNumberFormat="1" applyFont="1" applyFill="1" applyAlignment="1">
      <alignment vertical="top" wrapText="1"/>
    </xf>
    <xf numFmtId="49" fontId="2" fillId="15" borderId="0" xfId="0" applyNumberFormat="1" applyFont="1" applyFill="1" applyAlignment="1">
      <alignment horizontal="justify" vertical="top" wrapText="1"/>
    </xf>
    <xf numFmtId="166" fontId="10" fillId="11" borderId="7" xfId="0" applyNumberFormat="1" applyFont="1" applyFill="1" applyBorder="1" applyAlignment="1">
      <alignment horizontal="center" vertical="center" wrapText="1"/>
    </xf>
    <xf numFmtId="0" fontId="10" fillId="11" borderId="7" xfId="0" applyNumberFormat="1" applyFont="1" applyFill="1" applyBorder="1" applyAlignment="1">
      <alignment horizontal="center" vertical="center" wrapText="1"/>
    </xf>
    <xf numFmtId="0" fontId="1" fillId="0" borderId="0" xfId="0" applyFont="1"/>
    <xf numFmtId="0" fontId="23" fillId="11" borderId="1" xfId="0" applyFont="1" applyFill="1" applyBorder="1" applyAlignment="1">
      <alignment vertical="center" wrapText="1"/>
    </xf>
    <xf numFmtId="0" fontId="4" fillId="14" borderId="13" xfId="0" applyFont="1" applyFill="1" applyBorder="1" applyAlignment="1">
      <alignment horizontal="center" vertical="center" wrapText="1"/>
    </xf>
    <xf numFmtId="1" fontId="0" fillId="0" borderId="0" xfId="0" applyNumberFormat="1" applyAlignment="1">
      <alignment vertical="center"/>
    </xf>
    <xf numFmtId="0" fontId="10" fillId="14" borderId="1"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4" fillId="16" borderId="13"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2" fillId="11" borderId="1" xfId="0" applyFont="1" applyFill="1" applyBorder="1" applyAlignment="1">
      <alignment horizontal="left" vertical="center"/>
    </xf>
    <xf numFmtId="0" fontId="2"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14" fontId="16" fillId="5" borderId="1" xfId="0" applyNumberFormat="1" applyFont="1" applyFill="1" applyBorder="1" applyAlignment="1">
      <alignment horizontal="center" vertical="center" wrapText="1"/>
    </xf>
    <xf numFmtId="17" fontId="4" fillId="5"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0" fontId="22" fillId="0" borderId="0" xfId="0" applyFont="1"/>
    <xf numFmtId="0" fontId="8" fillId="0" borderId="0" xfId="0" applyFont="1" applyAlignment="1">
      <alignment vertical="center" wrapText="1"/>
    </xf>
    <xf numFmtId="14" fontId="1" fillId="0" borderId="0" xfId="0" applyNumberFormat="1" applyFont="1" applyAlignment="1">
      <alignment horizontal="center" vertical="center" wrapText="1"/>
    </xf>
    <xf numFmtId="2" fontId="0" fillId="0" borderId="0" xfId="0" applyNumberFormat="1" applyAlignment="1">
      <alignment vertical="center"/>
    </xf>
    <xf numFmtId="2" fontId="1" fillId="0" borderId="0" xfId="0" applyNumberFormat="1" applyFont="1" applyAlignment="1">
      <alignment horizontal="center" vertical="center" wrapText="1"/>
    </xf>
    <xf numFmtId="49" fontId="2" fillId="0" borderId="0" xfId="0" applyNumberFormat="1" applyFont="1" applyAlignment="1">
      <alignment vertical="top" wrapText="1"/>
    </xf>
    <xf numFmtId="0" fontId="4" fillId="11" borderId="13" xfId="0" applyFont="1" applyFill="1" applyBorder="1" applyAlignment="1">
      <alignment horizontal="center" vertical="center" wrapText="1"/>
    </xf>
    <xf numFmtId="49" fontId="4" fillId="18" borderId="1" xfId="0" applyNumberFormat="1" applyFont="1" applyFill="1" applyBorder="1" applyAlignment="1">
      <alignment horizontal="center" vertical="top" wrapText="1"/>
    </xf>
    <xf numFmtId="0" fontId="4" fillId="18" borderId="1" xfId="0" applyFont="1" applyFill="1" applyBorder="1" applyAlignment="1">
      <alignment horizontal="center" vertical="top" wrapText="1"/>
    </xf>
    <xf numFmtId="49" fontId="4" fillId="18" borderId="2" xfId="0" applyNumberFormat="1" applyFont="1" applyFill="1" applyBorder="1" applyAlignment="1">
      <alignment horizontal="center" vertical="top" wrapText="1"/>
    </xf>
    <xf numFmtId="166" fontId="4" fillId="18" borderId="1" xfId="0" applyNumberFormat="1" applyFont="1" applyFill="1" applyBorder="1" applyAlignment="1">
      <alignment horizontal="center" vertical="top" wrapText="1"/>
    </xf>
    <xf numFmtId="14" fontId="4" fillId="18" borderId="1" xfId="0" applyNumberFormat="1" applyFont="1" applyFill="1" applyBorder="1" applyAlignment="1">
      <alignment horizontal="center" vertical="top" wrapText="1"/>
    </xf>
    <xf numFmtId="1" fontId="4" fillId="18" borderId="1" xfId="0" applyNumberFormat="1" applyFont="1" applyFill="1" applyBorder="1" applyAlignment="1">
      <alignment horizontal="center" vertical="top" wrapText="1"/>
    </xf>
    <xf numFmtId="166" fontId="3" fillId="8" borderId="1" xfId="0" applyNumberFormat="1" applyFont="1" applyFill="1" applyBorder="1" applyAlignment="1">
      <alignment horizontal="center" vertical="top" wrapText="1"/>
    </xf>
    <xf numFmtId="0" fontId="2" fillId="8" borderId="1" xfId="0" applyFont="1" applyFill="1" applyBorder="1" applyAlignment="1">
      <alignment horizontal="center" vertical="top" wrapText="1"/>
    </xf>
    <xf numFmtId="49" fontId="13" fillId="0" borderId="0" xfId="0" applyNumberFormat="1" applyFont="1" applyAlignment="1">
      <alignment vertical="top" wrapText="1"/>
    </xf>
    <xf numFmtId="43" fontId="3" fillId="8" borderId="1" xfId="1" applyNumberFormat="1" applyFont="1" applyFill="1" applyBorder="1" applyAlignment="1">
      <alignment horizontal="center" vertical="top" wrapText="1"/>
    </xf>
    <xf numFmtId="166" fontId="4" fillId="2" borderId="1" xfId="0" applyNumberFormat="1" applyFont="1" applyFill="1" applyBorder="1" applyAlignment="1">
      <alignment horizontal="center" vertical="top" wrapText="1"/>
    </xf>
    <xf numFmtId="49" fontId="4" fillId="2" borderId="1" xfId="0" applyNumberFormat="1" applyFont="1" applyFill="1" applyBorder="1" applyAlignment="1">
      <alignment horizontal="center" vertical="top" wrapText="1"/>
    </xf>
    <xf numFmtId="49" fontId="2" fillId="0" borderId="0" xfId="0" applyNumberFormat="1" applyFont="1" applyAlignment="1">
      <alignment vertical="top" wrapText="1"/>
    </xf>
    <xf numFmtId="49" fontId="3" fillId="8" borderId="1" xfId="0" applyNumberFormat="1" applyFont="1" applyFill="1" applyBorder="1" applyAlignment="1">
      <alignment vertical="top" wrapText="1"/>
    </xf>
    <xf numFmtId="0" fontId="3" fillId="8" borderId="1" xfId="0" applyNumberFormat="1" applyFont="1" applyFill="1" applyBorder="1" applyAlignment="1">
      <alignment vertical="top" wrapText="1"/>
    </xf>
    <xf numFmtId="166" fontId="2" fillId="0" borderId="0" xfId="0" applyNumberFormat="1" applyFont="1" applyAlignment="1">
      <alignment vertical="center" wrapText="1"/>
    </xf>
    <xf numFmtId="49" fontId="8" fillId="8" borderId="1" xfId="0" applyNumberFormat="1" applyFont="1" applyFill="1" applyBorder="1" applyAlignment="1">
      <alignment horizontal="center" vertical="top" wrapText="1"/>
    </xf>
    <xf numFmtId="0" fontId="3" fillId="8" borderId="1" xfId="0" applyFont="1" applyFill="1" applyBorder="1" applyAlignment="1">
      <alignment horizontal="center" vertical="top" wrapText="1"/>
    </xf>
    <xf numFmtId="49" fontId="3" fillId="8" borderId="1" xfId="0" applyNumberFormat="1" applyFont="1" applyFill="1" applyBorder="1" applyAlignment="1">
      <alignment horizontal="center" vertical="top" wrapText="1"/>
    </xf>
    <xf numFmtId="49" fontId="5" fillId="8" borderId="1" xfId="0" applyNumberFormat="1" applyFont="1" applyFill="1" applyBorder="1" applyAlignment="1">
      <alignment horizontal="center" vertical="top" wrapText="1"/>
    </xf>
    <xf numFmtId="3" fontId="3" fillId="8" borderId="1" xfId="0" applyNumberFormat="1" applyFont="1" applyFill="1" applyBorder="1" applyAlignment="1">
      <alignment horizontal="center" vertical="top" wrapText="1"/>
    </xf>
    <xf numFmtId="4" fontId="3" fillId="8" borderId="1" xfId="0" applyNumberFormat="1" applyFont="1" applyFill="1" applyBorder="1" applyAlignment="1">
      <alignment horizontal="center" vertical="top" wrapText="1"/>
    </xf>
    <xf numFmtId="43" fontId="3" fillId="8" borderId="1" xfId="1" applyFont="1" applyFill="1" applyBorder="1" applyAlignment="1">
      <alignment horizontal="center" vertical="top" wrapText="1"/>
    </xf>
    <xf numFmtId="49" fontId="3" fillId="8" borderId="1" xfId="0" applyNumberFormat="1" applyFont="1" applyFill="1" applyBorder="1" applyAlignment="1">
      <alignment horizontal="left" vertical="top" wrapText="1"/>
    </xf>
    <xf numFmtId="0" fontId="3" fillId="8" borderId="1" xfId="0" applyNumberFormat="1" applyFont="1" applyFill="1" applyBorder="1" applyAlignment="1">
      <alignment horizontal="justify" vertical="top" wrapText="1"/>
    </xf>
    <xf numFmtId="166" fontId="6" fillId="8" borderId="1" xfId="0" applyNumberFormat="1" applyFont="1" applyFill="1" applyBorder="1" applyAlignment="1">
      <alignment horizontal="center" vertical="top" wrapText="1"/>
    </xf>
    <xf numFmtId="14" fontId="3" fillId="8" borderId="1" xfId="0" applyNumberFormat="1" applyFont="1" applyFill="1" applyBorder="1" applyAlignment="1">
      <alignment horizontal="center" vertical="top" wrapText="1"/>
    </xf>
    <xf numFmtId="1" fontId="3" fillId="8" borderId="1" xfId="0" applyNumberFormat="1" applyFont="1" applyFill="1" applyBorder="1" applyAlignment="1">
      <alignment horizontal="center" vertical="top" wrapText="1"/>
    </xf>
    <xf numFmtId="49" fontId="3" fillId="8" borderId="1" xfId="0" applyNumberFormat="1" applyFont="1" applyFill="1" applyBorder="1" applyAlignment="1">
      <alignment horizontal="justify" vertical="top" wrapText="1"/>
    </xf>
    <xf numFmtId="49" fontId="3" fillId="8" borderId="9" xfId="0" applyNumberFormat="1" applyFont="1" applyFill="1" applyBorder="1" applyAlignment="1">
      <alignment horizontal="left" vertical="top" wrapText="1"/>
    </xf>
    <xf numFmtId="0" fontId="3" fillId="8" borderId="1" xfId="0" applyNumberFormat="1" applyFont="1" applyFill="1" applyBorder="1" applyAlignment="1">
      <alignment horizontal="left" vertical="top" wrapText="1"/>
    </xf>
    <xf numFmtId="0" fontId="3" fillId="8" borderId="9" xfId="0" applyNumberFormat="1" applyFont="1" applyFill="1" applyBorder="1" applyAlignment="1">
      <alignment horizontal="left" vertical="top" wrapText="1"/>
    </xf>
    <xf numFmtId="49" fontId="3" fillId="8" borderId="9" xfId="0" applyNumberFormat="1" applyFont="1" applyFill="1" applyBorder="1" applyAlignment="1">
      <alignment vertical="top" wrapText="1"/>
    </xf>
    <xf numFmtId="166" fontId="3" fillId="8" borderId="9" xfId="0" applyNumberFormat="1" applyFont="1" applyFill="1" applyBorder="1" applyAlignment="1">
      <alignment horizontal="center" vertical="top" wrapText="1"/>
    </xf>
    <xf numFmtId="14" fontId="3" fillId="8" borderId="9" xfId="0" applyNumberFormat="1" applyFont="1" applyFill="1" applyBorder="1" applyAlignment="1">
      <alignment horizontal="center" vertical="top" wrapText="1"/>
    </xf>
    <xf numFmtId="49" fontId="3" fillId="8" borderId="9" xfId="0" applyNumberFormat="1" applyFont="1" applyFill="1" applyBorder="1" applyAlignment="1">
      <alignment horizontal="center" vertical="top" wrapText="1"/>
    </xf>
    <xf numFmtId="1" fontId="3" fillId="8" borderId="9" xfId="0" applyNumberFormat="1" applyFont="1" applyFill="1" applyBorder="1" applyAlignment="1">
      <alignment horizontal="center" vertical="top" wrapText="1"/>
    </xf>
    <xf numFmtId="49" fontId="28" fillId="8" borderId="1" xfId="0" applyNumberFormat="1" applyFont="1" applyFill="1" applyBorder="1" applyAlignment="1">
      <alignment vertical="top" wrapText="1"/>
    </xf>
    <xf numFmtId="166" fontId="6" fillId="8" borderId="1" xfId="0" applyNumberFormat="1" applyFont="1" applyFill="1" applyBorder="1" applyAlignment="1">
      <alignment vertical="top" wrapText="1"/>
    </xf>
    <xf numFmtId="49" fontId="8" fillId="8" borderId="9" xfId="0" applyNumberFormat="1" applyFont="1" applyFill="1" applyBorder="1" applyAlignment="1">
      <alignment horizontal="center" vertical="top" wrapText="1"/>
    </xf>
    <xf numFmtId="0" fontId="34" fillId="8" borderId="1" xfId="0" applyFont="1" applyFill="1" applyBorder="1" applyAlignment="1">
      <alignment horizontal="justify" vertical="top" wrapText="1"/>
    </xf>
    <xf numFmtId="0" fontId="0" fillId="8" borderId="1" xfId="0" applyFill="1" applyBorder="1" applyAlignment="1">
      <alignment horizontal="center" vertical="center"/>
    </xf>
    <xf numFmtId="165" fontId="35" fillId="8" borderId="1" xfId="2" applyFont="1" applyFill="1" applyBorder="1" applyAlignment="1">
      <alignment horizontal="left" vertical="top"/>
    </xf>
    <xf numFmtId="0" fontId="3" fillId="8" borderId="25" xfId="0" applyNumberFormat="1" applyFont="1" applyFill="1" applyBorder="1" applyAlignment="1">
      <alignment horizontal="left" vertical="top" wrapText="1"/>
    </xf>
    <xf numFmtId="166" fontId="3" fillId="8" borderId="25" xfId="0" applyNumberFormat="1" applyFont="1" applyFill="1" applyBorder="1" applyAlignment="1">
      <alignment vertical="top" wrapText="1"/>
    </xf>
    <xf numFmtId="14" fontId="3" fillId="8" borderId="25" xfId="0" applyNumberFormat="1" applyFont="1" applyFill="1" applyBorder="1" applyAlignment="1">
      <alignment vertical="top" wrapText="1"/>
    </xf>
    <xf numFmtId="49" fontId="3" fillId="8" borderId="25" xfId="0" applyNumberFormat="1" applyFont="1" applyFill="1" applyBorder="1" applyAlignment="1">
      <alignment vertical="top" wrapText="1"/>
    </xf>
    <xf numFmtId="1" fontId="3" fillId="8" borderId="25" xfId="0" applyNumberFormat="1" applyFont="1" applyFill="1" applyBorder="1" applyAlignment="1">
      <alignment vertical="top" wrapText="1"/>
    </xf>
    <xf numFmtId="0" fontId="23" fillId="8" borderId="1" xfId="0" applyFont="1" applyFill="1" applyBorder="1" applyAlignment="1">
      <alignment horizontal="justify" vertical="top" wrapText="1"/>
    </xf>
    <xf numFmtId="0" fontId="3" fillId="8" borderId="25" xfId="0" applyNumberFormat="1" applyFont="1" applyFill="1" applyBorder="1" applyAlignment="1">
      <alignment vertical="top" wrapText="1"/>
    </xf>
    <xf numFmtId="0" fontId="36" fillId="8" borderId="1" xfId="0" applyFont="1" applyFill="1" applyBorder="1" applyAlignment="1">
      <alignment wrapText="1"/>
    </xf>
    <xf numFmtId="0" fontId="37" fillId="8" borderId="1" xfId="0" applyFont="1" applyFill="1" applyBorder="1" applyAlignment="1">
      <alignment wrapText="1"/>
    </xf>
    <xf numFmtId="0" fontId="0" fillId="8" borderId="7" xfId="0" applyFill="1" applyBorder="1" applyAlignment="1">
      <alignment horizontal="center" vertical="center"/>
    </xf>
    <xf numFmtId="0" fontId="15" fillId="8" borderId="2" xfId="0" applyFont="1" applyFill="1" applyBorder="1" applyAlignment="1">
      <alignment wrapText="1"/>
    </xf>
    <xf numFmtId="3" fontId="2" fillId="8" borderId="2" xfId="0" applyNumberFormat="1" applyFont="1" applyFill="1" applyBorder="1" applyAlignment="1">
      <alignment horizontal="center" vertical="top" wrapText="1"/>
    </xf>
    <xf numFmtId="0" fontId="0" fillId="8" borderId="1" xfId="0" applyFill="1" applyBorder="1"/>
    <xf numFmtId="165" fontId="0" fillId="8" borderId="1" xfId="2" applyFont="1" applyFill="1" applyBorder="1" applyAlignment="1">
      <alignment horizontal="right"/>
    </xf>
    <xf numFmtId="0" fontId="3" fillId="8" borderId="7" xfId="0" applyNumberFormat="1" applyFont="1" applyFill="1" applyBorder="1" applyAlignment="1">
      <alignment horizontal="left" vertical="top" wrapText="1"/>
    </xf>
    <xf numFmtId="166" fontId="3" fillId="8" borderId="7" xfId="0" applyNumberFormat="1" applyFont="1" applyFill="1" applyBorder="1" applyAlignment="1">
      <alignment vertical="top" wrapText="1"/>
    </xf>
    <xf numFmtId="14" fontId="3" fillId="8" borderId="7" xfId="0" applyNumberFormat="1" applyFont="1" applyFill="1" applyBorder="1" applyAlignment="1">
      <alignment vertical="top" wrapText="1"/>
    </xf>
    <xf numFmtId="49" fontId="3" fillId="8" borderId="7" xfId="0" applyNumberFormat="1" applyFont="1" applyFill="1" applyBorder="1" applyAlignment="1">
      <alignment vertical="top" wrapText="1"/>
    </xf>
    <xf numFmtId="1" fontId="3" fillId="8" borderId="7" xfId="0" applyNumberFormat="1" applyFont="1" applyFill="1" applyBorder="1" applyAlignment="1">
      <alignment vertical="top" wrapText="1"/>
    </xf>
    <xf numFmtId="0" fontId="3" fillId="8" borderId="7" xfId="0" applyNumberFormat="1" applyFont="1" applyFill="1" applyBorder="1" applyAlignment="1">
      <alignment vertical="top" wrapText="1"/>
    </xf>
    <xf numFmtId="166" fontId="3" fillId="8" borderId="25" xfId="0" applyNumberFormat="1" applyFont="1" applyFill="1" applyBorder="1" applyAlignment="1">
      <alignment horizontal="center" vertical="top" wrapText="1"/>
    </xf>
    <xf numFmtId="14" fontId="3" fillId="8" borderId="25" xfId="0" applyNumberFormat="1" applyFont="1" applyFill="1" applyBorder="1" applyAlignment="1">
      <alignment horizontal="center" vertical="top" wrapText="1"/>
    </xf>
    <xf numFmtId="49" fontId="3" fillId="8" borderId="25" xfId="0" applyNumberFormat="1" applyFont="1" applyFill="1" applyBorder="1" applyAlignment="1">
      <alignment horizontal="center" vertical="top" wrapText="1"/>
    </xf>
    <xf numFmtId="1" fontId="3" fillId="8" borderId="25" xfId="0" applyNumberFormat="1" applyFont="1" applyFill="1" applyBorder="1" applyAlignment="1">
      <alignment horizontal="center" vertical="top" wrapText="1"/>
    </xf>
    <xf numFmtId="164" fontId="0" fillId="8" borderId="1" xfId="2" applyNumberFormat="1" applyFont="1" applyFill="1" applyBorder="1" applyAlignment="1">
      <alignment horizontal="right"/>
    </xf>
    <xf numFmtId="49" fontId="5" fillId="8" borderId="1" xfId="0" applyNumberFormat="1" applyFont="1" applyFill="1" applyBorder="1" applyAlignment="1">
      <alignment horizontal="left" vertical="top" wrapText="1"/>
    </xf>
    <xf numFmtId="43" fontId="3" fillId="8" borderId="1" xfId="1" applyNumberFormat="1" applyFont="1" applyFill="1" applyBorder="1" applyAlignment="1">
      <alignment horizontal="left" vertical="top" wrapText="1"/>
    </xf>
    <xf numFmtId="166" fontId="3" fillId="8" borderId="1" xfId="0" applyNumberFormat="1" applyFont="1" applyFill="1" applyBorder="1" applyAlignment="1">
      <alignment horizontal="left" vertical="top" wrapText="1"/>
    </xf>
    <xf numFmtId="49" fontId="3" fillId="8" borderId="25" xfId="0" applyNumberFormat="1" applyFont="1" applyFill="1" applyBorder="1" applyAlignment="1">
      <alignment horizontal="left" vertical="top" wrapText="1"/>
    </xf>
    <xf numFmtId="166" fontId="6" fillId="8" borderId="9" xfId="0" applyNumberFormat="1" applyFont="1" applyFill="1" applyBorder="1" applyAlignment="1">
      <alignment horizontal="center" vertical="top" wrapText="1"/>
    </xf>
    <xf numFmtId="0" fontId="38" fillId="8" borderId="26" xfId="0" applyFont="1" applyFill="1" applyBorder="1" applyAlignment="1">
      <alignment horizontal="center" wrapText="1"/>
    </xf>
    <xf numFmtId="0" fontId="39" fillId="8" borderId="26" xfId="0" applyFont="1" applyFill="1" applyBorder="1" applyAlignment="1">
      <alignment wrapText="1"/>
    </xf>
    <xf numFmtId="14" fontId="3" fillId="8" borderId="7" xfId="0" applyNumberFormat="1" applyFont="1" applyFill="1" applyBorder="1" applyAlignment="1">
      <alignment horizontal="center" vertical="top" wrapText="1"/>
    </xf>
    <xf numFmtId="49" fontId="3" fillId="8" borderId="7" xfId="0" applyNumberFormat="1" applyFont="1" applyFill="1" applyBorder="1" applyAlignment="1">
      <alignment horizontal="center" vertical="top" wrapText="1"/>
    </xf>
    <xf numFmtId="1" fontId="3" fillId="8" borderId="7" xfId="0" applyNumberFormat="1" applyFont="1" applyFill="1" applyBorder="1" applyAlignment="1">
      <alignment horizontal="center" vertical="top" wrapText="1"/>
    </xf>
    <xf numFmtId="0" fontId="2" fillId="0" borderId="1" xfId="0" applyFont="1" applyBorder="1" applyAlignment="1">
      <alignment vertical="top"/>
    </xf>
    <xf numFmtId="0" fontId="2" fillId="8" borderId="26" xfId="0" applyFont="1" applyFill="1" applyBorder="1" applyAlignment="1">
      <alignment wrapText="1"/>
    </xf>
    <xf numFmtId="166" fontId="6" fillId="8" borderId="25" xfId="0" applyNumberFormat="1" applyFont="1" applyFill="1" applyBorder="1" applyAlignment="1">
      <alignment horizontal="center" vertical="top" wrapText="1"/>
    </xf>
    <xf numFmtId="166" fontId="31" fillId="8" borderId="1" xfId="0" applyNumberFormat="1" applyFont="1" applyFill="1" applyBorder="1" applyAlignment="1">
      <alignment horizontal="center" vertical="top" wrapText="1"/>
    </xf>
    <xf numFmtId="166" fontId="3" fillId="8" borderId="0" xfId="0" applyNumberFormat="1" applyFont="1" applyFill="1" applyBorder="1" applyAlignment="1">
      <alignment horizontal="center" vertical="top" wrapText="1"/>
    </xf>
    <xf numFmtId="14" fontId="3" fillId="8" borderId="0" xfId="0" applyNumberFormat="1" applyFont="1" applyFill="1" applyBorder="1" applyAlignment="1">
      <alignment horizontal="center" vertical="top" wrapText="1"/>
    </xf>
    <xf numFmtId="49" fontId="3" fillId="8" borderId="0" xfId="0" applyNumberFormat="1" applyFont="1" applyFill="1" applyBorder="1" applyAlignment="1">
      <alignment horizontal="center" vertical="top" wrapText="1"/>
    </xf>
    <xf numFmtId="1" fontId="3" fillId="8" borderId="0" xfId="0" applyNumberFormat="1" applyFont="1" applyFill="1" applyBorder="1" applyAlignment="1">
      <alignment horizontal="center" vertical="top" wrapText="1"/>
    </xf>
    <xf numFmtId="0" fontId="3" fillId="8" borderId="0" xfId="0" applyNumberFormat="1" applyFont="1" applyFill="1" applyBorder="1" applyAlignment="1">
      <alignment horizontal="center" vertical="top" wrapText="1"/>
    </xf>
    <xf numFmtId="166" fontId="4" fillId="0" borderId="1" xfId="0" applyNumberFormat="1" applyFont="1" applyBorder="1" applyAlignment="1">
      <alignment vertical="top" wrapText="1"/>
    </xf>
    <xf numFmtId="49" fontId="8" fillId="8" borderId="9" xfId="0" applyNumberFormat="1" applyFont="1" applyFill="1" applyBorder="1" applyAlignment="1">
      <alignment horizontal="center" vertical="top" wrapText="1"/>
    </xf>
    <xf numFmtId="49" fontId="8" fillId="8" borderId="9" xfId="0" applyNumberFormat="1" applyFont="1" applyFill="1" applyBorder="1" applyAlignment="1">
      <alignment vertical="top" wrapText="1"/>
    </xf>
    <xf numFmtId="166" fontId="2" fillId="0" borderId="0" xfId="0" applyNumberFormat="1" applyFont="1" applyAlignment="1">
      <alignment vertical="center"/>
    </xf>
    <xf numFmtId="49" fontId="8" fillId="8" borderId="9" xfId="0" applyNumberFormat="1" applyFont="1" applyFill="1" applyBorder="1" applyAlignment="1">
      <alignment horizontal="center" vertical="top" wrapText="1"/>
    </xf>
    <xf numFmtId="166" fontId="32" fillId="2" borderId="9" xfId="0" applyNumberFormat="1" applyFont="1" applyFill="1" applyBorder="1" applyAlignment="1">
      <alignment horizontal="center" vertical="top" wrapText="1"/>
    </xf>
    <xf numFmtId="0" fontId="2" fillId="0" borderId="1" xfId="0" applyFont="1" applyBorder="1" applyAlignment="1">
      <alignment vertical="center" wrapText="1"/>
    </xf>
    <xf numFmtId="166" fontId="2" fillId="0" borderId="1" xfId="0" applyNumberFormat="1" applyFont="1" applyBorder="1" applyAlignment="1">
      <alignment vertical="center" wrapText="1"/>
    </xf>
    <xf numFmtId="49" fontId="3" fillId="8" borderId="9" xfId="0" applyNumberFormat="1" applyFont="1" applyFill="1" applyBorder="1" applyAlignment="1">
      <alignment horizontal="center" vertical="top" wrapText="1"/>
    </xf>
    <xf numFmtId="49" fontId="3" fillId="8" borderId="25" xfId="0" applyNumberFormat="1" applyFont="1" applyFill="1" applyBorder="1" applyAlignment="1">
      <alignment horizontal="center" vertical="top" wrapText="1"/>
    </xf>
    <xf numFmtId="49" fontId="3" fillId="8" borderId="7" xfId="0" applyNumberFormat="1" applyFont="1" applyFill="1" applyBorder="1" applyAlignment="1">
      <alignment horizontal="center" vertical="top" wrapText="1"/>
    </xf>
    <xf numFmtId="1" fontId="3" fillId="8" borderId="9" xfId="0" applyNumberFormat="1" applyFont="1" applyFill="1" applyBorder="1" applyAlignment="1">
      <alignment horizontal="center" vertical="top" wrapText="1"/>
    </xf>
    <xf numFmtId="1" fontId="3" fillId="8" borderId="25" xfId="0" applyNumberFormat="1" applyFont="1" applyFill="1" applyBorder="1" applyAlignment="1">
      <alignment horizontal="center" vertical="top" wrapText="1"/>
    </xf>
    <xf numFmtId="1" fontId="3" fillId="8" borderId="7" xfId="0" applyNumberFormat="1" applyFont="1" applyFill="1" applyBorder="1" applyAlignment="1">
      <alignment horizontal="center" vertical="top" wrapText="1"/>
    </xf>
    <xf numFmtId="166" fontId="3" fillId="8" borderId="9" xfId="0" applyNumberFormat="1" applyFont="1" applyFill="1" applyBorder="1" applyAlignment="1">
      <alignment horizontal="center" vertical="top" wrapText="1"/>
    </xf>
    <xf numFmtId="166" fontId="3" fillId="8" borderId="25" xfId="0" applyNumberFormat="1" applyFont="1" applyFill="1" applyBorder="1" applyAlignment="1">
      <alignment horizontal="center" vertical="top" wrapText="1"/>
    </xf>
    <xf numFmtId="166" fontId="3" fillId="8" borderId="7" xfId="0" applyNumberFormat="1" applyFont="1" applyFill="1" applyBorder="1" applyAlignment="1">
      <alignment horizontal="center" vertical="top" wrapText="1"/>
    </xf>
    <xf numFmtId="166" fontId="6" fillId="8" borderId="9" xfId="0" applyNumberFormat="1" applyFont="1" applyFill="1" applyBorder="1" applyAlignment="1">
      <alignment horizontal="center" vertical="top" wrapText="1"/>
    </xf>
    <xf numFmtId="166" fontId="6" fillId="8" borderId="25" xfId="0" applyNumberFormat="1" applyFont="1" applyFill="1" applyBorder="1" applyAlignment="1">
      <alignment horizontal="center" vertical="top" wrapText="1"/>
    </xf>
    <xf numFmtId="166" fontId="6" fillId="8" borderId="7" xfId="0" applyNumberFormat="1" applyFont="1" applyFill="1" applyBorder="1" applyAlignment="1">
      <alignment horizontal="center" vertical="top" wrapText="1"/>
    </xf>
    <xf numFmtId="0" fontId="3" fillId="8" borderId="9" xfId="0" applyNumberFormat="1" applyFont="1" applyFill="1" applyBorder="1" applyAlignment="1">
      <alignment horizontal="center" vertical="top" wrapText="1"/>
    </xf>
    <xf numFmtId="0" fontId="3" fillId="8" borderId="25" xfId="0" applyNumberFormat="1" applyFont="1" applyFill="1" applyBorder="1" applyAlignment="1">
      <alignment horizontal="center" vertical="top" wrapText="1"/>
    </xf>
    <xf numFmtId="0" fontId="3" fillId="8" borderId="7" xfId="0" applyNumberFormat="1" applyFont="1" applyFill="1" applyBorder="1" applyAlignment="1">
      <alignment horizontal="center" vertical="top" wrapText="1"/>
    </xf>
    <xf numFmtId="49" fontId="8" fillId="8" borderId="9" xfId="0" applyNumberFormat="1" applyFont="1" applyFill="1" applyBorder="1" applyAlignment="1">
      <alignment horizontal="center" vertical="top" wrapText="1"/>
    </xf>
    <xf numFmtId="49" fontId="8" fillId="8" borderId="25" xfId="0" applyNumberFormat="1" applyFont="1" applyFill="1" applyBorder="1" applyAlignment="1">
      <alignment horizontal="center" vertical="top" wrapText="1"/>
    </xf>
    <xf numFmtId="49" fontId="8" fillId="8" borderId="7" xfId="0" applyNumberFormat="1" applyFont="1" applyFill="1" applyBorder="1" applyAlignment="1">
      <alignment horizontal="center" vertical="top" wrapText="1"/>
    </xf>
    <xf numFmtId="14" fontId="3" fillId="8" borderId="9" xfId="0" applyNumberFormat="1" applyFont="1" applyFill="1" applyBorder="1" applyAlignment="1">
      <alignment horizontal="center" vertical="top" wrapText="1"/>
    </xf>
    <xf numFmtId="14" fontId="3" fillId="8" borderId="25" xfId="0" applyNumberFormat="1" applyFont="1" applyFill="1" applyBorder="1" applyAlignment="1">
      <alignment horizontal="center" vertical="top" wrapText="1"/>
    </xf>
    <xf numFmtId="14" fontId="3" fillId="8" borderId="7"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4" fillId="18" borderId="2" xfId="0" applyFont="1" applyFill="1" applyBorder="1" applyAlignment="1">
      <alignment horizontal="center" vertical="top" wrapText="1"/>
    </xf>
    <xf numFmtId="0" fontId="4" fillId="18" borderId="4" xfId="0" applyFont="1" applyFill="1" applyBorder="1" applyAlignment="1">
      <alignment horizontal="center" vertical="top" wrapText="1"/>
    </xf>
    <xf numFmtId="166" fontId="4" fillId="18" borderId="2" xfId="0" applyNumberFormat="1" applyFont="1" applyFill="1" applyBorder="1" applyAlignment="1">
      <alignment horizontal="center" vertical="top" wrapText="1"/>
    </xf>
    <xf numFmtId="166" fontId="4" fillId="18" borderId="3" xfId="0" applyNumberFormat="1" applyFont="1" applyFill="1" applyBorder="1" applyAlignment="1">
      <alignment horizontal="center" vertical="top" wrapText="1"/>
    </xf>
    <xf numFmtId="0" fontId="27" fillId="18" borderId="2" xfId="0" applyFont="1" applyFill="1" applyBorder="1" applyAlignment="1">
      <alignment horizontal="center" vertical="top" wrapText="1"/>
    </xf>
    <xf numFmtId="0" fontId="27" fillId="18" borderId="4" xfId="0" applyFont="1" applyFill="1" applyBorder="1" applyAlignment="1">
      <alignment horizontal="center" vertical="top" wrapText="1"/>
    </xf>
    <xf numFmtId="0" fontId="27" fillId="18" borderId="3" xfId="0" applyFont="1" applyFill="1" applyBorder="1" applyAlignment="1">
      <alignment horizontal="center" vertical="top" wrapText="1"/>
    </xf>
    <xf numFmtId="49" fontId="2" fillId="0" borderId="0" xfId="0" applyNumberFormat="1" applyFont="1" applyAlignment="1">
      <alignment vertical="top" wrapText="1"/>
    </xf>
    <xf numFmtId="49" fontId="2" fillId="0" borderId="0" xfId="0" applyNumberFormat="1" applyFont="1" applyAlignment="1">
      <alignment horizontal="left" vertical="top" wrapText="1"/>
    </xf>
    <xf numFmtId="49" fontId="3" fillId="8" borderId="9" xfId="0" applyNumberFormat="1" applyFont="1" applyFill="1" applyBorder="1" applyAlignment="1">
      <alignment horizontal="left" vertical="top" wrapText="1"/>
    </xf>
    <xf numFmtId="49" fontId="3" fillId="8" borderId="7" xfId="0" applyNumberFormat="1" applyFont="1" applyFill="1" applyBorder="1" applyAlignment="1">
      <alignment horizontal="left" vertical="top" wrapText="1"/>
    </xf>
    <xf numFmtId="0" fontId="3" fillId="8" borderId="9" xfId="0" applyNumberFormat="1" applyFont="1" applyFill="1" applyBorder="1" applyAlignment="1">
      <alignment horizontal="left" vertical="top" wrapText="1"/>
    </xf>
    <xf numFmtId="0" fontId="3" fillId="8" borderId="7" xfId="0" applyNumberFormat="1" applyFont="1" applyFill="1" applyBorder="1" applyAlignment="1">
      <alignment horizontal="left" vertical="top" wrapText="1"/>
    </xf>
    <xf numFmtId="0" fontId="3" fillId="8" borderId="25" xfId="0" applyNumberFormat="1" applyFont="1" applyFill="1" applyBorder="1" applyAlignment="1">
      <alignment horizontal="left" vertical="top" wrapText="1"/>
    </xf>
    <xf numFmtId="49" fontId="3" fillId="8" borderId="25" xfId="0" applyNumberFormat="1" applyFont="1" applyFill="1" applyBorder="1" applyAlignment="1">
      <alignment horizontal="left" vertical="top" wrapText="1"/>
    </xf>
    <xf numFmtId="166" fontId="3" fillId="8" borderId="9" xfId="0" applyNumberFormat="1" applyFont="1" applyFill="1" applyBorder="1" applyAlignment="1">
      <alignment horizontal="left" vertical="top" wrapText="1"/>
    </xf>
    <xf numFmtId="166" fontId="3" fillId="8" borderId="25" xfId="0" applyNumberFormat="1" applyFont="1" applyFill="1" applyBorder="1" applyAlignment="1">
      <alignment horizontal="left" vertical="top" wrapText="1"/>
    </xf>
    <xf numFmtId="166" fontId="3" fillId="8" borderId="7" xfId="0" applyNumberFormat="1" applyFont="1" applyFill="1" applyBorder="1" applyAlignment="1">
      <alignment horizontal="left" vertical="top" wrapText="1"/>
    </xf>
    <xf numFmtId="49" fontId="30" fillId="8" borderId="2" xfId="0" applyNumberFormat="1" applyFont="1" applyFill="1" applyBorder="1" applyAlignment="1">
      <alignment horizontal="right" vertical="top" wrapText="1"/>
    </xf>
    <xf numFmtId="49" fontId="30" fillId="8" borderId="4" xfId="0" applyNumberFormat="1" applyFont="1" applyFill="1" applyBorder="1" applyAlignment="1">
      <alignment horizontal="right" vertical="top" wrapText="1"/>
    </xf>
    <xf numFmtId="49" fontId="30" fillId="8" borderId="3" xfId="0" applyNumberFormat="1" applyFont="1" applyFill="1" applyBorder="1" applyAlignment="1">
      <alignment horizontal="right" vertical="top" wrapText="1"/>
    </xf>
    <xf numFmtId="49" fontId="2" fillId="0" borderId="1" xfId="0" applyNumberFormat="1" applyFont="1" applyBorder="1" applyAlignment="1">
      <alignment horizontal="right" vertical="top" wrapText="1"/>
    </xf>
    <xf numFmtId="49" fontId="2" fillId="0" borderId="27" xfId="0" applyNumberFormat="1" applyFont="1" applyBorder="1" applyAlignment="1">
      <alignment horizontal="right" vertical="top" wrapText="1"/>
    </xf>
    <xf numFmtId="49" fontId="33" fillId="5" borderId="9" xfId="0" applyNumberFormat="1" applyFont="1" applyFill="1" applyBorder="1" applyAlignment="1">
      <alignment horizontal="right" vertical="top" wrapText="1"/>
    </xf>
    <xf numFmtId="0" fontId="11" fillId="0" borderId="1" xfId="0" applyFont="1" applyBorder="1" applyAlignment="1">
      <alignment horizontal="center" vertical="center"/>
    </xf>
    <xf numFmtId="0" fontId="4" fillId="10" borderId="18"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3" xfId="0" applyFont="1" applyFill="1" applyBorder="1" applyAlignment="1">
      <alignment horizontal="center" vertical="center" wrapText="1"/>
    </xf>
    <xf numFmtId="0" fontId="4" fillId="10" borderId="23" xfId="0" applyFont="1" applyFill="1" applyBorder="1" applyAlignment="1">
      <alignment horizontal="center" vertical="center"/>
    </xf>
    <xf numFmtId="0" fontId="4" fillId="10" borderId="22" xfId="0" applyFont="1" applyFill="1" applyBorder="1" applyAlignment="1">
      <alignment horizontal="center" vertical="center"/>
    </xf>
    <xf numFmtId="0" fontId="4" fillId="10" borderId="2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17" xfId="0" applyFont="1" applyFill="1" applyBorder="1" applyAlignment="1">
      <alignment horizontal="center" vertical="center"/>
    </xf>
    <xf numFmtId="0" fontId="4" fillId="12" borderId="1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16" fillId="17" borderId="22" xfId="0" applyFont="1" applyFill="1" applyBorder="1" applyAlignment="1">
      <alignment horizontal="center" vertical="center" wrapText="1"/>
    </xf>
    <xf numFmtId="0" fontId="16" fillId="17" borderId="12"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4" fillId="8" borderId="9" xfId="0" applyFont="1" applyFill="1" applyBorder="1" applyAlignment="1">
      <alignment horizontal="center" vertical="center"/>
    </xf>
    <xf numFmtId="0" fontId="17" fillId="11" borderId="10" xfId="0" applyFont="1" applyFill="1" applyBorder="1" applyAlignment="1">
      <alignment horizontal="center" vertical="center"/>
    </xf>
    <xf numFmtId="0" fontId="14" fillId="11" borderId="11" xfId="0" applyFont="1" applyFill="1" applyBorder="1" applyAlignment="1">
      <alignment horizontal="center" vertical="center"/>
    </xf>
    <xf numFmtId="0" fontId="14" fillId="11" borderId="18" xfId="0" applyFont="1" applyFill="1" applyBorder="1" applyAlignment="1">
      <alignment horizontal="center" vertical="center"/>
    </xf>
    <xf numFmtId="0" fontId="4" fillId="14" borderId="11" xfId="0" applyFont="1" applyFill="1" applyBorder="1" applyAlignment="1">
      <alignment horizontal="center" vertical="center"/>
    </xf>
    <xf numFmtId="0" fontId="4" fillId="16" borderId="11" xfId="0" applyFont="1" applyFill="1" applyBorder="1" applyAlignment="1">
      <alignment horizontal="center" vertical="center"/>
    </xf>
    <xf numFmtId="0" fontId="4" fillId="10" borderId="19"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10" xfId="0" applyFont="1" applyFill="1" applyBorder="1" applyAlignment="1">
      <alignment horizontal="center" vertical="center" wrapText="1"/>
    </xf>
    <xf numFmtId="0" fontId="17" fillId="11" borderId="19" xfId="0" applyFont="1" applyFill="1" applyBorder="1" applyAlignment="1">
      <alignment horizontal="center" vertical="center" wrapText="1"/>
    </xf>
    <xf numFmtId="0" fontId="17" fillId="11" borderId="2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13" xfId="0" applyFont="1" applyFill="1" applyBorder="1" applyAlignment="1">
      <alignment horizontal="center" vertical="center" wrapText="1"/>
    </xf>
    <xf numFmtId="0" fontId="16" fillId="17" borderId="9" xfId="0" applyFont="1" applyFill="1" applyBorder="1" applyAlignment="1">
      <alignment horizontal="center" vertical="center" wrapText="1"/>
    </xf>
    <xf numFmtId="0" fontId="22" fillId="0" borderId="1" xfId="0" applyFont="1" applyBorder="1" applyAlignment="1">
      <alignment vertical="center" wrapText="1"/>
    </xf>
    <xf numFmtId="0" fontId="23" fillId="11" borderId="1" xfId="0" applyFont="1" applyFill="1" applyBorder="1" applyAlignment="1">
      <alignment horizontal="left" vertical="center" wrapText="1"/>
    </xf>
    <xf numFmtId="0" fontId="22" fillId="0" borderId="0" xfId="0" applyFont="1" applyAlignment="1"/>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0" borderId="1" xfId="0" applyFont="1" applyBorder="1" applyAlignment="1">
      <alignment horizontal="center"/>
    </xf>
    <xf numFmtId="0" fontId="22" fillId="0" borderId="0" xfId="0" applyFont="1" applyAlignment="1">
      <alignment wrapText="1"/>
    </xf>
  </cellXfs>
  <cellStyles count="3">
    <cellStyle name="Moeda" xfId="2" builtinId="4"/>
    <cellStyle name="Normal" xfId="0" builtinId="0"/>
    <cellStyle name="Separador de milhares" xfId="1" builtinId="3"/>
  </cellStyles>
  <dxfs count="13">
    <dxf>
      <fill>
        <patternFill>
          <bgColor theme="9" tint="0.59996337778862885"/>
        </patternFill>
      </fill>
    </dxf>
    <dxf>
      <fill>
        <patternFill>
          <bgColor rgb="FFFF9999"/>
        </patternFill>
      </fill>
    </dxf>
    <dxf>
      <fill>
        <patternFill>
          <bgColor rgb="FFFFFF99"/>
        </patternFill>
      </fill>
    </dxf>
    <dxf>
      <fill>
        <patternFill>
          <bgColor theme="9" tint="0.59996337778862885"/>
        </patternFill>
      </fill>
    </dxf>
    <dxf>
      <fill>
        <patternFill>
          <bgColor theme="9" tint="0.59996337778862885"/>
        </patternFill>
      </fill>
    </dxf>
    <dxf>
      <fill>
        <patternFill>
          <bgColor theme="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2"/>
        </patternFill>
      </fill>
    </dxf>
    <dxf>
      <fill>
        <patternFill>
          <bgColor theme="2"/>
        </patternFill>
      </fill>
    </dxf>
    <dxf>
      <fill>
        <patternFill>
          <bgColor theme="2"/>
        </patternFill>
      </fill>
    </dxf>
    <dxf>
      <font>
        <condense val="0"/>
        <extend val="0"/>
        <color rgb="FF9C0006"/>
      </font>
      <fill>
        <patternFill>
          <bgColor rgb="FFFFC7CE"/>
        </patternFill>
      </fill>
    </dxf>
    <dxf>
      <fill>
        <patternFill>
          <bgColor theme="2"/>
        </patternFill>
      </fill>
    </dxf>
  </dxfs>
  <tableStyles count="0" defaultTableStyle="TableStyleMedium2" defaultPivotStyle="PivotStyleLight16"/>
  <colors>
    <mruColors>
      <color rgb="FF000099"/>
      <color rgb="FFE2E2A6"/>
      <color rgb="FFF5F593"/>
      <color rgb="FFFFFF99"/>
      <color rgb="FFFF9999"/>
      <color rgb="FFFCD2DD"/>
      <color rgb="FF33CCCC"/>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W1048576"/>
  <sheetViews>
    <sheetView tabSelected="1" topLeftCell="C2" workbookViewId="0">
      <pane ySplit="2" topLeftCell="A157" activePane="bottomLeft" state="frozen"/>
      <selection activeCell="A2" sqref="A2"/>
      <selection pane="bottomLeft" activeCell="A3" sqref="A3"/>
    </sheetView>
  </sheetViews>
  <sheetFormatPr defaultColWidth="8.85546875" defaultRowHeight="15" zeroHeight="1"/>
  <cols>
    <col min="1" max="1" width="10.85546875" style="4" customWidth="1"/>
    <col min="2" max="2" width="17" style="4" customWidth="1"/>
    <col min="3" max="3" width="42.28515625" style="8" customWidth="1"/>
    <col min="4" max="4" width="56.28515625" style="8" customWidth="1"/>
    <col min="5" max="5" width="4.7109375" style="3" customWidth="1"/>
    <col min="6" max="6" width="26.42578125" style="4" customWidth="1"/>
    <col min="7" max="7" width="11.28515625" style="5" customWidth="1"/>
    <col min="8" max="8" width="11.42578125" style="5" customWidth="1"/>
    <col min="9" max="9" width="7.140625" style="2" customWidth="1"/>
    <col min="10" max="10" width="8.28515625" style="3" customWidth="1"/>
    <col min="11" max="11" width="11" style="5" customWidth="1"/>
    <col min="12" max="12" width="7.140625" style="10" customWidth="1"/>
    <col min="13" max="13" width="12.5703125" style="6" customWidth="1"/>
    <col min="14" max="14" width="14.5703125" style="11" customWidth="1"/>
    <col min="15" max="15" width="25.7109375" style="5" customWidth="1"/>
    <col min="16" max="16" width="15.5703125" style="9" customWidth="1"/>
    <col min="17" max="17" width="10.7109375" style="5" customWidth="1"/>
    <col min="18" max="18" width="15.28515625" style="5" customWidth="1"/>
    <col min="19" max="19" width="14" style="5" customWidth="1"/>
    <col min="20" max="20" width="11" style="7" customWidth="1"/>
    <col min="21" max="21" width="44.140625" style="8" customWidth="1"/>
    <col min="22" max="22" width="34.42578125" style="8" customWidth="1"/>
    <col min="23" max="23" width="1.85546875" style="1" bestFit="1" customWidth="1"/>
    <col min="24" max="16384" width="8.85546875" style="1"/>
  </cols>
  <sheetData>
    <row r="1" spans="1:23">
      <c r="A1" s="221" t="s">
        <v>0</v>
      </c>
      <c r="B1" s="221"/>
      <c r="C1" s="221"/>
      <c r="D1" s="221"/>
      <c r="E1" s="221"/>
      <c r="F1" s="221"/>
      <c r="G1" s="221"/>
      <c r="H1" s="221"/>
      <c r="I1" s="221"/>
      <c r="J1" s="221"/>
      <c r="K1" s="221"/>
      <c r="L1" s="221"/>
      <c r="M1" s="221"/>
      <c r="N1" s="221"/>
      <c r="O1" s="221"/>
      <c r="P1" s="221"/>
      <c r="Q1" s="221"/>
      <c r="R1" s="221"/>
      <c r="S1" s="221"/>
      <c r="T1" s="221"/>
      <c r="U1" s="221"/>
      <c r="V1" s="221"/>
    </row>
    <row r="2" spans="1:23" ht="18.75">
      <c r="A2" s="226" t="s">
        <v>744</v>
      </c>
      <c r="B2" s="227"/>
      <c r="C2" s="227"/>
      <c r="D2" s="227"/>
      <c r="E2" s="227"/>
      <c r="F2" s="227"/>
      <c r="G2" s="227"/>
      <c r="H2" s="227"/>
      <c r="I2" s="227"/>
      <c r="J2" s="227"/>
      <c r="K2" s="227"/>
      <c r="L2" s="227"/>
      <c r="M2" s="227"/>
      <c r="N2" s="227"/>
      <c r="O2" s="227"/>
      <c r="P2" s="227"/>
      <c r="Q2" s="227"/>
      <c r="R2" s="227"/>
      <c r="S2" s="227"/>
      <c r="T2" s="227"/>
      <c r="U2" s="227"/>
      <c r="V2" s="228"/>
    </row>
    <row r="3" spans="1:23" s="44" customFormat="1" ht="96">
      <c r="A3" s="105" t="s">
        <v>1</v>
      </c>
      <c r="B3" s="116" t="s">
        <v>2</v>
      </c>
      <c r="C3" s="105" t="s">
        <v>3</v>
      </c>
      <c r="D3" s="105" t="s">
        <v>4</v>
      </c>
      <c r="E3" s="106" t="s">
        <v>5</v>
      </c>
      <c r="F3" s="105" t="s">
        <v>6</v>
      </c>
      <c r="G3" s="105" t="s">
        <v>7</v>
      </c>
      <c r="H3" s="107" t="s">
        <v>8</v>
      </c>
      <c r="I3" s="222" t="s">
        <v>9</v>
      </c>
      <c r="J3" s="223"/>
      <c r="K3" s="224" t="s">
        <v>10</v>
      </c>
      <c r="L3" s="225"/>
      <c r="M3" s="108" t="s">
        <v>11</v>
      </c>
      <c r="N3" s="115" t="s">
        <v>12</v>
      </c>
      <c r="O3" s="105" t="s">
        <v>13</v>
      </c>
      <c r="P3" s="109" t="s">
        <v>14</v>
      </c>
      <c r="Q3" s="105" t="s">
        <v>15</v>
      </c>
      <c r="R3" s="105" t="s">
        <v>16</v>
      </c>
      <c r="S3" s="105" t="s">
        <v>17</v>
      </c>
      <c r="T3" s="110" t="s">
        <v>18</v>
      </c>
      <c r="U3" s="105" t="s">
        <v>19</v>
      </c>
      <c r="V3" s="105" t="s">
        <v>20</v>
      </c>
    </row>
    <row r="4" spans="1:23" s="39" customFormat="1" ht="42.75" customHeight="1">
      <c r="A4" s="121" t="s">
        <v>480</v>
      </c>
      <c r="B4" s="231" t="s">
        <v>481</v>
      </c>
      <c r="C4" s="231" t="s">
        <v>142</v>
      </c>
      <c r="D4" s="233" t="s">
        <v>143</v>
      </c>
      <c r="E4" s="122">
        <v>1</v>
      </c>
      <c r="F4" s="118" t="s">
        <v>144</v>
      </c>
      <c r="G4" s="123"/>
      <c r="H4" s="124"/>
      <c r="I4" s="125">
        <v>12</v>
      </c>
      <c r="J4" s="126" t="s">
        <v>159</v>
      </c>
      <c r="K4" s="127" t="s">
        <v>150</v>
      </c>
      <c r="L4" s="111" t="s">
        <v>21</v>
      </c>
      <c r="M4" s="111">
        <f t="shared" ref="M4:M5" si="0">I4*K4</f>
        <v>93488.52</v>
      </c>
      <c r="N4" s="209">
        <f>M4+M5</f>
        <v>121832.4</v>
      </c>
      <c r="O4" s="206" t="s">
        <v>21</v>
      </c>
      <c r="P4" s="218">
        <v>44932</v>
      </c>
      <c r="Q4" s="200" t="s">
        <v>138</v>
      </c>
      <c r="R4" s="200" t="s">
        <v>141</v>
      </c>
      <c r="S4" s="200" t="s">
        <v>148</v>
      </c>
      <c r="T4" s="203">
        <v>4</v>
      </c>
      <c r="U4" s="200" t="s">
        <v>21</v>
      </c>
      <c r="V4" s="231" t="s">
        <v>152</v>
      </c>
      <c r="W4" s="44">
        <v>1</v>
      </c>
    </row>
    <row r="5" spans="1:23" s="39" customFormat="1" ht="45.75" customHeight="1">
      <c r="A5" s="121" t="s">
        <v>480</v>
      </c>
      <c r="B5" s="232"/>
      <c r="C5" s="232"/>
      <c r="D5" s="234"/>
      <c r="E5" s="122">
        <v>2</v>
      </c>
      <c r="F5" s="118" t="s">
        <v>145</v>
      </c>
      <c r="G5" s="123"/>
      <c r="H5" s="124"/>
      <c r="I5" s="125">
        <v>12</v>
      </c>
      <c r="J5" s="126" t="s">
        <v>159</v>
      </c>
      <c r="K5" s="127" t="s">
        <v>151</v>
      </c>
      <c r="L5" s="111" t="s">
        <v>21</v>
      </c>
      <c r="M5" s="111">
        <f t="shared" si="0"/>
        <v>28343.879999999997</v>
      </c>
      <c r="N5" s="211"/>
      <c r="O5" s="208"/>
      <c r="P5" s="220"/>
      <c r="Q5" s="202"/>
      <c r="R5" s="202"/>
      <c r="S5" s="202"/>
      <c r="T5" s="205"/>
      <c r="U5" s="202"/>
      <c r="V5" s="232"/>
      <c r="W5" s="44">
        <v>1</v>
      </c>
    </row>
    <row r="6" spans="1:23" s="39" customFormat="1" ht="84">
      <c r="A6" s="121" t="s">
        <v>482</v>
      </c>
      <c r="B6" s="128" t="s">
        <v>483</v>
      </c>
      <c r="C6" s="128" t="s">
        <v>147</v>
      </c>
      <c r="D6" s="129" t="s">
        <v>143</v>
      </c>
      <c r="E6" s="122">
        <v>1</v>
      </c>
      <c r="F6" s="118" t="s">
        <v>146</v>
      </c>
      <c r="G6" s="123"/>
      <c r="H6" s="124"/>
      <c r="I6" s="125">
        <v>12</v>
      </c>
      <c r="J6" s="126" t="s">
        <v>159</v>
      </c>
      <c r="K6" s="127">
        <v>6759.91</v>
      </c>
      <c r="L6" s="111" t="s">
        <v>21</v>
      </c>
      <c r="M6" s="111">
        <f>I6*K6</f>
        <v>81118.92</v>
      </c>
      <c r="N6" s="130">
        <f>M6</f>
        <v>81118.92</v>
      </c>
      <c r="O6" s="111" t="s">
        <v>21</v>
      </c>
      <c r="P6" s="131">
        <v>45108</v>
      </c>
      <c r="Q6" s="123" t="s">
        <v>138</v>
      </c>
      <c r="R6" s="123" t="s">
        <v>141</v>
      </c>
      <c r="S6" s="123" t="s">
        <v>148</v>
      </c>
      <c r="T6" s="132">
        <v>4</v>
      </c>
      <c r="U6" s="123" t="s">
        <v>21</v>
      </c>
      <c r="V6" s="128" t="s">
        <v>149</v>
      </c>
      <c r="W6" s="44">
        <v>1</v>
      </c>
    </row>
    <row r="7" spans="1:23" s="39" customFormat="1" ht="48">
      <c r="A7" s="121" t="s">
        <v>484</v>
      </c>
      <c r="B7" s="128" t="s">
        <v>153</v>
      </c>
      <c r="C7" s="128" t="s">
        <v>147</v>
      </c>
      <c r="D7" s="133" t="s">
        <v>154</v>
      </c>
      <c r="E7" s="122">
        <v>1</v>
      </c>
      <c r="F7" s="118" t="s">
        <v>485</v>
      </c>
      <c r="G7" s="123"/>
      <c r="H7" s="124"/>
      <c r="I7" s="125">
        <v>10</v>
      </c>
      <c r="J7" s="126" t="s">
        <v>155</v>
      </c>
      <c r="K7" s="127">
        <v>20.32</v>
      </c>
      <c r="L7" s="111" t="s">
        <v>21</v>
      </c>
      <c r="M7" s="111">
        <f>I7*K7</f>
        <v>203.2</v>
      </c>
      <c r="N7" s="130">
        <f>M7*12</f>
        <v>2438.3999999999996</v>
      </c>
      <c r="O7" s="111" t="s">
        <v>21</v>
      </c>
      <c r="P7" s="131">
        <v>45193</v>
      </c>
      <c r="Q7" s="123" t="s">
        <v>138</v>
      </c>
      <c r="R7" s="123" t="s">
        <v>141</v>
      </c>
      <c r="S7" s="123" t="s">
        <v>148</v>
      </c>
      <c r="T7" s="132">
        <v>4</v>
      </c>
      <c r="U7" s="123" t="s">
        <v>21</v>
      </c>
      <c r="V7" s="128" t="s">
        <v>156</v>
      </c>
      <c r="W7" s="44">
        <v>1</v>
      </c>
    </row>
    <row r="8" spans="1:23" s="39" customFormat="1" ht="84.75" customHeight="1">
      <c r="A8" s="121" t="s">
        <v>486</v>
      </c>
      <c r="B8" s="134" t="s">
        <v>487</v>
      </c>
      <c r="C8" s="135" t="s">
        <v>488</v>
      </c>
      <c r="D8" s="136" t="s">
        <v>489</v>
      </c>
      <c r="E8" s="122">
        <v>1</v>
      </c>
      <c r="F8" s="137" t="s">
        <v>490</v>
      </c>
      <c r="G8" s="123"/>
      <c r="H8" s="124"/>
      <c r="I8" s="125">
        <v>50</v>
      </c>
      <c r="J8" s="126" t="s">
        <v>491</v>
      </c>
      <c r="K8" s="127">
        <f>2500/50</f>
        <v>50</v>
      </c>
      <c r="L8" s="111" t="s">
        <v>21</v>
      </c>
      <c r="M8" s="111">
        <f>I8*K8</f>
        <v>2500</v>
      </c>
      <c r="N8" s="130">
        <f>M8</f>
        <v>2500</v>
      </c>
      <c r="O8" s="138" t="s">
        <v>21</v>
      </c>
      <c r="P8" s="139">
        <v>44931</v>
      </c>
      <c r="Q8" s="140" t="s">
        <v>138</v>
      </c>
      <c r="R8" s="140" t="s">
        <v>141</v>
      </c>
      <c r="S8" s="123" t="s">
        <v>23</v>
      </c>
      <c r="T8" s="141">
        <v>3</v>
      </c>
      <c r="U8" s="140" t="s">
        <v>21</v>
      </c>
      <c r="V8" s="136" t="s">
        <v>492</v>
      </c>
      <c r="W8" s="44">
        <v>1</v>
      </c>
    </row>
    <row r="9" spans="1:23" s="39" customFormat="1" ht="48">
      <c r="A9" s="121" t="s">
        <v>493</v>
      </c>
      <c r="B9" s="128" t="s">
        <v>137</v>
      </c>
      <c r="C9" s="128" t="s">
        <v>135</v>
      </c>
      <c r="D9" s="128" t="s">
        <v>136</v>
      </c>
      <c r="E9" s="122">
        <v>1</v>
      </c>
      <c r="F9" s="118" t="s">
        <v>158</v>
      </c>
      <c r="G9" s="123"/>
      <c r="H9" s="124" t="s">
        <v>140</v>
      </c>
      <c r="I9" s="125">
        <v>12</v>
      </c>
      <c r="J9" s="126" t="s">
        <v>159</v>
      </c>
      <c r="K9" s="127">
        <f>0.73*69</f>
        <v>50.37</v>
      </c>
      <c r="L9" s="111" t="s">
        <v>21</v>
      </c>
      <c r="M9" s="111">
        <f>I9*K9</f>
        <v>604.43999999999994</v>
      </c>
      <c r="N9" s="130">
        <f>M9</f>
        <v>604.43999999999994</v>
      </c>
      <c r="O9" s="123" t="s">
        <v>494</v>
      </c>
      <c r="P9" s="131">
        <v>44984</v>
      </c>
      <c r="Q9" s="123" t="s">
        <v>138</v>
      </c>
      <c r="R9" s="123" t="s">
        <v>141</v>
      </c>
      <c r="S9" s="123" t="s">
        <v>23</v>
      </c>
      <c r="T9" s="132">
        <v>4</v>
      </c>
      <c r="U9" s="123" t="s">
        <v>21</v>
      </c>
      <c r="V9" s="128" t="s">
        <v>139</v>
      </c>
      <c r="W9" s="44">
        <v>1</v>
      </c>
    </row>
    <row r="10" spans="1:23" s="39" customFormat="1" ht="84">
      <c r="A10" s="121" t="s">
        <v>495</v>
      </c>
      <c r="B10" s="134" t="s">
        <v>496</v>
      </c>
      <c r="C10" s="136" t="s">
        <v>497</v>
      </c>
      <c r="D10" s="136" t="s">
        <v>498</v>
      </c>
      <c r="E10" s="122">
        <v>1</v>
      </c>
      <c r="F10" s="137" t="s">
        <v>499</v>
      </c>
      <c r="G10" s="123"/>
      <c r="H10" s="124"/>
      <c r="I10" s="125">
        <v>1</v>
      </c>
      <c r="J10" s="126" t="s">
        <v>500</v>
      </c>
      <c r="K10" s="127">
        <v>7990</v>
      </c>
      <c r="L10" s="111" t="s">
        <v>21</v>
      </c>
      <c r="M10" s="111">
        <f>I10*K10</f>
        <v>7990</v>
      </c>
      <c r="N10" s="130">
        <f>M10</f>
        <v>7990</v>
      </c>
      <c r="O10" s="138" t="s">
        <v>21</v>
      </c>
      <c r="P10" s="139">
        <v>44956</v>
      </c>
      <c r="Q10" s="140" t="s">
        <v>138</v>
      </c>
      <c r="R10" s="140" t="s">
        <v>141</v>
      </c>
      <c r="S10" s="140" t="s">
        <v>501</v>
      </c>
      <c r="T10" s="141">
        <v>3</v>
      </c>
      <c r="U10" s="140" t="s">
        <v>21</v>
      </c>
      <c r="V10" s="136" t="s">
        <v>502</v>
      </c>
      <c r="W10" s="44">
        <v>1</v>
      </c>
    </row>
    <row r="11" spans="1:23" ht="33.75" customHeight="1">
      <c r="A11" s="121" t="s">
        <v>503</v>
      </c>
      <c r="B11" s="231" t="s">
        <v>172</v>
      </c>
      <c r="C11" s="233" t="s">
        <v>504</v>
      </c>
      <c r="D11" s="233" t="s">
        <v>173</v>
      </c>
      <c r="E11" s="122">
        <v>1</v>
      </c>
      <c r="F11" s="142" t="s">
        <v>174</v>
      </c>
      <c r="G11" s="123"/>
      <c r="H11" s="124"/>
      <c r="I11" s="125">
        <v>12</v>
      </c>
      <c r="J11" s="126" t="s">
        <v>159</v>
      </c>
      <c r="K11" s="114">
        <v>23000</v>
      </c>
      <c r="L11" s="111" t="s">
        <v>21</v>
      </c>
      <c r="M11" s="111">
        <f t="shared" ref="M11:M13" si="1">I11*K11</f>
        <v>276000</v>
      </c>
      <c r="N11" s="209">
        <f>SUM(M11:M12)</f>
        <v>516000</v>
      </c>
      <c r="O11" s="200" t="s">
        <v>21</v>
      </c>
      <c r="P11" s="218">
        <v>44927</v>
      </c>
      <c r="Q11" s="200" t="s">
        <v>138</v>
      </c>
      <c r="R11" s="200" t="s">
        <v>141</v>
      </c>
      <c r="S11" s="200" t="s">
        <v>148</v>
      </c>
      <c r="T11" s="203">
        <v>4</v>
      </c>
      <c r="U11" s="200" t="s">
        <v>21</v>
      </c>
      <c r="V11" s="231" t="s">
        <v>176</v>
      </c>
      <c r="W11" s="44">
        <v>1</v>
      </c>
    </row>
    <row r="12" spans="1:23" ht="33.75">
      <c r="A12" s="121" t="s">
        <v>503</v>
      </c>
      <c r="B12" s="232"/>
      <c r="C12" s="234"/>
      <c r="D12" s="234"/>
      <c r="E12" s="122">
        <v>2</v>
      </c>
      <c r="F12" s="142" t="s">
        <v>175</v>
      </c>
      <c r="G12" s="123"/>
      <c r="H12" s="124"/>
      <c r="I12" s="125">
        <v>12</v>
      </c>
      <c r="J12" s="126" t="s">
        <v>159</v>
      </c>
      <c r="K12" s="114">
        <v>20000</v>
      </c>
      <c r="L12" s="111" t="s">
        <v>21</v>
      </c>
      <c r="M12" s="111">
        <f t="shared" si="1"/>
        <v>240000</v>
      </c>
      <c r="N12" s="211"/>
      <c r="O12" s="202"/>
      <c r="P12" s="220"/>
      <c r="Q12" s="202"/>
      <c r="R12" s="202"/>
      <c r="S12" s="202"/>
      <c r="T12" s="205"/>
      <c r="U12" s="202"/>
      <c r="V12" s="232"/>
      <c r="W12" s="44">
        <v>1</v>
      </c>
    </row>
    <row r="13" spans="1:23" ht="60">
      <c r="A13" s="121" t="s">
        <v>505</v>
      </c>
      <c r="B13" s="128" t="s">
        <v>177</v>
      </c>
      <c r="C13" s="135" t="s">
        <v>504</v>
      </c>
      <c r="D13" s="135" t="s">
        <v>178</v>
      </c>
      <c r="E13" s="122">
        <v>1</v>
      </c>
      <c r="F13" s="118" t="s">
        <v>179</v>
      </c>
      <c r="G13" s="123"/>
      <c r="H13" s="124"/>
      <c r="I13" s="125">
        <v>12</v>
      </c>
      <c r="J13" s="126" t="s">
        <v>159</v>
      </c>
      <c r="K13" s="114">
        <v>6000</v>
      </c>
      <c r="L13" s="111" t="s">
        <v>21</v>
      </c>
      <c r="M13" s="111">
        <f t="shared" si="1"/>
        <v>72000</v>
      </c>
      <c r="N13" s="130">
        <f>M13</f>
        <v>72000</v>
      </c>
      <c r="O13" s="111" t="s">
        <v>21</v>
      </c>
      <c r="P13" s="131">
        <v>44927</v>
      </c>
      <c r="Q13" s="123" t="s">
        <v>138</v>
      </c>
      <c r="R13" s="123" t="s">
        <v>141</v>
      </c>
      <c r="S13" s="123" t="s">
        <v>148</v>
      </c>
      <c r="T13" s="132">
        <v>4</v>
      </c>
      <c r="U13" s="123" t="s">
        <v>21</v>
      </c>
      <c r="V13" s="128" t="s">
        <v>176</v>
      </c>
      <c r="W13" s="44">
        <v>1</v>
      </c>
    </row>
    <row r="14" spans="1:23" ht="24" customHeight="1">
      <c r="A14" s="121" t="s">
        <v>506</v>
      </c>
      <c r="B14" s="231" t="s">
        <v>180</v>
      </c>
      <c r="C14" s="233" t="s">
        <v>504</v>
      </c>
      <c r="D14" s="233" t="s">
        <v>181</v>
      </c>
      <c r="E14" s="122">
        <v>1</v>
      </c>
      <c r="F14" s="123" t="s">
        <v>182</v>
      </c>
      <c r="G14" s="123" t="s">
        <v>188</v>
      </c>
      <c r="H14" s="124"/>
      <c r="I14" s="125">
        <v>12</v>
      </c>
      <c r="J14" s="126" t="s">
        <v>159</v>
      </c>
      <c r="K14" s="114">
        <v>35562.86</v>
      </c>
      <c r="L14" s="111" t="s">
        <v>189</v>
      </c>
      <c r="M14" s="111">
        <f>I14*K14</f>
        <v>426754.32</v>
      </c>
      <c r="N14" s="209">
        <f>SUM(M14:M21)</f>
        <v>1944423.6</v>
      </c>
      <c r="O14" s="206" t="s">
        <v>21</v>
      </c>
      <c r="P14" s="218">
        <v>44932</v>
      </c>
      <c r="Q14" s="200" t="s">
        <v>138</v>
      </c>
      <c r="R14" s="200" t="s">
        <v>141</v>
      </c>
      <c r="S14" s="200" t="s">
        <v>148</v>
      </c>
      <c r="T14" s="203">
        <v>4</v>
      </c>
      <c r="U14" s="233" t="s">
        <v>193</v>
      </c>
      <c r="V14" s="233" t="s">
        <v>194</v>
      </c>
      <c r="W14" s="44">
        <v>1</v>
      </c>
    </row>
    <row r="15" spans="1:23" ht="24">
      <c r="A15" s="121" t="s">
        <v>506</v>
      </c>
      <c r="B15" s="236"/>
      <c r="C15" s="235"/>
      <c r="D15" s="235"/>
      <c r="E15" s="122">
        <v>2</v>
      </c>
      <c r="F15" s="118" t="s">
        <v>183</v>
      </c>
      <c r="G15" s="123" t="s">
        <v>188</v>
      </c>
      <c r="H15" s="124"/>
      <c r="I15" s="125">
        <v>1</v>
      </c>
      <c r="J15" s="126" t="s">
        <v>190</v>
      </c>
      <c r="K15" s="114">
        <v>3510.78</v>
      </c>
      <c r="L15" s="111" t="s">
        <v>21</v>
      </c>
      <c r="M15" s="111">
        <f>K15*I15*12</f>
        <v>42129.36</v>
      </c>
      <c r="N15" s="210"/>
      <c r="O15" s="207"/>
      <c r="P15" s="219"/>
      <c r="Q15" s="201"/>
      <c r="R15" s="201"/>
      <c r="S15" s="201"/>
      <c r="T15" s="204"/>
      <c r="U15" s="235"/>
      <c r="V15" s="235"/>
      <c r="W15" s="44">
        <v>1</v>
      </c>
    </row>
    <row r="16" spans="1:23" ht="24">
      <c r="A16" s="121" t="s">
        <v>506</v>
      </c>
      <c r="B16" s="236"/>
      <c r="C16" s="235"/>
      <c r="D16" s="235"/>
      <c r="E16" s="122">
        <v>3</v>
      </c>
      <c r="F16" s="118" t="s">
        <v>184</v>
      </c>
      <c r="G16" s="123" t="s">
        <v>188</v>
      </c>
      <c r="H16" s="124"/>
      <c r="I16" s="125">
        <v>1</v>
      </c>
      <c r="J16" s="126" t="s">
        <v>190</v>
      </c>
      <c r="K16" s="114">
        <v>4138.7700000000004</v>
      </c>
      <c r="L16" s="111" t="s">
        <v>21</v>
      </c>
      <c r="M16" s="111">
        <f t="shared" ref="M16:M21" si="2">K16*I16*12</f>
        <v>49665.240000000005</v>
      </c>
      <c r="N16" s="210"/>
      <c r="O16" s="207"/>
      <c r="P16" s="219"/>
      <c r="Q16" s="201"/>
      <c r="R16" s="201"/>
      <c r="S16" s="201"/>
      <c r="T16" s="204"/>
      <c r="U16" s="235"/>
      <c r="V16" s="235"/>
      <c r="W16" s="44">
        <v>1</v>
      </c>
    </row>
    <row r="17" spans="1:23" ht="24">
      <c r="A17" s="121" t="s">
        <v>506</v>
      </c>
      <c r="B17" s="236"/>
      <c r="C17" s="235"/>
      <c r="D17" s="235"/>
      <c r="E17" s="122">
        <v>4</v>
      </c>
      <c r="F17" s="118" t="s">
        <v>185</v>
      </c>
      <c r="G17" s="123" t="s">
        <v>188</v>
      </c>
      <c r="H17" s="124"/>
      <c r="I17" s="125">
        <v>2</v>
      </c>
      <c r="J17" s="126" t="s">
        <v>190</v>
      </c>
      <c r="K17" s="114">
        <v>5532.34</v>
      </c>
      <c r="L17" s="111" t="s">
        <v>21</v>
      </c>
      <c r="M17" s="111">
        <f t="shared" si="2"/>
        <v>132776.16</v>
      </c>
      <c r="N17" s="210"/>
      <c r="O17" s="207"/>
      <c r="P17" s="219"/>
      <c r="Q17" s="201"/>
      <c r="R17" s="201"/>
      <c r="S17" s="201"/>
      <c r="T17" s="204"/>
      <c r="U17" s="235"/>
      <c r="V17" s="235"/>
      <c r="W17" s="44">
        <v>1</v>
      </c>
    </row>
    <row r="18" spans="1:23" ht="24">
      <c r="A18" s="121" t="s">
        <v>506</v>
      </c>
      <c r="B18" s="236"/>
      <c r="C18" s="235"/>
      <c r="D18" s="235"/>
      <c r="E18" s="122">
        <v>5</v>
      </c>
      <c r="F18" s="118" t="s">
        <v>186</v>
      </c>
      <c r="G18" s="123" t="s">
        <v>188</v>
      </c>
      <c r="H18" s="124"/>
      <c r="I18" s="125">
        <v>1</v>
      </c>
      <c r="J18" s="126" t="s">
        <v>190</v>
      </c>
      <c r="K18" s="114">
        <v>3983.63</v>
      </c>
      <c r="L18" s="111" t="s">
        <v>21</v>
      </c>
      <c r="M18" s="111">
        <f t="shared" si="2"/>
        <v>47803.56</v>
      </c>
      <c r="N18" s="210"/>
      <c r="O18" s="207"/>
      <c r="P18" s="219"/>
      <c r="Q18" s="201"/>
      <c r="R18" s="201"/>
      <c r="S18" s="201"/>
      <c r="T18" s="204"/>
      <c r="U18" s="235"/>
      <c r="V18" s="235"/>
      <c r="W18" s="44">
        <v>1</v>
      </c>
    </row>
    <row r="19" spans="1:23" ht="24">
      <c r="A19" s="121" t="s">
        <v>506</v>
      </c>
      <c r="B19" s="236"/>
      <c r="C19" s="235"/>
      <c r="D19" s="235"/>
      <c r="E19" s="122">
        <v>6</v>
      </c>
      <c r="F19" s="118" t="s">
        <v>191</v>
      </c>
      <c r="G19" s="123" t="s">
        <v>188</v>
      </c>
      <c r="H19" s="124"/>
      <c r="I19" s="125">
        <v>24</v>
      </c>
      <c r="J19" s="126" t="s">
        <v>190</v>
      </c>
      <c r="K19" s="114">
        <v>3697.03</v>
      </c>
      <c r="L19" s="111" t="s">
        <v>21</v>
      </c>
      <c r="M19" s="111">
        <f t="shared" si="2"/>
        <v>1064744.6400000001</v>
      </c>
      <c r="N19" s="210"/>
      <c r="O19" s="207"/>
      <c r="P19" s="219"/>
      <c r="Q19" s="201"/>
      <c r="R19" s="201"/>
      <c r="S19" s="201"/>
      <c r="T19" s="204"/>
      <c r="U19" s="235"/>
      <c r="V19" s="235"/>
      <c r="W19" s="44">
        <v>1</v>
      </c>
    </row>
    <row r="20" spans="1:23" ht="24">
      <c r="A20" s="121" t="s">
        <v>506</v>
      </c>
      <c r="B20" s="236"/>
      <c r="C20" s="235"/>
      <c r="D20" s="235"/>
      <c r="E20" s="122">
        <v>7</v>
      </c>
      <c r="F20" s="118" t="s">
        <v>187</v>
      </c>
      <c r="G20" s="123" t="s">
        <v>188</v>
      </c>
      <c r="H20" s="124"/>
      <c r="I20" s="125">
        <v>2</v>
      </c>
      <c r="J20" s="126" t="s">
        <v>190</v>
      </c>
      <c r="K20" s="114">
        <v>3934.95</v>
      </c>
      <c r="L20" s="111" t="s">
        <v>21</v>
      </c>
      <c r="M20" s="111">
        <f t="shared" si="2"/>
        <v>94438.799999999988</v>
      </c>
      <c r="N20" s="210"/>
      <c r="O20" s="207"/>
      <c r="P20" s="219"/>
      <c r="Q20" s="201"/>
      <c r="R20" s="201"/>
      <c r="S20" s="201"/>
      <c r="T20" s="204"/>
      <c r="U20" s="235"/>
      <c r="V20" s="235"/>
      <c r="W20" s="44">
        <v>1</v>
      </c>
    </row>
    <row r="21" spans="1:23" ht="24">
      <c r="A21" s="121" t="s">
        <v>506</v>
      </c>
      <c r="B21" s="232"/>
      <c r="C21" s="234"/>
      <c r="D21" s="234"/>
      <c r="E21" s="122">
        <v>8</v>
      </c>
      <c r="F21" s="118" t="s">
        <v>192</v>
      </c>
      <c r="G21" s="123" t="s">
        <v>188</v>
      </c>
      <c r="H21" s="124"/>
      <c r="I21" s="125">
        <v>2</v>
      </c>
      <c r="J21" s="126" t="s">
        <v>190</v>
      </c>
      <c r="K21" s="114">
        <v>3587.98</v>
      </c>
      <c r="L21" s="111" t="s">
        <v>21</v>
      </c>
      <c r="M21" s="111">
        <f t="shared" si="2"/>
        <v>86111.52</v>
      </c>
      <c r="N21" s="211"/>
      <c r="O21" s="208"/>
      <c r="P21" s="220"/>
      <c r="Q21" s="202"/>
      <c r="R21" s="202"/>
      <c r="S21" s="202"/>
      <c r="T21" s="205"/>
      <c r="U21" s="234"/>
      <c r="V21" s="234"/>
      <c r="W21" s="44">
        <v>1</v>
      </c>
    </row>
    <row r="22" spans="1:23" ht="60">
      <c r="A22" s="121" t="s">
        <v>507</v>
      </c>
      <c r="B22" s="128" t="s">
        <v>195</v>
      </c>
      <c r="C22" s="135" t="s">
        <v>504</v>
      </c>
      <c r="D22" s="135" t="s">
        <v>196</v>
      </c>
      <c r="E22" s="122">
        <v>1</v>
      </c>
      <c r="F22" s="123" t="s">
        <v>195</v>
      </c>
      <c r="G22" s="123"/>
      <c r="H22" s="124"/>
      <c r="I22" s="125">
        <v>1</v>
      </c>
      <c r="J22" s="126" t="s">
        <v>190</v>
      </c>
      <c r="K22" s="114">
        <v>3800</v>
      </c>
      <c r="L22" s="111" t="s">
        <v>21</v>
      </c>
      <c r="M22" s="111">
        <f>K22*I22</f>
        <v>3800</v>
      </c>
      <c r="N22" s="143">
        <f>M22</f>
        <v>3800</v>
      </c>
      <c r="O22" s="111" t="s">
        <v>21</v>
      </c>
      <c r="P22" s="131">
        <v>45236</v>
      </c>
      <c r="Q22" s="123" t="s">
        <v>197</v>
      </c>
      <c r="R22" s="123" t="s">
        <v>141</v>
      </c>
      <c r="S22" s="123" t="s">
        <v>23</v>
      </c>
      <c r="T22" s="132">
        <v>2</v>
      </c>
      <c r="U22" s="111" t="s">
        <v>21</v>
      </c>
      <c r="V22" s="128" t="s">
        <v>198</v>
      </c>
      <c r="W22" s="44">
        <v>1</v>
      </c>
    </row>
    <row r="23" spans="1:23" ht="144">
      <c r="A23" s="121" t="s">
        <v>508</v>
      </c>
      <c r="B23" s="231" t="s">
        <v>200</v>
      </c>
      <c r="C23" s="135" t="s">
        <v>504</v>
      </c>
      <c r="D23" s="233" t="s">
        <v>201</v>
      </c>
      <c r="E23" s="122">
        <v>1</v>
      </c>
      <c r="F23" s="119" t="s">
        <v>202</v>
      </c>
      <c r="G23" s="123" t="s">
        <v>204</v>
      </c>
      <c r="H23" s="124"/>
      <c r="I23" s="125">
        <v>1</v>
      </c>
      <c r="J23" s="126" t="s">
        <v>190</v>
      </c>
      <c r="K23" s="114">
        <v>2500</v>
      </c>
      <c r="L23" s="111" t="s">
        <v>21</v>
      </c>
      <c r="M23" s="111">
        <f>K23*I23</f>
        <v>2500</v>
      </c>
      <c r="N23" s="209">
        <f>M23+M24</f>
        <v>5500</v>
      </c>
      <c r="O23" s="206" t="s">
        <v>21</v>
      </c>
      <c r="P23" s="218">
        <v>45047</v>
      </c>
      <c r="Q23" s="200" t="s">
        <v>205</v>
      </c>
      <c r="R23" s="200" t="s">
        <v>141</v>
      </c>
      <c r="S23" s="200" t="s">
        <v>23</v>
      </c>
      <c r="T23" s="203">
        <v>4</v>
      </c>
      <c r="U23" s="206" t="s">
        <v>21</v>
      </c>
      <c r="V23" s="231" t="s">
        <v>206</v>
      </c>
      <c r="W23" s="44">
        <v>1</v>
      </c>
    </row>
    <row r="24" spans="1:23" ht="132">
      <c r="A24" s="121" t="s">
        <v>508</v>
      </c>
      <c r="B24" s="232"/>
      <c r="C24" s="135" t="s">
        <v>504</v>
      </c>
      <c r="D24" s="234"/>
      <c r="E24" s="122">
        <v>2</v>
      </c>
      <c r="F24" s="119" t="s">
        <v>203</v>
      </c>
      <c r="G24" s="123" t="s">
        <v>204</v>
      </c>
      <c r="H24" s="124"/>
      <c r="I24" s="125">
        <v>1</v>
      </c>
      <c r="J24" s="126" t="s">
        <v>190</v>
      </c>
      <c r="K24" s="114">
        <v>3000</v>
      </c>
      <c r="L24" s="111" t="s">
        <v>21</v>
      </c>
      <c r="M24" s="111">
        <f>K24*I24</f>
        <v>3000</v>
      </c>
      <c r="N24" s="211"/>
      <c r="O24" s="208"/>
      <c r="P24" s="220"/>
      <c r="Q24" s="202"/>
      <c r="R24" s="202"/>
      <c r="S24" s="202"/>
      <c r="T24" s="205"/>
      <c r="U24" s="208"/>
      <c r="V24" s="232"/>
      <c r="W24" s="44">
        <v>1</v>
      </c>
    </row>
    <row r="25" spans="1:23" ht="168">
      <c r="A25" s="121" t="s">
        <v>509</v>
      </c>
      <c r="B25" s="128" t="s">
        <v>207</v>
      </c>
      <c r="C25" s="135" t="s">
        <v>504</v>
      </c>
      <c r="D25" s="135" t="s">
        <v>208</v>
      </c>
      <c r="E25" s="122">
        <v>1</v>
      </c>
      <c r="F25" s="119" t="s">
        <v>209</v>
      </c>
      <c r="G25" s="123"/>
      <c r="H25" s="124"/>
      <c r="I25" s="125">
        <v>1</v>
      </c>
      <c r="J25" s="126" t="s">
        <v>190</v>
      </c>
      <c r="K25" s="114">
        <v>5000</v>
      </c>
      <c r="L25" s="111" t="s">
        <v>21</v>
      </c>
      <c r="M25" s="111">
        <f>K25*I25</f>
        <v>5000</v>
      </c>
      <c r="N25" s="130">
        <f>M25</f>
        <v>5000</v>
      </c>
      <c r="O25" s="111" t="s">
        <v>21</v>
      </c>
      <c r="P25" s="131">
        <v>45170</v>
      </c>
      <c r="Q25" s="123" t="s">
        <v>199</v>
      </c>
      <c r="R25" s="123" t="s">
        <v>141</v>
      </c>
      <c r="S25" s="123" t="s">
        <v>23</v>
      </c>
      <c r="T25" s="132">
        <v>4</v>
      </c>
      <c r="U25" s="111" t="s">
        <v>21</v>
      </c>
      <c r="V25" s="128" t="s">
        <v>210</v>
      </c>
      <c r="W25" s="44">
        <v>1</v>
      </c>
    </row>
    <row r="26" spans="1:23" ht="24" customHeight="1">
      <c r="A26" s="121" t="s">
        <v>510</v>
      </c>
      <c r="B26" s="231" t="s">
        <v>212</v>
      </c>
      <c r="C26" s="135" t="s">
        <v>504</v>
      </c>
      <c r="D26" s="233" t="s">
        <v>213</v>
      </c>
      <c r="E26" s="122">
        <v>1</v>
      </c>
      <c r="F26" s="118" t="s">
        <v>221</v>
      </c>
      <c r="G26" s="123"/>
      <c r="H26" s="123" t="s">
        <v>214</v>
      </c>
      <c r="I26" s="125">
        <v>70</v>
      </c>
      <c r="J26" s="126" t="s">
        <v>190</v>
      </c>
      <c r="K26" s="114">
        <v>30</v>
      </c>
      <c r="L26" s="111" t="s">
        <v>21</v>
      </c>
      <c r="M26" s="111">
        <f>I26*K26</f>
        <v>2100</v>
      </c>
      <c r="N26" s="209">
        <f>SUM(M26:M32)</f>
        <v>5339.5</v>
      </c>
      <c r="O26" s="206" t="s">
        <v>21</v>
      </c>
      <c r="P26" s="218">
        <v>45170</v>
      </c>
      <c r="Q26" s="200" t="s">
        <v>211</v>
      </c>
      <c r="R26" s="200" t="s">
        <v>141</v>
      </c>
      <c r="S26" s="200" t="s">
        <v>23</v>
      </c>
      <c r="T26" s="203">
        <v>3</v>
      </c>
      <c r="U26" s="206" t="s">
        <v>21</v>
      </c>
      <c r="V26" s="231" t="s">
        <v>228</v>
      </c>
      <c r="W26" s="44">
        <v>1</v>
      </c>
    </row>
    <row r="27" spans="1:23" ht="24">
      <c r="A27" s="121" t="s">
        <v>510</v>
      </c>
      <c r="B27" s="236"/>
      <c r="C27" s="135" t="s">
        <v>504</v>
      </c>
      <c r="D27" s="235"/>
      <c r="E27" s="122">
        <v>2</v>
      </c>
      <c r="F27" s="118" t="s">
        <v>222</v>
      </c>
      <c r="G27" s="123"/>
      <c r="H27" s="123" t="s">
        <v>215</v>
      </c>
      <c r="I27" s="125">
        <v>6</v>
      </c>
      <c r="J27" s="126" t="s">
        <v>190</v>
      </c>
      <c r="K27" s="114">
        <v>81.5</v>
      </c>
      <c r="L27" s="111" t="s">
        <v>21</v>
      </c>
      <c r="M27" s="111">
        <f t="shared" ref="M27:M32" si="3">I27*K27</f>
        <v>489</v>
      </c>
      <c r="N27" s="210"/>
      <c r="O27" s="207"/>
      <c r="P27" s="219"/>
      <c r="Q27" s="201"/>
      <c r="R27" s="201"/>
      <c r="S27" s="201"/>
      <c r="T27" s="204"/>
      <c r="U27" s="207"/>
      <c r="V27" s="236"/>
      <c r="W27" s="44">
        <v>1</v>
      </c>
    </row>
    <row r="28" spans="1:23" ht="24">
      <c r="A28" s="121" t="s">
        <v>510</v>
      </c>
      <c r="B28" s="236"/>
      <c r="C28" s="135" t="s">
        <v>504</v>
      </c>
      <c r="D28" s="235"/>
      <c r="E28" s="122">
        <v>3</v>
      </c>
      <c r="F28" s="118" t="s">
        <v>223</v>
      </c>
      <c r="G28" s="123"/>
      <c r="H28" s="123" t="s">
        <v>216</v>
      </c>
      <c r="I28" s="125">
        <v>46</v>
      </c>
      <c r="J28" s="126" t="s">
        <v>190</v>
      </c>
      <c r="K28" s="114">
        <v>31</v>
      </c>
      <c r="L28" s="111" t="s">
        <v>21</v>
      </c>
      <c r="M28" s="111">
        <f t="shared" si="3"/>
        <v>1426</v>
      </c>
      <c r="N28" s="210"/>
      <c r="O28" s="207"/>
      <c r="P28" s="219"/>
      <c r="Q28" s="201"/>
      <c r="R28" s="201"/>
      <c r="S28" s="201"/>
      <c r="T28" s="204"/>
      <c r="U28" s="207"/>
      <c r="V28" s="236"/>
      <c r="W28" s="44">
        <v>1</v>
      </c>
    </row>
    <row r="29" spans="1:23" ht="24">
      <c r="A29" s="121" t="s">
        <v>510</v>
      </c>
      <c r="B29" s="236"/>
      <c r="C29" s="135" t="s">
        <v>504</v>
      </c>
      <c r="D29" s="235"/>
      <c r="E29" s="122">
        <v>4</v>
      </c>
      <c r="F29" s="118" t="s">
        <v>224</v>
      </c>
      <c r="G29" s="123"/>
      <c r="H29" s="123" t="s">
        <v>217</v>
      </c>
      <c r="I29" s="125">
        <v>19</v>
      </c>
      <c r="J29" s="126" t="s">
        <v>190</v>
      </c>
      <c r="K29" s="114">
        <v>54</v>
      </c>
      <c r="L29" s="111" t="s">
        <v>21</v>
      </c>
      <c r="M29" s="111">
        <f t="shared" si="3"/>
        <v>1026</v>
      </c>
      <c r="N29" s="210"/>
      <c r="O29" s="207"/>
      <c r="P29" s="219"/>
      <c r="Q29" s="201"/>
      <c r="R29" s="201"/>
      <c r="S29" s="201"/>
      <c r="T29" s="204"/>
      <c r="U29" s="207"/>
      <c r="V29" s="236"/>
      <c r="W29" s="44">
        <v>1</v>
      </c>
    </row>
    <row r="30" spans="1:23" ht="24">
      <c r="A30" s="121" t="s">
        <v>510</v>
      </c>
      <c r="B30" s="236"/>
      <c r="C30" s="135" t="s">
        <v>504</v>
      </c>
      <c r="D30" s="235"/>
      <c r="E30" s="122">
        <v>5</v>
      </c>
      <c r="F30" s="118" t="s">
        <v>225</v>
      </c>
      <c r="G30" s="123"/>
      <c r="H30" s="123" t="s">
        <v>218</v>
      </c>
      <c r="I30" s="125">
        <v>1</v>
      </c>
      <c r="J30" s="126" t="s">
        <v>190</v>
      </c>
      <c r="K30" s="114">
        <v>187</v>
      </c>
      <c r="L30" s="111" t="s">
        <v>21</v>
      </c>
      <c r="M30" s="111">
        <f t="shared" si="3"/>
        <v>187</v>
      </c>
      <c r="N30" s="210"/>
      <c r="O30" s="207"/>
      <c r="P30" s="219"/>
      <c r="Q30" s="201"/>
      <c r="R30" s="201"/>
      <c r="S30" s="201"/>
      <c r="T30" s="204"/>
      <c r="U30" s="207"/>
      <c r="V30" s="236"/>
      <c r="W30" s="44">
        <v>1</v>
      </c>
    </row>
    <row r="31" spans="1:23" ht="24">
      <c r="A31" s="121" t="s">
        <v>510</v>
      </c>
      <c r="B31" s="236"/>
      <c r="C31" s="135" t="s">
        <v>504</v>
      </c>
      <c r="D31" s="235"/>
      <c r="E31" s="122">
        <v>6</v>
      </c>
      <c r="F31" s="118" t="s">
        <v>226</v>
      </c>
      <c r="G31" s="123"/>
      <c r="H31" s="123" t="s">
        <v>219</v>
      </c>
      <c r="I31" s="125">
        <v>7</v>
      </c>
      <c r="J31" s="126" t="s">
        <v>190</v>
      </c>
      <c r="K31" s="114">
        <v>6.5</v>
      </c>
      <c r="L31" s="111" t="s">
        <v>21</v>
      </c>
      <c r="M31" s="111">
        <f t="shared" si="3"/>
        <v>45.5</v>
      </c>
      <c r="N31" s="210"/>
      <c r="O31" s="207"/>
      <c r="P31" s="219"/>
      <c r="Q31" s="201"/>
      <c r="R31" s="201"/>
      <c r="S31" s="201"/>
      <c r="T31" s="204"/>
      <c r="U31" s="207"/>
      <c r="V31" s="236"/>
      <c r="W31" s="44">
        <v>1</v>
      </c>
    </row>
    <row r="32" spans="1:23" ht="24">
      <c r="A32" s="121" t="s">
        <v>510</v>
      </c>
      <c r="B32" s="232"/>
      <c r="C32" s="135" t="s">
        <v>504</v>
      </c>
      <c r="D32" s="234"/>
      <c r="E32" s="122">
        <v>7</v>
      </c>
      <c r="F32" s="118" t="s">
        <v>227</v>
      </c>
      <c r="G32" s="123"/>
      <c r="H32" s="123" t="s">
        <v>220</v>
      </c>
      <c r="I32" s="125">
        <v>6</v>
      </c>
      <c r="J32" s="126" t="s">
        <v>190</v>
      </c>
      <c r="K32" s="114">
        <v>11</v>
      </c>
      <c r="L32" s="111" t="s">
        <v>21</v>
      </c>
      <c r="M32" s="111">
        <f t="shared" si="3"/>
        <v>66</v>
      </c>
      <c r="N32" s="211"/>
      <c r="O32" s="208"/>
      <c r="P32" s="220"/>
      <c r="Q32" s="202"/>
      <c r="R32" s="202"/>
      <c r="S32" s="202"/>
      <c r="T32" s="205"/>
      <c r="U32" s="208"/>
      <c r="V32" s="232"/>
      <c r="W32" s="44">
        <v>1</v>
      </c>
    </row>
    <row r="33" spans="1:23" ht="72" customHeight="1">
      <c r="A33" s="121" t="s">
        <v>511</v>
      </c>
      <c r="B33" s="231" t="s">
        <v>231</v>
      </c>
      <c r="C33" s="135" t="s">
        <v>504</v>
      </c>
      <c r="D33" s="233" t="s">
        <v>232</v>
      </c>
      <c r="E33" s="122">
        <v>1</v>
      </c>
      <c r="F33" s="118" t="s">
        <v>233</v>
      </c>
      <c r="G33" s="123" t="s">
        <v>235</v>
      </c>
      <c r="H33" s="124"/>
      <c r="I33" s="126">
        <v>3791.06</v>
      </c>
      <c r="J33" s="126" t="s">
        <v>237</v>
      </c>
      <c r="K33" s="114">
        <f>50000/3791.06</f>
        <v>13.188923414559516</v>
      </c>
      <c r="L33" s="111" t="s">
        <v>21</v>
      </c>
      <c r="M33" s="111">
        <f>K33*I33</f>
        <v>50000</v>
      </c>
      <c r="N33" s="143">
        <f>M33+M34</f>
        <v>141805.95000000001</v>
      </c>
      <c r="O33" s="206" t="s">
        <v>21</v>
      </c>
      <c r="P33" s="218">
        <v>45083</v>
      </c>
      <c r="Q33" s="200" t="s">
        <v>238</v>
      </c>
      <c r="R33" s="200" t="s">
        <v>141</v>
      </c>
      <c r="S33" s="200" t="s">
        <v>22</v>
      </c>
      <c r="T33" s="203">
        <v>3</v>
      </c>
      <c r="U33" s="212" t="s">
        <v>239</v>
      </c>
      <c r="V33" s="233" t="s">
        <v>240</v>
      </c>
      <c r="W33" s="44">
        <v>1</v>
      </c>
    </row>
    <row r="34" spans="1:23" ht="138" customHeight="1">
      <c r="A34" s="121" t="s">
        <v>511</v>
      </c>
      <c r="B34" s="232"/>
      <c r="C34" s="135" t="s">
        <v>504</v>
      </c>
      <c r="D34" s="234"/>
      <c r="E34" s="122">
        <v>2</v>
      </c>
      <c r="F34" s="118" t="s">
        <v>234</v>
      </c>
      <c r="G34" s="123" t="s">
        <v>236</v>
      </c>
      <c r="H34" s="124"/>
      <c r="I34" s="126">
        <v>1080.07</v>
      </c>
      <c r="J34" s="126" t="s">
        <v>237</v>
      </c>
      <c r="K34" s="114">
        <v>85</v>
      </c>
      <c r="L34" s="111" t="s">
        <v>21</v>
      </c>
      <c r="M34" s="111">
        <f>K34*I34</f>
        <v>91805.95</v>
      </c>
      <c r="N34" s="143"/>
      <c r="O34" s="208"/>
      <c r="P34" s="220"/>
      <c r="Q34" s="202"/>
      <c r="R34" s="202"/>
      <c r="S34" s="202"/>
      <c r="T34" s="205"/>
      <c r="U34" s="214"/>
      <c r="V34" s="234"/>
      <c r="W34" s="44">
        <v>1</v>
      </c>
    </row>
    <row r="35" spans="1:23" ht="96" customHeight="1">
      <c r="A35" s="144" t="s">
        <v>512</v>
      </c>
      <c r="B35" s="200" t="s">
        <v>513</v>
      </c>
      <c r="C35" s="212" t="s">
        <v>504</v>
      </c>
      <c r="D35" s="212" t="s">
        <v>514</v>
      </c>
      <c r="E35" s="122">
        <v>1</v>
      </c>
      <c r="F35" s="118" t="s">
        <v>515</v>
      </c>
      <c r="G35" s="123" t="s">
        <v>241</v>
      </c>
      <c r="H35" s="124"/>
      <c r="I35" s="126">
        <v>1</v>
      </c>
      <c r="J35" s="126" t="s">
        <v>190</v>
      </c>
      <c r="K35" s="114">
        <v>90000</v>
      </c>
      <c r="L35" s="111" t="s">
        <v>21</v>
      </c>
      <c r="M35" s="111">
        <f>K35</f>
        <v>90000</v>
      </c>
      <c r="N35" s="209">
        <f>SUM(M35:M36)</f>
        <v>195000</v>
      </c>
      <c r="O35" s="206" t="s">
        <v>21</v>
      </c>
      <c r="P35" s="218">
        <v>45139</v>
      </c>
      <c r="Q35" s="200" t="s">
        <v>242</v>
      </c>
      <c r="R35" s="200" t="s">
        <v>141</v>
      </c>
      <c r="S35" s="200" t="s">
        <v>22</v>
      </c>
      <c r="T35" s="203">
        <v>3</v>
      </c>
      <c r="U35" s="206" t="s">
        <v>21</v>
      </c>
      <c r="V35" s="200" t="s">
        <v>243</v>
      </c>
      <c r="W35" s="44">
        <v>1</v>
      </c>
    </row>
    <row r="36" spans="1:23" ht="96" customHeight="1">
      <c r="A36" s="144" t="s">
        <v>512</v>
      </c>
      <c r="B36" s="202"/>
      <c r="C36" s="214"/>
      <c r="D36" s="214"/>
      <c r="E36" s="122">
        <v>2</v>
      </c>
      <c r="F36" s="118" t="s">
        <v>516</v>
      </c>
      <c r="G36" s="123" t="s">
        <v>241</v>
      </c>
      <c r="H36" s="124"/>
      <c r="I36" s="126">
        <v>1</v>
      </c>
      <c r="J36" s="126" t="s">
        <v>190</v>
      </c>
      <c r="K36" s="114">
        <v>105000</v>
      </c>
      <c r="L36" s="111" t="s">
        <v>21</v>
      </c>
      <c r="M36" s="111">
        <f>K36</f>
        <v>105000</v>
      </c>
      <c r="N36" s="211"/>
      <c r="O36" s="208"/>
      <c r="P36" s="220"/>
      <c r="Q36" s="202"/>
      <c r="R36" s="202"/>
      <c r="S36" s="202"/>
      <c r="T36" s="205"/>
      <c r="U36" s="208"/>
      <c r="V36" s="202"/>
      <c r="W36" s="44">
        <v>1</v>
      </c>
    </row>
    <row r="37" spans="1:23" ht="108">
      <c r="A37" s="121" t="s">
        <v>517</v>
      </c>
      <c r="B37" s="128" t="s">
        <v>518</v>
      </c>
      <c r="C37" s="135" t="s">
        <v>504</v>
      </c>
      <c r="D37" s="135" t="s">
        <v>244</v>
      </c>
      <c r="E37" s="122">
        <v>1</v>
      </c>
      <c r="F37" s="118" t="s">
        <v>245</v>
      </c>
      <c r="G37" s="123" t="s">
        <v>246</v>
      </c>
      <c r="H37" s="124"/>
      <c r="I37" s="126">
        <v>9746.92</v>
      </c>
      <c r="J37" s="126" t="s">
        <v>237</v>
      </c>
      <c r="K37" s="114">
        <v>39.83</v>
      </c>
      <c r="L37" s="111" t="s">
        <v>21</v>
      </c>
      <c r="M37" s="111">
        <f t="shared" ref="M37:M84" si="4">K37*I37</f>
        <v>388219.8236</v>
      </c>
      <c r="N37" s="143">
        <f>M37</f>
        <v>388219.8236</v>
      </c>
      <c r="O37" s="111" t="s">
        <v>21</v>
      </c>
      <c r="P37" s="131">
        <v>45291</v>
      </c>
      <c r="Q37" s="123" t="s">
        <v>247</v>
      </c>
      <c r="R37" s="123" t="s">
        <v>141</v>
      </c>
      <c r="S37" s="123" t="s">
        <v>22</v>
      </c>
      <c r="T37" s="132">
        <v>4</v>
      </c>
      <c r="U37" s="111" t="s">
        <v>21</v>
      </c>
      <c r="V37" s="135" t="s">
        <v>248</v>
      </c>
      <c r="W37" s="44">
        <v>1</v>
      </c>
    </row>
    <row r="38" spans="1:23" ht="120">
      <c r="A38" s="121" t="s">
        <v>519</v>
      </c>
      <c r="B38" s="128" t="s">
        <v>249</v>
      </c>
      <c r="C38" s="135" t="s">
        <v>504</v>
      </c>
      <c r="D38" s="135" t="s">
        <v>250</v>
      </c>
      <c r="E38" s="122">
        <v>1</v>
      </c>
      <c r="F38" s="118" t="s">
        <v>251</v>
      </c>
      <c r="G38" s="123" t="s">
        <v>236</v>
      </c>
      <c r="H38" s="124"/>
      <c r="I38" s="125">
        <v>6</v>
      </c>
      <c r="J38" s="126" t="s">
        <v>190</v>
      </c>
      <c r="K38" s="114">
        <v>5390</v>
      </c>
      <c r="L38" s="111" t="s">
        <v>21</v>
      </c>
      <c r="M38" s="111">
        <f t="shared" si="4"/>
        <v>32340</v>
      </c>
      <c r="N38" s="143">
        <f t="shared" ref="N38:N47" si="5">M38</f>
        <v>32340</v>
      </c>
      <c r="O38" s="111" t="s">
        <v>298</v>
      </c>
      <c r="P38" s="131">
        <v>44994</v>
      </c>
      <c r="Q38" s="123" t="s">
        <v>138</v>
      </c>
      <c r="R38" s="123" t="s">
        <v>141</v>
      </c>
      <c r="S38" s="123" t="s">
        <v>148</v>
      </c>
      <c r="T38" s="132">
        <v>4</v>
      </c>
      <c r="U38" s="111" t="s">
        <v>21</v>
      </c>
      <c r="V38" s="128" t="s">
        <v>252</v>
      </c>
      <c r="W38" s="44">
        <v>1</v>
      </c>
    </row>
    <row r="39" spans="1:23" ht="156">
      <c r="A39" s="121" t="s">
        <v>520</v>
      </c>
      <c r="B39" s="128" t="s">
        <v>734</v>
      </c>
      <c r="C39" s="135" t="s">
        <v>504</v>
      </c>
      <c r="D39" s="135" t="s">
        <v>253</v>
      </c>
      <c r="E39" s="122">
        <v>1</v>
      </c>
      <c r="F39" s="118" t="s">
        <v>254</v>
      </c>
      <c r="G39" s="123" t="s">
        <v>236</v>
      </c>
      <c r="H39" s="124"/>
      <c r="I39" s="125">
        <v>12</v>
      </c>
      <c r="J39" s="126" t="s">
        <v>190</v>
      </c>
      <c r="K39" s="114">
        <v>2000</v>
      </c>
      <c r="L39" s="111" t="s">
        <v>21</v>
      </c>
      <c r="M39" s="111">
        <f t="shared" si="4"/>
        <v>24000</v>
      </c>
      <c r="N39" s="143">
        <f t="shared" si="5"/>
        <v>24000</v>
      </c>
      <c r="O39" s="111" t="s">
        <v>21</v>
      </c>
      <c r="P39" s="131">
        <v>45242</v>
      </c>
      <c r="Q39" s="123" t="s">
        <v>138</v>
      </c>
      <c r="R39" s="123" t="s">
        <v>141</v>
      </c>
      <c r="S39" s="123" t="s">
        <v>22</v>
      </c>
      <c r="T39" s="132">
        <v>4</v>
      </c>
      <c r="U39" s="111" t="s">
        <v>21</v>
      </c>
      <c r="V39" s="128" t="s">
        <v>255</v>
      </c>
      <c r="W39" s="44">
        <v>1</v>
      </c>
    </row>
    <row r="40" spans="1:23" ht="192">
      <c r="A40" s="121" t="s">
        <v>521</v>
      </c>
      <c r="B40" s="135" t="s">
        <v>256</v>
      </c>
      <c r="C40" s="135" t="s">
        <v>504</v>
      </c>
      <c r="D40" s="135" t="s">
        <v>257</v>
      </c>
      <c r="E40" s="122">
        <v>1</v>
      </c>
      <c r="F40" s="119" t="s">
        <v>258</v>
      </c>
      <c r="G40" s="123" t="s">
        <v>236</v>
      </c>
      <c r="H40" s="124"/>
      <c r="I40" s="125">
        <v>12</v>
      </c>
      <c r="J40" s="126" t="s">
        <v>190</v>
      </c>
      <c r="K40" s="114">
        <v>902</v>
      </c>
      <c r="L40" s="111" t="s">
        <v>21</v>
      </c>
      <c r="M40" s="111">
        <f t="shared" si="4"/>
        <v>10824</v>
      </c>
      <c r="N40" s="143">
        <f t="shared" si="5"/>
        <v>10824</v>
      </c>
      <c r="O40" s="111" t="s">
        <v>21</v>
      </c>
      <c r="P40" s="131">
        <v>45018</v>
      </c>
      <c r="Q40" s="123" t="s">
        <v>138</v>
      </c>
      <c r="R40" s="123" t="s">
        <v>141</v>
      </c>
      <c r="S40" s="123" t="s">
        <v>148</v>
      </c>
      <c r="T40" s="132">
        <v>4</v>
      </c>
      <c r="U40" s="111" t="s">
        <v>21</v>
      </c>
      <c r="V40" s="128" t="s">
        <v>259</v>
      </c>
      <c r="W40" s="44">
        <v>1</v>
      </c>
    </row>
    <row r="41" spans="1:23" ht="228">
      <c r="A41" s="121" t="s">
        <v>522</v>
      </c>
      <c r="B41" s="135" t="s">
        <v>260</v>
      </c>
      <c r="C41" s="135" t="s">
        <v>504</v>
      </c>
      <c r="D41" s="135" t="s">
        <v>261</v>
      </c>
      <c r="E41" s="122">
        <v>1</v>
      </c>
      <c r="F41" s="119" t="s">
        <v>260</v>
      </c>
      <c r="G41" s="123" t="s">
        <v>236</v>
      </c>
      <c r="H41" s="124"/>
      <c r="I41" s="125">
        <v>12</v>
      </c>
      <c r="J41" s="126" t="s">
        <v>190</v>
      </c>
      <c r="K41" s="114">
        <v>1136.6600000000001</v>
      </c>
      <c r="L41" s="111" t="s">
        <v>21</v>
      </c>
      <c r="M41" s="111">
        <f t="shared" si="4"/>
        <v>13639.920000000002</v>
      </c>
      <c r="N41" s="143">
        <f t="shared" si="5"/>
        <v>13639.920000000002</v>
      </c>
      <c r="O41" s="111" t="s">
        <v>21</v>
      </c>
      <c r="P41" s="131">
        <v>45117</v>
      </c>
      <c r="Q41" s="123" t="s">
        <v>138</v>
      </c>
      <c r="R41" s="123" t="s">
        <v>141</v>
      </c>
      <c r="S41" s="123" t="s">
        <v>22</v>
      </c>
      <c r="T41" s="132">
        <v>4</v>
      </c>
      <c r="U41" s="111" t="s">
        <v>21</v>
      </c>
      <c r="V41" s="128" t="s">
        <v>259</v>
      </c>
      <c r="W41" s="44">
        <v>1</v>
      </c>
    </row>
    <row r="42" spans="1:23" ht="48" customHeight="1">
      <c r="A42" s="215" t="s">
        <v>735</v>
      </c>
      <c r="B42" s="212" t="s">
        <v>736</v>
      </c>
      <c r="C42" s="212" t="s">
        <v>504</v>
      </c>
      <c r="D42" s="212" t="s">
        <v>737</v>
      </c>
      <c r="E42" s="122">
        <v>1</v>
      </c>
      <c r="F42" s="119" t="s">
        <v>738</v>
      </c>
      <c r="G42" s="123" t="s">
        <v>741</v>
      </c>
      <c r="H42" s="124"/>
      <c r="I42" s="125">
        <v>1</v>
      </c>
      <c r="J42" s="126" t="s">
        <v>190</v>
      </c>
      <c r="K42" s="114">
        <v>16000</v>
      </c>
      <c r="L42" s="111" t="s">
        <v>21</v>
      </c>
      <c r="M42" s="111">
        <f t="shared" si="4"/>
        <v>16000</v>
      </c>
      <c r="N42" s="209">
        <f>SUM(M42:M44)</f>
        <v>22500</v>
      </c>
      <c r="O42" s="206" t="s">
        <v>21</v>
      </c>
      <c r="P42" s="218">
        <v>45292</v>
      </c>
      <c r="Q42" s="200" t="s">
        <v>138</v>
      </c>
      <c r="R42" s="200" t="s">
        <v>141</v>
      </c>
      <c r="S42" s="200" t="s">
        <v>22</v>
      </c>
      <c r="T42" s="203">
        <v>4</v>
      </c>
      <c r="U42" s="206" t="s">
        <v>21</v>
      </c>
      <c r="V42" s="200" t="s">
        <v>742</v>
      </c>
      <c r="W42" s="44">
        <v>1</v>
      </c>
    </row>
    <row r="43" spans="1:23">
      <c r="A43" s="216"/>
      <c r="B43" s="213"/>
      <c r="C43" s="213"/>
      <c r="D43" s="213"/>
      <c r="E43" s="122">
        <v>2</v>
      </c>
      <c r="F43" s="119" t="s">
        <v>739</v>
      </c>
      <c r="G43" s="123" t="s">
        <v>741</v>
      </c>
      <c r="H43" s="124"/>
      <c r="I43" s="125">
        <v>1</v>
      </c>
      <c r="J43" s="126" t="s">
        <v>190</v>
      </c>
      <c r="K43" s="114">
        <v>4000</v>
      </c>
      <c r="L43" s="111" t="s">
        <v>21</v>
      </c>
      <c r="M43" s="111">
        <f t="shared" si="4"/>
        <v>4000</v>
      </c>
      <c r="N43" s="210"/>
      <c r="O43" s="207"/>
      <c r="P43" s="219"/>
      <c r="Q43" s="201"/>
      <c r="R43" s="201"/>
      <c r="S43" s="201"/>
      <c r="T43" s="204"/>
      <c r="U43" s="207"/>
      <c r="V43" s="201"/>
      <c r="W43" s="44">
        <v>1</v>
      </c>
    </row>
    <row r="44" spans="1:23">
      <c r="A44" s="217"/>
      <c r="B44" s="214"/>
      <c r="C44" s="214"/>
      <c r="D44" s="214"/>
      <c r="E44" s="122">
        <v>3</v>
      </c>
      <c r="F44" s="119" t="s">
        <v>740</v>
      </c>
      <c r="G44" s="123" t="s">
        <v>741</v>
      </c>
      <c r="H44" s="124"/>
      <c r="I44" s="125">
        <v>1</v>
      </c>
      <c r="J44" s="126" t="s">
        <v>190</v>
      </c>
      <c r="K44" s="114">
        <v>2500</v>
      </c>
      <c r="L44" s="111" t="s">
        <v>21</v>
      </c>
      <c r="M44" s="111">
        <f t="shared" si="4"/>
        <v>2500</v>
      </c>
      <c r="N44" s="211"/>
      <c r="O44" s="208"/>
      <c r="P44" s="220"/>
      <c r="Q44" s="202"/>
      <c r="R44" s="202"/>
      <c r="S44" s="202"/>
      <c r="T44" s="205"/>
      <c r="U44" s="208"/>
      <c r="V44" s="202"/>
      <c r="W44" s="44">
        <v>1</v>
      </c>
    </row>
    <row r="45" spans="1:23" ht="48" customHeight="1">
      <c r="A45" s="121" t="s">
        <v>523</v>
      </c>
      <c r="B45" s="233" t="s">
        <v>262</v>
      </c>
      <c r="C45" s="233" t="s">
        <v>263</v>
      </c>
      <c r="D45" s="233" t="s">
        <v>524</v>
      </c>
      <c r="E45" s="122">
        <v>1</v>
      </c>
      <c r="F45" s="119" t="s">
        <v>525</v>
      </c>
      <c r="G45" s="123"/>
      <c r="H45" s="124"/>
      <c r="I45" s="125">
        <v>80</v>
      </c>
      <c r="J45" s="126" t="s">
        <v>190</v>
      </c>
      <c r="K45" s="114">
        <v>15</v>
      </c>
      <c r="L45" s="111" t="s">
        <v>21</v>
      </c>
      <c r="M45" s="111">
        <f t="shared" si="4"/>
        <v>1200</v>
      </c>
      <c r="N45" s="209">
        <f>SUM(M45:M46)</f>
        <v>13200</v>
      </c>
      <c r="O45" s="111" t="s">
        <v>21</v>
      </c>
      <c r="P45" s="218">
        <v>45107</v>
      </c>
      <c r="Q45" s="206" t="s">
        <v>21</v>
      </c>
      <c r="R45" s="200" t="s">
        <v>264</v>
      </c>
      <c r="S45" s="200" t="s">
        <v>22</v>
      </c>
      <c r="T45" s="203">
        <v>3</v>
      </c>
      <c r="U45" s="206" t="s">
        <v>21</v>
      </c>
      <c r="V45" s="231" t="s">
        <v>265</v>
      </c>
      <c r="W45" s="44">
        <v>1</v>
      </c>
    </row>
    <row r="46" spans="1:23" ht="36">
      <c r="A46" s="121" t="s">
        <v>523</v>
      </c>
      <c r="B46" s="234"/>
      <c r="C46" s="234"/>
      <c r="D46" s="234"/>
      <c r="E46" s="122">
        <v>2</v>
      </c>
      <c r="F46" s="119" t="s">
        <v>526</v>
      </c>
      <c r="G46" s="123"/>
      <c r="H46" s="124"/>
      <c r="I46" s="125">
        <v>150</v>
      </c>
      <c r="J46" s="126" t="s">
        <v>190</v>
      </c>
      <c r="K46" s="114">
        <v>80</v>
      </c>
      <c r="L46" s="111" t="s">
        <v>21</v>
      </c>
      <c r="M46" s="111">
        <f t="shared" si="4"/>
        <v>12000</v>
      </c>
      <c r="N46" s="211"/>
      <c r="O46" s="111" t="s">
        <v>21</v>
      </c>
      <c r="P46" s="220"/>
      <c r="Q46" s="208"/>
      <c r="R46" s="202"/>
      <c r="S46" s="202"/>
      <c r="T46" s="205"/>
      <c r="U46" s="208"/>
      <c r="V46" s="232"/>
      <c r="W46" s="44">
        <v>1</v>
      </c>
    </row>
    <row r="47" spans="1:23" ht="87.75" customHeight="1">
      <c r="A47" s="121" t="s">
        <v>527</v>
      </c>
      <c r="B47" s="135" t="s">
        <v>266</v>
      </c>
      <c r="C47" s="135" t="s">
        <v>267</v>
      </c>
      <c r="D47" s="135" t="s">
        <v>268</v>
      </c>
      <c r="E47" s="122">
        <v>1</v>
      </c>
      <c r="F47" s="119" t="s">
        <v>269</v>
      </c>
      <c r="G47" s="123"/>
      <c r="H47" s="124"/>
      <c r="I47" s="125">
        <v>12</v>
      </c>
      <c r="J47" s="126" t="s">
        <v>270</v>
      </c>
      <c r="K47" s="114">
        <v>18000</v>
      </c>
      <c r="L47" s="111" t="s">
        <v>21</v>
      </c>
      <c r="M47" s="111">
        <f>K47*I47</f>
        <v>216000</v>
      </c>
      <c r="N47" s="143">
        <f t="shared" si="5"/>
        <v>216000</v>
      </c>
      <c r="O47" s="111" t="s">
        <v>21</v>
      </c>
      <c r="P47" s="131">
        <v>45078</v>
      </c>
      <c r="Q47" s="123" t="s">
        <v>138</v>
      </c>
      <c r="R47" s="123" t="s">
        <v>141</v>
      </c>
      <c r="S47" s="123" t="s">
        <v>148</v>
      </c>
      <c r="T47" s="132">
        <v>4</v>
      </c>
      <c r="U47" s="111" t="s">
        <v>21</v>
      </c>
      <c r="V47" s="128" t="s">
        <v>271</v>
      </c>
      <c r="W47" s="44">
        <v>1</v>
      </c>
    </row>
    <row r="48" spans="1:23" ht="44.25" customHeight="1">
      <c r="A48" s="121" t="s">
        <v>528</v>
      </c>
      <c r="B48" s="233" t="s">
        <v>272</v>
      </c>
      <c r="C48" s="233" t="s">
        <v>263</v>
      </c>
      <c r="D48" s="233" t="s">
        <v>273</v>
      </c>
      <c r="E48" s="122">
        <v>1</v>
      </c>
      <c r="F48" s="119" t="s">
        <v>274</v>
      </c>
      <c r="G48" s="123"/>
      <c r="H48" s="124"/>
      <c r="I48" s="125">
        <v>12</v>
      </c>
      <c r="J48" s="126" t="s">
        <v>270</v>
      </c>
      <c r="K48" s="114">
        <v>388.94</v>
      </c>
      <c r="L48" s="111" t="s">
        <v>21</v>
      </c>
      <c r="M48" s="111">
        <f t="shared" si="4"/>
        <v>4667.28</v>
      </c>
      <c r="N48" s="209">
        <f>SUM(M48:M50)</f>
        <v>13789.32</v>
      </c>
      <c r="O48" s="206" t="s">
        <v>21</v>
      </c>
      <c r="P48" s="218">
        <v>45047</v>
      </c>
      <c r="Q48" s="200" t="s">
        <v>138</v>
      </c>
      <c r="R48" s="200" t="s">
        <v>339</v>
      </c>
      <c r="S48" s="200" t="s">
        <v>148</v>
      </c>
      <c r="T48" s="203">
        <v>4</v>
      </c>
      <c r="U48" s="206" t="s">
        <v>21</v>
      </c>
      <c r="V48" s="231" t="s">
        <v>276</v>
      </c>
      <c r="W48" s="44">
        <v>1</v>
      </c>
    </row>
    <row r="49" spans="1:23" ht="36">
      <c r="A49" s="121" t="s">
        <v>528</v>
      </c>
      <c r="B49" s="235"/>
      <c r="C49" s="235"/>
      <c r="D49" s="235"/>
      <c r="E49" s="122">
        <v>2</v>
      </c>
      <c r="F49" s="119" t="s">
        <v>475</v>
      </c>
      <c r="G49" s="123"/>
      <c r="H49" s="124"/>
      <c r="I49" s="125">
        <v>12</v>
      </c>
      <c r="J49" s="126" t="s">
        <v>270</v>
      </c>
      <c r="K49" s="114">
        <v>357.98</v>
      </c>
      <c r="L49" s="111" t="s">
        <v>21</v>
      </c>
      <c r="M49" s="111">
        <f t="shared" si="4"/>
        <v>4295.76</v>
      </c>
      <c r="N49" s="210"/>
      <c r="O49" s="207"/>
      <c r="P49" s="219"/>
      <c r="Q49" s="201"/>
      <c r="R49" s="201"/>
      <c r="S49" s="201"/>
      <c r="T49" s="204"/>
      <c r="U49" s="207"/>
      <c r="V49" s="236"/>
      <c r="W49" s="44">
        <v>1</v>
      </c>
    </row>
    <row r="50" spans="1:23" ht="36">
      <c r="A50" s="121" t="s">
        <v>528</v>
      </c>
      <c r="B50" s="234"/>
      <c r="C50" s="234"/>
      <c r="D50" s="234"/>
      <c r="E50" s="122">
        <v>3</v>
      </c>
      <c r="F50" s="119" t="s">
        <v>275</v>
      </c>
      <c r="G50" s="123"/>
      <c r="H50" s="124"/>
      <c r="I50" s="125">
        <v>12</v>
      </c>
      <c r="J50" s="126" t="s">
        <v>270</v>
      </c>
      <c r="K50" s="114">
        <v>402.19</v>
      </c>
      <c r="L50" s="111" t="s">
        <v>21</v>
      </c>
      <c r="M50" s="111">
        <f t="shared" si="4"/>
        <v>4826.28</v>
      </c>
      <c r="N50" s="211"/>
      <c r="O50" s="208"/>
      <c r="P50" s="220"/>
      <c r="Q50" s="202"/>
      <c r="R50" s="202"/>
      <c r="S50" s="202"/>
      <c r="T50" s="205"/>
      <c r="U50" s="208"/>
      <c r="V50" s="232"/>
      <c r="W50" s="44">
        <v>1</v>
      </c>
    </row>
    <row r="51" spans="1:23" ht="72" customHeight="1">
      <c r="A51" s="121" t="s">
        <v>529</v>
      </c>
      <c r="B51" s="233" t="s">
        <v>277</v>
      </c>
      <c r="C51" s="233" t="s">
        <v>263</v>
      </c>
      <c r="D51" s="233" t="s">
        <v>278</v>
      </c>
      <c r="E51" s="122">
        <v>1</v>
      </c>
      <c r="F51" s="119" t="s">
        <v>279</v>
      </c>
      <c r="G51" s="123"/>
      <c r="H51" s="124"/>
      <c r="I51" s="125">
        <v>12</v>
      </c>
      <c r="J51" s="126" t="s">
        <v>270</v>
      </c>
      <c r="K51" s="111">
        <v>2189.62</v>
      </c>
      <c r="L51" s="111" t="s">
        <v>21</v>
      </c>
      <c r="M51" s="111">
        <f t="shared" si="4"/>
        <v>26275.439999999999</v>
      </c>
      <c r="N51" s="209">
        <f>SUM(M51:M53)</f>
        <v>58495.799999999996</v>
      </c>
      <c r="O51" s="206" t="s">
        <v>21</v>
      </c>
      <c r="P51" s="218">
        <v>45048</v>
      </c>
      <c r="Q51" s="200" t="s">
        <v>138</v>
      </c>
      <c r="R51" s="200" t="s">
        <v>141</v>
      </c>
      <c r="S51" s="200" t="s">
        <v>148</v>
      </c>
      <c r="T51" s="203">
        <v>4</v>
      </c>
      <c r="U51" s="206" t="s">
        <v>21</v>
      </c>
      <c r="V51" s="233" t="s">
        <v>478</v>
      </c>
      <c r="W51" s="44">
        <v>1</v>
      </c>
    </row>
    <row r="52" spans="1:23" ht="84">
      <c r="A52" s="121" t="s">
        <v>529</v>
      </c>
      <c r="B52" s="235"/>
      <c r="C52" s="235"/>
      <c r="D52" s="235"/>
      <c r="E52" s="122">
        <v>2</v>
      </c>
      <c r="F52" s="119" t="s">
        <v>476</v>
      </c>
      <c r="G52" s="123"/>
      <c r="H52" s="124"/>
      <c r="I52" s="125">
        <v>12</v>
      </c>
      <c r="J52" s="126" t="s">
        <v>270</v>
      </c>
      <c r="K52" s="111">
        <v>1293.26</v>
      </c>
      <c r="L52" s="111" t="s">
        <v>21</v>
      </c>
      <c r="M52" s="111">
        <f t="shared" si="4"/>
        <v>15519.119999999999</v>
      </c>
      <c r="N52" s="210"/>
      <c r="O52" s="207"/>
      <c r="P52" s="219"/>
      <c r="Q52" s="201"/>
      <c r="R52" s="201"/>
      <c r="S52" s="201"/>
      <c r="T52" s="204"/>
      <c r="U52" s="207"/>
      <c r="V52" s="235"/>
      <c r="W52" s="44">
        <v>1</v>
      </c>
    </row>
    <row r="53" spans="1:23" ht="95.25" customHeight="1">
      <c r="A53" s="121" t="s">
        <v>529</v>
      </c>
      <c r="B53" s="234"/>
      <c r="C53" s="234"/>
      <c r="D53" s="234"/>
      <c r="E53" s="122">
        <v>3</v>
      </c>
      <c r="F53" s="119" t="s">
        <v>477</v>
      </c>
      <c r="G53" s="123"/>
      <c r="H53" s="124"/>
      <c r="I53" s="125">
        <v>12</v>
      </c>
      <c r="J53" s="126" t="s">
        <v>270</v>
      </c>
      <c r="K53" s="111">
        <v>1391.77</v>
      </c>
      <c r="L53" s="111" t="s">
        <v>21</v>
      </c>
      <c r="M53" s="111">
        <f t="shared" si="4"/>
        <v>16701.239999999998</v>
      </c>
      <c r="N53" s="211"/>
      <c r="O53" s="208"/>
      <c r="P53" s="220"/>
      <c r="Q53" s="202"/>
      <c r="R53" s="202"/>
      <c r="S53" s="202"/>
      <c r="T53" s="205"/>
      <c r="U53" s="208"/>
      <c r="V53" s="234"/>
      <c r="W53" s="44">
        <v>1</v>
      </c>
    </row>
    <row r="54" spans="1:23" ht="129.75" customHeight="1">
      <c r="A54" s="121" t="s">
        <v>530</v>
      </c>
      <c r="B54" s="233" t="s">
        <v>280</v>
      </c>
      <c r="C54" s="233" t="s">
        <v>281</v>
      </c>
      <c r="D54" s="233" t="s">
        <v>282</v>
      </c>
      <c r="E54" s="122">
        <v>1</v>
      </c>
      <c r="F54" s="119" t="s">
        <v>283</v>
      </c>
      <c r="G54" s="123"/>
      <c r="H54" s="124"/>
      <c r="I54" s="125">
        <v>2</v>
      </c>
      <c r="J54" s="126" t="s">
        <v>190</v>
      </c>
      <c r="K54" s="114">
        <v>2761.03</v>
      </c>
      <c r="L54" s="111" t="s">
        <v>21</v>
      </c>
      <c r="M54" s="111">
        <f>K54*I54</f>
        <v>5522.06</v>
      </c>
      <c r="N54" s="209">
        <f>SUM(M54:M68)</f>
        <v>240103.55</v>
      </c>
      <c r="O54" s="206" t="s">
        <v>21</v>
      </c>
      <c r="P54" s="218">
        <v>45291</v>
      </c>
      <c r="Q54" s="200" t="s">
        <v>531</v>
      </c>
      <c r="R54" s="200" t="s">
        <v>298</v>
      </c>
      <c r="S54" s="200" t="s">
        <v>22</v>
      </c>
      <c r="T54" s="203">
        <v>4</v>
      </c>
      <c r="U54" s="237" t="s">
        <v>532</v>
      </c>
      <c r="V54" s="233" t="s">
        <v>299</v>
      </c>
      <c r="W54" s="44">
        <v>1</v>
      </c>
    </row>
    <row r="55" spans="1:23" ht="84">
      <c r="A55" s="121" t="s">
        <v>530</v>
      </c>
      <c r="B55" s="235"/>
      <c r="C55" s="235"/>
      <c r="D55" s="235"/>
      <c r="E55" s="122">
        <v>2</v>
      </c>
      <c r="F55" s="119" t="s">
        <v>284</v>
      </c>
      <c r="G55" s="123"/>
      <c r="H55" s="124"/>
      <c r="I55" s="125">
        <v>4</v>
      </c>
      <c r="J55" s="126" t="s">
        <v>190</v>
      </c>
      <c r="K55" s="114">
        <v>1752.81</v>
      </c>
      <c r="L55" s="111" t="s">
        <v>21</v>
      </c>
      <c r="M55" s="111">
        <f t="shared" si="4"/>
        <v>7011.24</v>
      </c>
      <c r="N55" s="210"/>
      <c r="O55" s="207"/>
      <c r="P55" s="219"/>
      <c r="Q55" s="201"/>
      <c r="R55" s="201"/>
      <c r="S55" s="201"/>
      <c r="T55" s="204"/>
      <c r="U55" s="238"/>
      <c r="V55" s="235"/>
      <c r="W55" s="44">
        <v>1</v>
      </c>
    </row>
    <row r="56" spans="1:23" ht="48">
      <c r="A56" s="121" t="s">
        <v>530</v>
      </c>
      <c r="B56" s="235"/>
      <c r="C56" s="235"/>
      <c r="D56" s="235"/>
      <c r="E56" s="122">
        <v>3</v>
      </c>
      <c r="F56" s="119" t="s">
        <v>285</v>
      </c>
      <c r="G56" s="123"/>
      <c r="H56" s="124"/>
      <c r="I56" s="125">
        <v>4</v>
      </c>
      <c r="J56" s="126" t="s">
        <v>190</v>
      </c>
      <c r="K56" s="114">
        <v>12654.94</v>
      </c>
      <c r="L56" s="111" t="s">
        <v>21</v>
      </c>
      <c r="M56" s="111">
        <f t="shared" si="4"/>
        <v>50619.76</v>
      </c>
      <c r="N56" s="210"/>
      <c r="O56" s="207"/>
      <c r="P56" s="219"/>
      <c r="Q56" s="201"/>
      <c r="R56" s="201"/>
      <c r="S56" s="201"/>
      <c r="T56" s="204"/>
      <c r="U56" s="238"/>
      <c r="V56" s="235"/>
      <c r="W56" s="44">
        <v>1</v>
      </c>
    </row>
    <row r="57" spans="1:23" ht="72">
      <c r="A57" s="121" t="s">
        <v>530</v>
      </c>
      <c r="B57" s="235"/>
      <c r="C57" s="235"/>
      <c r="D57" s="235"/>
      <c r="E57" s="122">
        <v>4</v>
      </c>
      <c r="F57" s="119" t="s">
        <v>286</v>
      </c>
      <c r="G57" s="123"/>
      <c r="H57" s="124"/>
      <c r="I57" s="125">
        <v>2</v>
      </c>
      <c r="J57" s="126" t="s">
        <v>190</v>
      </c>
      <c r="K57" s="114">
        <v>17951.830000000002</v>
      </c>
      <c r="L57" s="111" t="s">
        <v>21</v>
      </c>
      <c r="M57" s="111">
        <f t="shared" si="4"/>
        <v>35903.660000000003</v>
      </c>
      <c r="N57" s="210"/>
      <c r="O57" s="207"/>
      <c r="P57" s="219"/>
      <c r="Q57" s="201"/>
      <c r="R57" s="201"/>
      <c r="S57" s="201"/>
      <c r="T57" s="204"/>
      <c r="U57" s="238"/>
      <c r="V57" s="235"/>
      <c r="W57" s="44">
        <v>1</v>
      </c>
    </row>
    <row r="58" spans="1:23" ht="84">
      <c r="A58" s="121" t="s">
        <v>530</v>
      </c>
      <c r="B58" s="235"/>
      <c r="C58" s="235"/>
      <c r="D58" s="235"/>
      <c r="E58" s="122">
        <v>5</v>
      </c>
      <c r="F58" s="119" t="s">
        <v>287</v>
      </c>
      <c r="G58" s="123"/>
      <c r="H58" s="124"/>
      <c r="I58" s="125">
        <v>11</v>
      </c>
      <c r="J58" s="126" t="s">
        <v>190</v>
      </c>
      <c r="K58" s="114">
        <v>1568.33</v>
      </c>
      <c r="L58" s="111" t="s">
        <v>21</v>
      </c>
      <c r="M58" s="111">
        <f t="shared" si="4"/>
        <v>17251.629999999997</v>
      </c>
      <c r="N58" s="210"/>
      <c r="O58" s="207"/>
      <c r="P58" s="219"/>
      <c r="Q58" s="201"/>
      <c r="R58" s="201"/>
      <c r="S58" s="201"/>
      <c r="T58" s="204"/>
      <c r="U58" s="238"/>
      <c r="V58" s="235"/>
      <c r="W58" s="44">
        <v>1</v>
      </c>
    </row>
    <row r="59" spans="1:23" ht="120">
      <c r="A59" s="121" t="s">
        <v>530</v>
      </c>
      <c r="B59" s="235"/>
      <c r="C59" s="235"/>
      <c r="D59" s="235"/>
      <c r="E59" s="122">
        <v>6</v>
      </c>
      <c r="F59" s="119" t="s">
        <v>288</v>
      </c>
      <c r="G59" s="123"/>
      <c r="H59" s="124"/>
      <c r="I59" s="125">
        <v>16</v>
      </c>
      <c r="J59" s="126" t="s">
        <v>190</v>
      </c>
      <c r="K59" s="114">
        <v>1568.33</v>
      </c>
      <c r="L59" s="111" t="s">
        <v>21</v>
      </c>
      <c r="M59" s="111">
        <f t="shared" si="4"/>
        <v>25093.279999999999</v>
      </c>
      <c r="N59" s="210"/>
      <c r="O59" s="207"/>
      <c r="P59" s="219"/>
      <c r="Q59" s="201"/>
      <c r="R59" s="201"/>
      <c r="S59" s="201"/>
      <c r="T59" s="204"/>
      <c r="U59" s="238"/>
      <c r="V59" s="235"/>
      <c r="W59" s="44">
        <v>1</v>
      </c>
    </row>
    <row r="60" spans="1:23" ht="24">
      <c r="A60" s="121" t="s">
        <v>530</v>
      </c>
      <c r="B60" s="235"/>
      <c r="C60" s="235"/>
      <c r="D60" s="235"/>
      <c r="E60" s="122">
        <v>7</v>
      </c>
      <c r="F60" s="119" t="s">
        <v>289</v>
      </c>
      <c r="G60" s="123"/>
      <c r="H60" s="124"/>
      <c r="I60" s="125">
        <v>2</v>
      </c>
      <c r="J60" s="126" t="s">
        <v>190</v>
      </c>
      <c r="K60" s="114">
        <v>2017.95</v>
      </c>
      <c r="L60" s="111" t="s">
        <v>21</v>
      </c>
      <c r="M60" s="111">
        <f t="shared" si="4"/>
        <v>4035.9</v>
      </c>
      <c r="N60" s="210"/>
      <c r="O60" s="207"/>
      <c r="P60" s="219"/>
      <c r="Q60" s="201"/>
      <c r="R60" s="201"/>
      <c r="S60" s="201"/>
      <c r="T60" s="204"/>
      <c r="U60" s="238"/>
      <c r="V60" s="235"/>
      <c r="W60" s="44">
        <v>1</v>
      </c>
    </row>
    <row r="61" spans="1:23" ht="36">
      <c r="A61" s="121" t="s">
        <v>530</v>
      </c>
      <c r="B61" s="235"/>
      <c r="C61" s="235"/>
      <c r="D61" s="235"/>
      <c r="E61" s="122">
        <v>8</v>
      </c>
      <c r="F61" s="119" t="s">
        <v>290</v>
      </c>
      <c r="G61" s="123"/>
      <c r="H61" s="124"/>
      <c r="I61" s="125">
        <v>1000</v>
      </c>
      <c r="J61" s="126" t="s">
        <v>190</v>
      </c>
      <c r="K61" s="114">
        <v>6.84</v>
      </c>
      <c r="L61" s="111" t="s">
        <v>21</v>
      </c>
      <c r="M61" s="111">
        <f t="shared" si="4"/>
        <v>6840</v>
      </c>
      <c r="N61" s="210"/>
      <c r="O61" s="207"/>
      <c r="P61" s="219"/>
      <c r="Q61" s="201"/>
      <c r="R61" s="201"/>
      <c r="S61" s="201"/>
      <c r="T61" s="204"/>
      <c r="U61" s="238"/>
      <c r="V61" s="235"/>
      <c r="W61" s="44">
        <v>1</v>
      </c>
    </row>
    <row r="62" spans="1:23" ht="36">
      <c r="A62" s="121" t="s">
        <v>530</v>
      </c>
      <c r="B62" s="235"/>
      <c r="C62" s="235"/>
      <c r="D62" s="235"/>
      <c r="E62" s="122">
        <v>9</v>
      </c>
      <c r="F62" s="119" t="s">
        <v>291</v>
      </c>
      <c r="G62" s="123"/>
      <c r="H62" s="124"/>
      <c r="I62" s="125">
        <v>27</v>
      </c>
      <c r="J62" s="126" t="s">
        <v>190</v>
      </c>
      <c r="K62" s="114">
        <v>864</v>
      </c>
      <c r="L62" s="111" t="s">
        <v>21</v>
      </c>
      <c r="M62" s="111">
        <f>K62*I62</f>
        <v>23328</v>
      </c>
      <c r="N62" s="210"/>
      <c r="O62" s="207"/>
      <c r="P62" s="219"/>
      <c r="Q62" s="201"/>
      <c r="R62" s="201"/>
      <c r="S62" s="201"/>
      <c r="T62" s="204"/>
      <c r="U62" s="238"/>
      <c r="V62" s="235"/>
      <c r="W62" s="44">
        <v>1</v>
      </c>
    </row>
    <row r="63" spans="1:23" ht="96">
      <c r="A63" s="121" t="s">
        <v>530</v>
      </c>
      <c r="B63" s="235"/>
      <c r="C63" s="235"/>
      <c r="D63" s="235"/>
      <c r="E63" s="122">
        <v>10</v>
      </c>
      <c r="F63" s="119" t="s">
        <v>292</v>
      </c>
      <c r="G63" s="123"/>
      <c r="H63" s="124"/>
      <c r="I63" s="125">
        <v>2</v>
      </c>
      <c r="J63" s="126" t="s">
        <v>190</v>
      </c>
      <c r="K63" s="114">
        <v>15474.3</v>
      </c>
      <c r="L63" s="111" t="s">
        <v>21</v>
      </c>
      <c r="M63" s="111">
        <f t="shared" si="4"/>
        <v>30948.6</v>
      </c>
      <c r="N63" s="210"/>
      <c r="O63" s="207"/>
      <c r="P63" s="219"/>
      <c r="Q63" s="201"/>
      <c r="R63" s="201"/>
      <c r="S63" s="201"/>
      <c r="T63" s="204"/>
      <c r="U63" s="238"/>
      <c r="V63" s="235"/>
      <c r="W63" s="44">
        <v>1</v>
      </c>
    </row>
    <row r="64" spans="1:23" ht="72">
      <c r="A64" s="121" t="s">
        <v>530</v>
      </c>
      <c r="B64" s="235"/>
      <c r="C64" s="235"/>
      <c r="D64" s="235"/>
      <c r="E64" s="122">
        <v>11</v>
      </c>
      <c r="F64" s="119" t="s">
        <v>293</v>
      </c>
      <c r="G64" s="123"/>
      <c r="H64" s="124"/>
      <c r="I64" s="125">
        <v>2</v>
      </c>
      <c r="J64" s="126" t="s">
        <v>190</v>
      </c>
      <c r="K64" s="114">
        <v>296.12</v>
      </c>
      <c r="L64" s="111" t="s">
        <v>21</v>
      </c>
      <c r="M64" s="111">
        <f t="shared" si="4"/>
        <v>592.24</v>
      </c>
      <c r="N64" s="210"/>
      <c r="O64" s="207"/>
      <c r="P64" s="219"/>
      <c r="Q64" s="201"/>
      <c r="R64" s="201"/>
      <c r="S64" s="201"/>
      <c r="T64" s="204"/>
      <c r="U64" s="238"/>
      <c r="V64" s="235"/>
      <c r="W64" s="44">
        <v>1</v>
      </c>
    </row>
    <row r="65" spans="1:23" ht="48">
      <c r="A65" s="121" t="s">
        <v>530</v>
      </c>
      <c r="B65" s="235"/>
      <c r="C65" s="235"/>
      <c r="D65" s="235"/>
      <c r="E65" s="122">
        <v>12</v>
      </c>
      <c r="F65" s="119" t="s">
        <v>294</v>
      </c>
      <c r="G65" s="123"/>
      <c r="H65" s="124"/>
      <c r="I65" s="125">
        <v>2</v>
      </c>
      <c r="J65" s="126" t="s">
        <v>190</v>
      </c>
      <c r="K65" s="114">
        <v>8058.97</v>
      </c>
      <c r="L65" s="111" t="s">
        <v>21</v>
      </c>
      <c r="M65" s="111">
        <f t="shared" si="4"/>
        <v>16117.94</v>
      </c>
      <c r="N65" s="210"/>
      <c r="O65" s="207"/>
      <c r="P65" s="219"/>
      <c r="Q65" s="201"/>
      <c r="R65" s="201"/>
      <c r="S65" s="201"/>
      <c r="T65" s="204"/>
      <c r="U65" s="238"/>
      <c r="V65" s="235"/>
      <c r="W65" s="44">
        <v>1</v>
      </c>
    </row>
    <row r="66" spans="1:23" ht="72">
      <c r="A66" s="121" t="s">
        <v>530</v>
      </c>
      <c r="B66" s="235"/>
      <c r="C66" s="235"/>
      <c r="D66" s="235"/>
      <c r="E66" s="122">
        <v>13</v>
      </c>
      <c r="F66" s="119" t="s">
        <v>295</v>
      </c>
      <c r="G66" s="123"/>
      <c r="H66" s="124"/>
      <c r="I66" s="125">
        <v>6</v>
      </c>
      <c r="J66" s="126" t="s">
        <v>190</v>
      </c>
      <c r="K66" s="114">
        <v>576</v>
      </c>
      <c r="L66" s="111" t="s">
        <v>21</v>
      </c>
      <c r="M66" s="111">
        <f t="shared" si="4"/>
        <v>3456</v>
      </c>
      <c r="N66" s="210"/>
      <c r="O66" s="207"/>
      <c r="P66" s="219"/>
      <c r="Q66" s="201"/>
      <c r="R66" s="201"/>
      <c r="S66" s="201"/>
      <c r="T66" s="204"/>
      <c r="U66" s="238"/>
      <c r="V66" s="235"/>
      <c r="W66" s="44">
        <v>1</v>
      </c>
    </row>
    <row r="67" spans="1:23" ht="72">
      <c r="A67" s="121" t="s">
        <v>530</v>
      </c>
      <c r="B67" s="235"/>
      <c r="C67" s="235"/>
      <c r="D67" s="235"/>
      <c r="E67" s="122">
        <v>14</v>
      </c>
      <c r="F67" s="119" t="s">
        <v>296</v>
      </c>
      <c r="G67" s="123"/>
      <c r="H67" s="124"/>
      <c r="I67" s="125">
        <v>3</v>
      </c>
      <c r="J67" s="126" t="s">
        <v>190</v>
      </c>
      <c r="K67" s="114">
        <v>1796</v>
      </c>
      <c r="L67" s="111" t="s">
        <v>21</v>
      </c>
      <c r="M67" s="111">
        <f t="shared" si="4"/>
        <v>5388</v>
      </c>
      <c r="N67" s="210"/>
      <c r="O67" s="207"/>
      <c r="P67" s="219"/>
      <c r="Q67" s="201"/>
      <c r="R67" s="201"/>
      <c r="S67" s="201"/>
      <c r="T67" s="204"/>
      <c r="U67" s="238"/>
      <c r="V67" s="235"/>
      <c r="W67" s="44">
        <v>1</v>
      </c>
    </row>
    <row r="68" spans="1:23" ht="72">
      <c r="A68" s="121" t="s">
        <v>530</v>
      </c>
      <c r="B68" s="234"/>
      <c r="C68" s="234"/>
      <c r="D68" s="234"/>
      <c r="E68" s="122">
        <v>15</v>
      </c>
      <c r="F68" s="119" t="s">
        <v>297</v>
      </c>
      <c r="G68" s="123"/>
      <c r="H68" s="124"/>
      <c r="I68" s="125">
        <v>27</v>
      </c>
      <c r="J68" s="126" t="s">
        <v>190</v>
      </c>
      <c r="K68" s="114">
        <v>296.12</v>
      </c>
      <c r="L68" s="111" t="s">
        <v>21</v>
      </c>
      <c r="M68" s="111">
        <f t="shared" si="4"/>
        <v>7995.24</v>
      </c>
      <c r="N68" s="211"/>
      <c r="O68" s="208"/>
      <c r="P68" s="220"/>
      <c r="Q68" s="202"/>
      <c r="R68" s="202"/>
      <c r="S68" s="202"/>
      <c r="T68" s="205"/>
      <c r="U68" s="239"/>
      <c r="V68" s="234"/>
      <c r="W68" s="44">
        <v>1</v>
      </c>
    </row>
    <row r="69" spans="1:23" ht="39.75" customHeight="1">
      <c r="A69" s="121" t="s">
        <v>533</v>
      </c>
      <c r="B69" s="233" t="s">
        <v>300</v>
      </c>
      <c r="C69" s="233" t="s">
        <v>304</v>
      </c>
      <c r="D69" s="233" t="s">
        <v>305</v>
      </c>
      <c r="E69" s="122">
        <v>1</v>
      </c>
      <c r="F69" s="119" t="s">
        <v>301</v>
      </c>
      <c r="G69" s="123" t="s">
        <v>306</v>
      </c>
      <c r="H69" s="124"/>
      <c r="I69" s="125">
        <v>3</v>
      </c>
      <c r="J69" s="126" t="s">
        <v>534</v>
      </c>
      <c r="K69" s="114">
        <v>10508.28</v>
      </c>
      <c r="L69" s="111" t="s">
        <v>21</v>
      </c>
      <c r="M69" s="111">
        <f t="shared" si="4"/>
        <v>31524.840000000004</v>
      </c>
      <c r="N69" s="209">
        <f>SUM(M69:M71)</f>
        <v>59855.26</v>
      </c>
      <c r="O69" s="206" t="s">
        <v>21</v>
      </c>
      <c r="P69" s="218">
        <v>45261</v>
      </c>
      <c r="Q69" s="200" t="s">
        <v>138</v>
      </c>
      <c r="R69" s="200" t="s">
        <v>141</v>
      </c>
      <c r="S69" s="200" t="s">
        <v>148</v>
      </c>
      <c r="T69" s="203">
        <v>4</v>
      </c>
      <c r="U69" s="237" t="s">
        <v>307</v>
      </c>
      <c r="V69" s="233" t="s">
        <v>308</v>
      </c>
      <c r="W69" s="44">
        <v>1</v>
      </c>
    </row>
    <row r="70" spans="1:23" ht="38.25" customHeight="1">
      <c r="A70" s="121" t="s">
        <v>533</v>
      </c>
      <c r="B70" s="235"/>
      <c r="C70" s="235"/>
      <c r="D70" s="235"/>
      <c r="E70" s="122">
        <v>2</v>
      </c>
      <c r="F70" s="119" t="s">
        <v>302</v>
      </c>
      <c r="G70" s="123" t="s">
        <v>306</v>
      </c>
      <c r="H70" s="124"/>
      <c r="I70" s="125">
        <v>2</v>
      </c>
      <c r="J70" s="126" t="s">
        <v>534</v>
      </c>
      <c r="K70" s="114">
        <v>11361.16</v>
      </c>
      <c r="L70" s="111" t="s">
        <v>21</v>
      </c>
      <c r="M70" s="111">
        <f t="shared" si="4"/>
        <v>22722.32</v>
      </c>
      <c r="N70" s="210"/>
      <c r="O70" s="207"/>
      <c r="P70" s="219"/>
      <c r="Q70" s="201"/>
      <c r="R70" s="201"/>
      <c r="S70" s="201"/>
      <c r="T70" s="204"/>
      <c r="U70" s="238"/>
      <c r="V70" s="235"/>
      <c r="W70" s="44">
        <v>1</v>
      </c>
    </row>
    <row r="71" spans="1:23" ht="108.75" customHeight="1">
      <c r="A71" s="121" t="s">
        <v>533</v>
      </c>
      <c r="B71" s="234"/>
      <c r="C71" s="234"/>
      <c r="D71" s="234"/>
      <c r="E71" s="122">
        <v>3</v>
      </c>
      <c r="F71" s="119" t="s">
        <v>303</v>
      </c>
      <c r="G71" s="123" t="s">
        <v>306</v>
      </c>
      <c r="H71" s="124"/>
      <c r="I71" s="125">
        <v>1</v>
      </c>
      <c r="J71" s="126" t="s">
        <v>534</v>
      </c>
      <c r="K71" s="114">
        <v>5608.1</v>
      </c>
      <c r="L71" s="111" t="s">
        <v>21</v>
      </c>
      <c r="M71" s="111">
        <f t="shared" si="4"/>
        <v>5608.1</v>
      </c>
      <c r="N71" s="210"/>
      <c r="O71" s="208"/>
      <c r="P71" s="220"/>
      <c r="Q71" s="202"/>
      <c r="R71" s="202"/>
      <c r="S71" s="202"/>
      <c r="T71" s="205"/>
      <c r="U71" s="239"/>
      <c r="V71" s="234"/>
      <c r="W71" s="44">
        <v>1</v>
      </c>
    </row>
    <row r="72" spans="1:23" ht="51.75" customHeight="1">
      <c r="A72" s="121" t="s">
        <v>535</v>
      </c>
      <c r="B72" s="233" t="s">
        <v>309</v>
      </c>
      <c r="C72" s="233" t="s">
        <v>310</v>
      </c>
      <c r="D72" s="233" t="s">
        <v>311</v>
      </c>
      <c r="E72" s="122">
        <v>1</v>
      </c>
      <c r="F72" s="119" t="s">
        <v>312</v>
      </c>
      <c r="G72" s="123" t="s">
        <v>316</v>
      </c>
      <c r="H72" s="124"/>
      <c r="I72" s="125">
        <v>2500</v>
      </c>
      <c r="J72" s="126" t="s">
        <v>317</v>
      </c>
      <c r="K72" s="114">
        <v>7.49</v>
      </c>
      <c r="L72" s="111" t="s">
        <v>21</v>
      </c>
      <c r="M72" s="111">
        <f>K72*I72</f>
        <v>18725</v>
      </c>
      <c r="N72" s="210">
        <f>SUM(M72:M77)</f>
        <v>73427</v>
      </c>
      <c r="O72" s="206" t="s">
        <v>21</v>
      </c>
      <c r="P72" s="218">
        <v>44973</v>
      </c>
      <c r="Q72" s="200" t="s">
        <v>138</v>
      </c>
      <c r="R72" s="200" t="s">
        <v>141</v>
      </c>
      <c r="S72" s="200" t="s">
        <v>536</v>
      </c>
      <c r="T72" s="203">
        <v>3</v>
      </c>
      <c r="U72" s="206" t="s">
        <v>21</v>
      </c>
      <c r="V72" s="233" t="s">
        <v>318</v>
      </c>
      <c r="W72" s="44">
        <v>1</v>
      </c>
    </row>
    <row r="73" spans="1:23" ht="36">
      <c r="A73" s="121" t="s">
        <v>535</v>
      </c>
      <c r="B73" s="235"/>
      <c r="C73" s="235"/>
      <c r="D73" s="235"/>
      <c r="E73" s="122">
        <v>2</v>
      </c>
      <c r="F73" s="119" t="s">
        <v>313</v>
      </c>
      <c r="G73" s="123" t="s">
        <v>316</v>
      </c>
      <c r="H73" s="124"/>
      <c r="I73" s="125">
        <v>6000</v>
      </c>
      <c r="J73" s="126" t="s">
        <v>317</v>
      </c>
      <c r="K73" s="114">
        <v>6.8</v>
      </c>
      <c r="L73" s="111" t="s">
        <v>21</v>
      </c>
      <c r="M73" s="111">
        <f t="shared" si="4"/>
        <v>40800</v>
      </c>
      <c r="N73" s="210"/>
      <c r="O73" s="207"/>
      <c r="P73" s="219"/>
      <c r="Q73" s="201"/>
      <c r="R73" s="201"/>
      <c r="S73" s="201"/>
      <c r="T73" s="204"/>
      <c r="U73" s="207"/>
      <c r="V73" s="235"/>
      <c r="W73" s="44">
        <v>1</v>
      </c>
    </row>
    <row r="74" spans="1:23" ht="36">
      <c r="A74" s="121" t="s">
        <v>535</v>
      </c>
      <c r="B74" s="235"/>
      <c r="C74" s="235"/>
      <c r="D74" s="235"/>
      <c r="E74" s="122">
        <v>3</v>
      </c>
      <c r="F74" s="119" t="s">
        <v>314</v>
      </c>
      <c r="G74" s="123" t="s">
        <v>316</v>
      </c>
      <c r="H74" s="124"/>
      <c r="I74" s="125">
        <v>800</v>
      </c>
      <c r="J74" s="126" t="s">
        <v>317</v>
      </c>
      <c r="K74" s="114">
        <v>6.99</v>
      </c>
      <c r="L74" s="111" t="s">
        <v>21</v>
      </c>
      <c r="M74" s="111">
        <f t="shared" si="4"/>
        <v>5592</v>
      </c>
      <c r="N74" s="210"/>
      <c r="O74" s="207"/>
      <c r="P74" s="219"/>
      <c r="Q74" s="201"/>
      <c r="R74" s="201"/>
      <c r="S74" s="201"/>
      <c r="T74" s="204"/>
      <c r="U74" s="207"/>
      <c r="V74" s="235"/>
      <c r="W74" s="44">
        <v>1</v>
      </c>
    </row>
    <row r="75" spans="1:23" ht="36">
      <c r="A75" s="121" t="s">
        <v>535</v>
      </c>
      <c r="B75" s="235"/>
      <c r="C75" s="235"/>
      <c r="D75" s="235"/>
      <c r="E75" s="122">
        <v>4</v>
      </c>
      <c r="F75" s="119" t="s">
        <v>315</v>
      </c>
      <c r="G75" s="123" t="s">
        <v>316</v>
      </c>
      <c r="H75" s="124"/>
      <c r="I75" s="125">
        <v>500</v>
      </c>
      <c r="J75" s="126" t="s">
        <v>317</v>
      </c>
      <c r="K75" s="114">
        <v>5.74</v>
      </c>
      <c r="L75" s="111" t="s">
        <v>21</v>
      </c>
      <c r="M75" s="111">
        <f t="shared" si="4"/>
        <v>2870</v>
      </c>
      <c r="N75" s="210"/>
      <c r="O75" s="207"/>
      <c r="P75" s="219"/>
      <c r="Q75" s="201"/>
      <c r="R75" s="201"/>
      <c r="S75" s="201"/>
      <c r="T75" s="204"/>
      <c r="U75" s="207"/>
      <c r="V75" s="235"/>
      <c r="W75" s="44">
        <v>1</v>
      </c>
    </row>
    <row r="76" spans="1:23" ht="36">
      <c r="A76" s="121" t="s">
        <v>535</v>
      </c>
      <c r="B76" s="235"/>
      <c r="C76" s="235"/>
      <c r="D76" s="235"/>
      <c r="E76" s="122">
        <v>5</v>
      </c>
      <c r="F76" s="119" t="s">
        <v>537</v>
      </c>
      <c r="G76" s="123" t="s">
        <v>316</v>
      </c>
      <c r="H76" s="124"/>
      <c r="I76" s="125">
        <v>400</v>
      </c>
      <c r="J76" s="126" t="s">
        <v>317</v>
      </c>
      <c r="K76" s="114">
        <v>6.8</v>
      </c>
      <c r="L76" s="111" t="s">
        <v>21</v>
      </c>
      <c r="M76" s="111">
        <f t="shared" si="4"/>
        <v>2720</v>
      </c>
      <c r="N76" s="210"/>
      <c r="O76" s="207"/>
      <c r="P76" s="219"/>
      <c r="Q76" s="201"/>
      <c r="R76" s="201"/>
      <c r="S76" s="201"/>
      <c r="T76" s="204"/>
      <c r="U76" s="207"/>
      <c r="V76" s="235"/>
      <c r="W76" s="44">
        <v>1</v>
      </c>
    </row>
    <row r="77" spans="1:23" ht="36">
      <c r="A77" s="121" t="s">
        <v>535</v>
      </c>
      <c r="B77" s="234"/>
      <c r="C77" s="234"/>
      <c r="D77" s="234"/>
      <c r="E77" s="122">
        <v>6</v>
      </c>
      <c r="F77" s="119" t="s">
        <v>538</v>
      </c>
      <c r="G77" s="123" t="s">
        <v>316</v>
      </c>
      <c r="H77" s="124"/>
      <c r="I77" s="125">
        <v>400</v>
      </c>
      <c r="J77" s="126" t="s">
        <v>317</v>
      </c>
      <c r="K77" s="114">
        <v>6.8</v>
      </c>
      <c r="L77" s="111" t="s">
        <v>21</v>
      </c>
      <c r="M77" s="111">
        <f t="shared" si="4"/>
        <v>2720</v>
      </c>
      <c r="N77" s="210"/>
      <c r="O77" s="208"/>
      <c r="P77" s="220"/>
      <c r="Q77" s="202"/>
      <c r="R77" s="202"/>
      <c r="S77" s="202"/>
      <c r="T77" s="205"/>
      <c r="U77" s="208"/>
      <c r="V77" s="234"/>
      <c r="W77" s="44">
        <v>1</v>
      </c>
    </row>
    <row r="78" spans="1:23" ht="24" customHeight="1">
      <c r="A78" s="121" t="s">
        <v>539</v>
      </c>
      <c r="B78" s="233" t="s">
        <v>319</v>
      </c>
      <c r="C78" s="233" t="s">
        <v>310</v>
      </c>
      <c r="D78" s="233" t="s">
        <v>320</v>
      </c>
      <c r="E78" s="122">
        <v>1</v>
      </c>
      <c r="F78" s="119" t="s">
        <v>321</v>
      </c>
      <c r="G78" s="123" t="s">
        <v>328</v>
      </c>
      <c r="H78" s="124"/>
      <c r="I78" s="125">
        <v>35</v>
      </c>
      <c r="J78" s="126" t="s">
        <v>190</v>
      </c>
      <c r="K78" s="114">
        <v>30</v>
      </c>
      <c r="L78" s="111" t="s">
        <v>21</v>
      </c>
      <c r="M78" s="111">
        <f t="shared" si="4"/>
        <v>1050</v>
      </c>
      <c r="N78" s="210">
        <f>SUM(M78:M84)</f>
        <v>5525</v>
      </c>
      <c r="O78" s="206" t="s">
        <v>21</v>
      </c>
      <c r="P78" s="218">
        <v>44957</v>
      </c>
      <c r="Q78" s="200" t="s">
        <v>138</v>
      </c>
      <c r="R78" s="200" t="s">
        <v>141</v>
      </c>
      <c r="S78" s="200" t="s">
        <v>23</v>
      </c>
      <c r="T78" s="203">
        <v>3</v>
      </c>
      <c r="U78" s="206" t="s">
        <v>21</v>
      </c>
      <c r="V78" s="233" t="s">
        <v>329</v>
      </c>
      <c r="W78" s="44">
        <v>1</v>
      </c>
    </row>
    <row r="79" spans="1:23" ht="24">
      <c r="A79" s="121" t="s">
        <v>539</v>
      </c>
      <c r="B79" s="235"/>
      <c r="C79" s="235"/>
      <c r="D79" s="235"/>
      <c r="E79" s="122">
        <v>2</v>
      </c>
      <c r="F79" s="119" t="s">
        <v>322</v>
      </c>
      <c r="G79" s="123" t="s">
        <v>328</v>
      </c>
      <c r="H79" s="124"/>
      <c r="I79" s="125">
        <v>50</v>
      </c>
      <c r="J79" s="126" t="s">
        <v>190</v>
      </c>
      <c r="K79" s="114">
        <v>35</v>
      </c>
      <c r="L79" s="111" t="s">
        <v>21</v>
      </c>
      <c r="M79" s="111">
        <f t="shared" si="4"/>
        <v>1750</v>
      </c>
      <c r="N79" s="210"/>
      <c r="O79" s="207"/>
      <c r="P79" s="219"/>
      <c r="Q79" s="201"/>
      <c r="R79" s="201"/>
      <c r="S79" s="201"/>
      <c r="T79" s="204"/>
      <c r="U79" s="207"/>
      <c r="V79" s="235"/>
      <c r="W79" s="44">
        <v>1</v>
      </c>
    </row>
    <row r="80" spans="1:23" ht="24">
      <c r="A80" s="121" t="s">
        <v>539</v>
      </c>
      <c r="B80" s="235"/>
      <c r="C80" s="235"/>
      <c r="D80" s="235"/>
      <c r="E80" s="122">
        <v>3</v>
      </c>
      <c r="F80" s="119" t="s">
        <v>323</v>
      </c>
      <c r="G80" s="123" t="s">
        <v>328</v>
      </c>
      <c r="H80" s="124"/>
      <c r="I80" s="125">
        <v>10</v>
      </c>
      <c r="J80" s="126" t="s">
        <v>190</v>
      </c>
      <c r="K80" s="114">
        <v>60</v>
      </c>
      <c r="L80" s="111" t="s">
        <v>21</v>
      </c>
      <c r="M80" s="111">
        <f t="shared" si="4"/>
        <v>600</v>
      </c>
      <c r="N80" s="210"/>
      <c r="O80" s="207"/>
      <c r="P80" s="219"/>
      <c r="Q80" s="201"/>
      <c r="R80" s="201"/>
      <c r="S80" s="201"/>
      <c r="T80" s="204"/>
      <c r="U80" s="207"/>
      <c r="V80" s="235"/>
      <c r="W80" s="44">
        <v>1</v>
      </c>
    </row>
    <row r="81" spans="1:23" ht="24">
      <c r="A81" s="121" t="s">
        <v>539</v>
      </c>
      <c r="B81" s="235"/>
      <c r="C81" s="235"/>
      <c r="D81" s="235"/>
      <c r="E81" s="122">
        <v>4</v>
      </c>
      <c r="F81" s="119" t="s">
        <v>324</v>
      </c>
      <c r="G81" s="123" t="s">
        <v>328</v>
      </c>
      <c r="H81" s="124"/>
      <c r="I81" s="125">
        <v>20</v>
      </c>
      <c r="J81" s="126" t="s">
        <v>190</v>
      </c>
      <c r="K81" s="114">
        <v>35</v>
      </c>
      <c r="L81" s="111" t="s">
        <v>21</v>
      </c>
      <c r="M81" s="111">
        <f t="shared" si="4"/>
        <v>700</v>
      </c>
      <c r="N81" s="210"/>
      <c r="O81" s="207"/>
      <c r="P81" s="219"/>
      <c r="Q81" s="201"/>
      <c r="R81" s="201"/>
      <c r="S81" s="201"/>
      <c r="T81" s="204"/>
      <c r="U81" s="207"/>
      <c r="V81" s="235"/>
      <c r="W81" s="44">
        <v>1</v>
      </c>
    </row>
    <row r="82" spans="1:23" ht="24">
      <c r="A82" s="121" t="s">
        <v>539</v>
      </c>
      <c r="B82" s="235"/>
      <c r="C82" s="235"/>
      <c r="D82" s="235"/>
      <c r="E82" s="122">
        <v>5</v>
      </c>
      <c r="F82" s="119" t="s">
        <v>325</v>
      </c>
      <c r="G82" s="123" t="s">
        <v>328</v>
      </c>
      <c r="H82" s="124"/>
      <c r="I82" s="125">
        <v>20</v>
      </c>
      <c r="J82" s="126" t="s">
        <v>190</v>
      </c>
      <c r="K82" s="114">
        <v>40</v>
      </c>
      <c r="L82" s="111" t="s">
        <v>21</v>
      </c>
      <c r="M82" s="111">
        <f t="shared" si="4"/>
        <v>800</v>
      </c>
      <c r="N82" s="210"/>
      <c r="O82" s="207"/>
      <c r="P82" s="219"/>
      <c r="Q82" s="201"/>
      <c r="R82" s="201"/>
      <c r="S82" s="201"/>
      <c r="T82" s="204"/>
      <c r="U82" s="207"/>
      <c r="V82" s="235"/>
      <c r="W82" s="44">
        <v>1</v>
      </c>
    </row>
    <row r="83" spans="1:23" ht="24">
      <c r="A83" s="121" t="s">
        <v>539</v>
      </c>
      <c r="B83" s="235"/>
      <c r="C83" s="235"/>
      <c r="D83" s="235"/>
      <c r="E83" s="122">
        <v>6</v>
      </c>
      <c r="F83" s="119" t="s">
        <v>326</v>
      </c>
      <c r="G83" s="123" t="s">
        <v>328</v>
      </c>
      <c r="H83" s="124"/>
      <c r="I83" s="125">
        <v>5</v>
      </c>
      <c r="J83" s="126" t="s">
        <v>190</v>
      </c>
      <c r="K83" s="114">
        <v>55</v>
      </c>
      <c r="L83" s="111" t="s">
        <v>21</v>
      </c>
      <c r="M83" s="111">
        <f t="shared" si="4"/>
        <v>275</v>
      </c>
      <c r="N83" s="210"/>
      <c r="O83" s="207"/>
      <c r="P83" s="219"/>
      <c r="Q83" s="201"/>
      <c r="R83" s="201"/>
      <c r="S83" s="201"/>
      <c r="T83" s="204"/>
      <c r="U83" s="207"/>
      <c r="V83" s="235"/>
      <c r="W83" s="44">
        <v>1</v>
      </c>
    </row>
    <row r="84" spans="1:23" ht="24">
      <c r="A84" s="121" t="s">
        <v>539</v>
      </c>
      <c r="B84" s="234"/>
      <c r="C84" s="234"/>
      <c r="D84" s="234"/>
      <c r="E84" s="122">
        <v>7</v>
      </c>
      <c r="F84" s="119" t="s">
        <v>327</v>
      </c>
      <c r="G84" s="123" t="s">
        <v>328</v>
      </c>
      <c r="H84" s="124"/>
      <c r="I84" s="125">
        <v>5</v>
      </c>
      <c r="J84" s="126" t="s">
        <v>190</v>
      </c>
      <c r="K84" s="114">
        <v>70</v>
      </c>
      <c r="L84" s="111" t="s">
        <v>21</v>
      </c>
      <c r="M84" s="111">
        <f t="shared" si="4"/>
        <v>350</v>
      </c>
      <c r="N84" s="211"/>
      <c r="O84" s="208"/>
      <c r="P84" s="220"/>
      <c r="Q84" s="202"/>
      <c r="R84" s="202"/>
      <c r="S84" s="202"/>
      <c r="T84" s="205"/>
      <c r="U84" s="208"/>
      <c r="V84" s="234"/>
      <c r="W84" s="44">
        <v>1</v>
      </c>
    </row>
    <row r="85" spans="1:23" ht="36">
      <c r="A85" s="121" t="s">
        <v>540</v>
      </c>
      <c r="B85" s="135" t="s">
        <v>330</v>
      </c>
      <c r="C85" s="135" t="s">
        <v>310</v>
      </c>
      <c r="D85" s="135" t="s">
        <v>331</v>
      </c>
      <c r="E85" s="122">
        <v>1</v>
      </c>
      <c r="F85" s="119" t="s">
        <v>332</v>
      </c>
      <c r="G85" s="123" t="s">
        <v>333</v>
      </c>
      <c r="H85" s="124"/>
      <c r="I85" s="125">
        <v>1</v>
      </c>
      <c r="J85" s="126" t="s">
        <v>334</v>
      </c>
      <c r="K85" s="114">
        <v>5918.14</v>
      </c>
      <c r="L85" s="111" t="s">
        <v>21</v>
      </c>
      <c r="M85" s="111">
        <f>K85*I85</f>
        <v>5918.14</v>
      </c>
      <c r="N85" s="143">
        <f>M85</f>
        <v>5918.14</v>
      </c>
      <c r="O85" s="111" t="s">
        <v>21</v>
      </c>
      <c r="P85" s="131">
        <v>45200</v>
      </c>
      <c r="Q85" s="123" t="s">
        <v>138</v>
      </c>
      <c r="R85" s="123" t="s">
        <v>141</v>
      </c>
      <c r="S85" s="123" t="s">
        <v>23</v>
      </c>
      <c r="T85" s="132">
        <v>3</v>
      </c>
      <c r="U85" s="111" t="s">
        <v>21</v>
      </c>
      <c r="V85" s="135" t="s">
        <v>335</v>
      </c>
      <c r="W85" s="44">
        <v>1</v>
      </c>
    </row>
    <row r="86" spans="1:23" ht="84">
      <c r="A86" s="196" t="s">
        <v>541</v>
      </c>
      <c r="B86" s="231" t="s">
        <v>542</v>
      </c>
      <c r="C86" s="233" t="s">
        <v>543</v>
      </c>
      <c r="D86" s="233" t="s">
        <v>544</v>
      </c>
      <c r="E86" s="122">
        <v>1</v>
      </c>
      <c r="F86" s="118" t="s">
        <v>545</v>
      </c>
      <c r="G86" s="123" t="s">
        <v>229</v>
      </c>
      <c r="H86" s="124"/>
      <c r="I86" s="125">
        <v>260</v>
      </c>
      <c r="J86" s="126" t="s">
        <v>334</v>
      </c>
      <c r="K86" s="114">
        <v>11.59</v>
      </c>
      <c r="L86" s="111" t="s">
        <v>21</v>
      </c>
      <c r="M86" s="111">
        <f>I86*K86</f>
        <v>3013.4</v>
      </c>
      <c r="N86" s="209">
        <f>SUM(M86:M87)</f>
        <v>3613.4</v>
      </c>
      <c r="O86" s="206" t="s">
        <v>21</v>
      </c>
      <c r="P86" s="218">
        <v>45017</v>
      </c>
      <c r="Q86" s="200" t="s">
        <v>138</v>
      </c>
      <c r="R86" s="200" t="s">
        <v>141</v>
      </c>
      <c r="S86" s="200" t="s">
        <v>22</v>
      </c>
      <c r="T86" s="203">
        <v>3</v>
      </c>
      <c r="U86" s="206" t="s">
        <v>21</v>
      </c>
      <c r="V86" s="200" t="s">
        <v>230</v>
      </c>
      <c r="W86" s="44">
        <v>1</v>
      </c>
    </row>
    <row r="87" spans="1:23" ht="36">
      <c r="A87" s="193" t="s">
        <v>541</v>
      </c>
      <c r="B87" s="232"/>
      <c r="C87" s="234"/>
      <c r="D87" s="234"/>
      <c r="E87" s="122">
        <v>2</v>
      </c>
      <c r="F87" s="118" t="s">
        <v>546</v>
      </c>
      <c r="G87" s="123"/>
      <c r="H87" s="124"/>
      <c r="I87" s="125">
        <v>4</v>
      </c>
      <c r="J87" s="126" t="s">
        <v>334</v>
      </c>
      <c r="K87" s="114">
        <v>150</v>
      </c>
      <c r="L87" s="111" t="s">
        <v>21</v>
      </c>
      <c r="M87" s="111">
        <f>I87*K87</f>
        <v>600</v>
      </c>
      <c r="N87" s="211"/>
      <c r="O87" s="208"/>
      <c r="P87" s="220"/>
      <c r="Q87" s="202"/>
      <c r="R87" s="202"/>
      <c r="S87" s="202"/>
      <c r="T87" s="205"/>
      <c r="U87" s="208"/>
      <c r="V87" s="202"/>
      <c r="W87" s="44">
        <v>1</v>
      </c>
    </row>
    <row r="88" spans="1:23" ht="39.75" customHeight="1">
      <c r="A88" s="121" t="s">
        <v>743</v>
      </c>
      <c r="B88" s="136" t="s">
        <v>336</v>
      </c>
      <c r="C88" s="136" t="s">
        <v>337</v>
      </c>
      <c r="D88" s="233" t="s">
        <v>338</v>
      </c>
      <c r="E88" s="122">
        <v>1</v>
      </c>
      <c r="F88" s="145" t="s">
        <v>547</v>
      </c>
      <c r="G88" s="123"/>
      <c r="H88" s="124"/>
      <c r="I88" s="125">
        <v>650</v>
      </c>
      <c r="J88" s="146" t="s">
        <v>344</v>
      </c>
      <c r="K88" s="147">
        <v>5.5</v>
      </c>
      <c r="L88" s="111" t="s">
        <v>21</v>
      </c>
      <c r="M88" s="111">
        <f t="shared" ref="M88:M160" si="6">K88*I88</f>
        <v>3575</v>
      </c>
      <c r="N88" s="209">
        <f>SUM(M88:M138)</f>
        <v>77058.329833333337</v>
      </c>
      <c r="O88" s="138" t="s">
        <v>21</v>
      </c>
      <c r="P88" s="139">
        <v>45138</v>
      </c>
      <c r="Q88" s="140" t="s">
        <v>211</v>
      </c>
      <c r="R88" s="140" t="s">
        <v>339</v>
      </c>
      <c r="S88" s="140" t="s">
        <v>22</v>
      </c>
      <c r="T88" s="141">
        <v>3</v>
      </c>
      <c r="U88" s="206" t="s">
        <v>340</v>
      </c>
      <c r="V88" s="212" t="s">
        <v>341</v>
      </c>
      <c r="W88" s="44">
        <v>1</v>
      </c>
    </row>
    <row r="89" spans="1:23" ht="25.5">
      <c r="A89" s="121" t="s">
        <v>743</v>
      </c>
      <c r="B89" s="148"/>
      <c r="C89" s="148"/>
      <c r="D89" s="235"/>
      <c r="E89" s="122">
        <v>2</v>
      </c>
      <c r="F89" s="145" t="s">
        <v>342</v>
      </c>
      <c r="G89" s="123"/>
      <c r="H89" s="124"/>
      <c r="I89" s="125">
        <v>243.75</v>
      </c>
      <c r="J89" s="146" t="s">
        <v>344</v>
      </c>
      <c r="K89" s="147">
        <v>55</v>
      </c>
      <c r="L89" s="111" t="s">
        <v>21</v>
      </c>
      <c r="M89" s="111">
        <f t="shared" si="6"/>
        <v>13406.25</v>
      </c>
      <c r="N89" s="210"/>
      <c r="O89" s="149"/>
      <c r="P89" s="150"/>
      <c r="Q89" s="151"/>
      <c r="R89" s="151"/>
      <c r="S89" s="151"/>
      <c r="T89" s="152"/>
      <c r="U89" s="207"/>
      <c r="V89" s="213"/>
      <c r="W89" s="44">
        <v>1</v>
      </c>
    </row>
    <row r="90" spans="1:23" ht="24">
      <c r="A90" s="121" t="s">
        <v>743</v>
      </c>
      <c r="B90" s="148"/>
      <c r="C90" s="148"/>
      <c r="D90" s="148"/>
      <c r="E90" s="122">
        <v>3</v>
      </c>
      <c r="F90" s="153" t="s">
        <v>548</v>
      </c>
      <c r="G90" s="123"/>
      <c r="H90" s="124"/>
      <c r="I90" s="125">
        <v>41.6</v>
      </c>
      <c r="J90" s="146" t="s">
        <v>549</v>
      </c>
      <c r="K90" s="147">
        <v>15</v>
      </c>
      <c r="L90" s="111" t="s">
        <v>21</v>
      </c>
      <c r="M90" s="111">
        <f t="shared" si="6"/>
        <v>624</v>
      </c>
      <c r="N90" s="210"/>
      <c r="O90" s="149"/>
      <c r="P90" s="150"/>
      <c r="Q90" s="151"/>
      <c r="R90" s="151"/>
      <c r="S90" s="151"/>
      <c r="T90" s="152"/>
      <c r="U90" s="207"/>
      <c r="V90" s="213"/>
      <c r="W90" s="44">
        <v>1</v>
      </c>
    </row>
    <row r="91" spans="1:23" ht="25.5">
      <c r="A91" s="121" t="s">
        <v>743</v>
      </c>
      <c r="B91" s="148"/>
      <c r="C91" s="148"/>
      <c r="D91" s="148"/>
      <c r="E91" s="122">
        <v>4</v>
      </c>
      <c r="F91" s="153" t="s">
        <v>550</v>
      </c>
      <c r="G91" s="123"/>
      <c r="H91" s="124"/>
      <c r="I91" s="125">
        <v>26</v>
      </c>
      <c r="J91" s="146" t="s">
        <v>549</v>
      </c>
      <c r="K91" s="147">
        <v>6</v>
      </c>
      <c r="L91" s="111" t="s">
        <v>21</v>
      </c>
      <c r="M91" s="111">
        <f t="shared" si="6"/>
        <v>156</v>
      </c>
      <c r="N91" s="210"/>
      <c r="O91" s="149"/>
      <c r="P91" s="150"/>
      <c r="Q91" s="151"/>
      <c r="R91" s="151"/>
      <c r="S91" s="151"/>
      <c r="T91" s="152"/>
      <c r="U91" s="207"/>
      <c r="V91" s="213"/>
      <c r="W91" s="44">
        <v>1</v>
      </c>
    </row>
    <row r="92" spans="1:23" ht="25.5">
      <c r="A92" s="121" t="s">
        <v>743</v>
      </c>
      <c r="B92" s="148"/>
      <c r="C92" s="148"/>
      <c r="D92" s="148"/>
      <c r="E92" s="122">
        <v>5</v>
      </c>
      <c r="F92" s="153" t="s">
        <v>551</v>
      </c>
      <c r="G92" s="123"/>
      <c r="H92" s="124"/>
      <c r="I92" s="125">
        <v>13</v>
      </c>
      <c r="J92" s="146" t="s">
        <v>549</v>
      </c>
      <c r="K92" s="147">
        <v>12</v>
      </c>
      <c r="L92" s="111" t="s">
        <v>21</v>
      </c>
      <c r="M92" s="111">
        <f t="shared" si="6"/>
        <v>156</v>
      </c>
      <c r="N92" s="210"/>
      <c r="O92" s="149"/>
      <c r="P92" s="150"/>
      <c r="Q92" s="151"/>
      <c r="R92" s="151"/>
      <c r="S92" s="151"/>
      <c r="T92" s="152"/>
      <c r="U92" s="207"/>
      <c r="V92" s="154"/>
      <c r="W92" s="44">
        <v>1</v>
      </c>
    </row>
    <row r="93" spans="1:23" ht="25.5">
      <c r="A93" s="121" t="s">
        <v>743</v>
      </c>
      <c r="B93" s="148"/>
      <c r="C93" s="148"/>
      <c r="D93" s="148"/>
      <c r="E93" s="122">
        <v>6</v>
      </c>
      <c r="F93" s="153" t="s">
        <v>552</v>
      </c>
      <c r="G93" s="123"/>
      <c r="H93" s="124"/>
      <c r="I93" s="125">
        <v>40.299999999999997</v>
      </c>
      <c r="J93" s="146" t="s">
        <v>549</v>
      </c>
      <c r="K93" s="147">
        <v>2</v>
      </c>
      <c r="L93" s="111" t="s">
        <v>21</v>
      </c>
      <c r="M93" s="111">
        <f t="shared" si="6"/>
        <v>80.599999999999994</v>
      </c>
      <c r="N93" s="210"/>
      <c r="O93" s="149"/>
      <c r="P93" s="150"/>
      <c r="Q93" s="151"/>
      <c r="R93" s="151"/>
      <c r="S93" s="151"/>
      <c r="T93" s="152"/>
      <c r="U93" s="207"/>
      <c r="V93" s="154"/>
      <c r="W93" s="44">
        <v>1</v>
      </c>
    </row>
    <row r="94" spans="1:23" ht="25.5">
      <c r="A94" s="121" t="s">
        <v>743</v>
      </c>
      <c r="B94" s="148"/>
      <c r="C94" s="148"/>
      <c r="D94" s="148"/>
      <c r="E94" s="122">
        <v>7</v>
      </c>
      <c r="F94" s="153" t="s">
        <v>553</v>
      </c>
      <c r="G94" s="123"/>
      <c r="H94" s="124"/>
      <c r="I94" s="125">
        <v>24.375</v>
      </c>
      <c r="J94" s="146" t="s">
        <v>549</v>
      </c>
      <c r="K94" s="147">
        <v>12</v>
      </c>
      <c r="L94" s="111" t="s">
        <v>21</v>
      </c>
      <c r="M94" s="111">
        <f t="shared" si="6"/>
        <v>292.5</v>
      </c>
      <c r="N94" s="210"/>
      <c r="O94" s="149"/>
      <c r="P94" s="150"/>
      <c r="Q94" s="151"/>
      <c r="R94" s="151"/>
      <c r="S94" s="151"/>
      <c r="T94" s="152"/>
      <c r="U94" s="149"/>
      <c r="V94" s="154"/>
      <c r="W94" s="44">
        <v>1</v>
      </c>
    </row>
    <row r="95" spans="1:23" ht="38.25">
      <c r="A95" s="121" t="s">
        <v>743</v>
      </c>
      <c r="B95" s="148"/>
      <c r="C95" s="148"/>
      <c r="D95" s="148"/>
      <c r="E95" s="122">
        <v>8</v>
      </c>
      <c r="F95" s="153" t="s">
        <v>554</v>
      </c>
      <c r="G95" s="123"/>
      <c r="H95" s="124"/>
      <c r="I95" s="125">
        <v>2925</v>
      </c>
      <c r="J95" s="146" t="s">
        <v>549</v>
      </c>
      <c r="K95" s="147">
        <v>2.5</v>
      </c>
      <c r="L95" s="111" t="s">
        <v>21</v>
      </c>
      <c r="M95" s="111">
        <f t="shared" si="6"/>
        <v>7312.5</v>
      </c>
      <c r="N95" s="210"/>
      <c r="O95" s="149"/>
      <c r="P95" s="150"/>
      <c r="Q95" s="151"/>
      <c r="R95" s="151"/>
      <c r="S95" s="151"/>
      <c r="T95" s="152"/>
      <c r="U95" s="149"/>
      <c r="V95" s="154"/>
      <c r="W95" s="44">
        <v>1</v>
      </c>
    </row>
    <row r="96" spans="1:23" ht="38.25">
      <c r="A96" s="121" t="s">
        <v>743</v>
      </c>
      <c r="B96" s="148"/>
      <c r="C96" s="148"/>
      <c r="D96" s="148"/>
      <c r="E96" s="122">
        <v>9</v>
      </c>
      <c r="F96" s="153" t="s">
        <v>555</v>
      </c>
      <c r="G96" s="123"/>
      <c r="H96" s="124"/>
      <c r="I96" s="125">
        <v>3250</v>
      </c>
      <c r="J96" s="146" t="s">
        <v>549</v>
      </c>
      <c r="K96" s="147">
        <v>2.5</v>
      </c>
      <c r="L96" s="111" t="s">
        <v>21</v>
      </c>
      <c r="M96" s="111">
        <f t="shared" si="6"/>
        <v>8125</v>
      </c>
      <c r="N96" s="210"/>
      <c r="O96" s="149"/>
      <c r="P96" s="150"/>
      <c r="Q96" s="151"/>
      <c r="R96" s="151"/>
      <c r="S96" s="151"/>
      <c r="T96" s="152"/>
      <c r="U96" s="149"/>
      <c r="V96" s="154"/>
      <c r="W96" s="44">
        <v>1</v>
      </c>
    </row>
    <row r="97" spans="1:23" ht="25.5">
      <c r="A97" s="121" t="s">
        <v>743</v>
      </c>
      <c r="B97" s="148"/>
      <c r="C97" s="148"/>
      <c r="D97" s="148"/>
      <c r="E97" s="122">
        <v>10</v>
      </c>
      <c r="F97" s="145" t="s">
        <v>343</v>
      </c>
      <c r="G97" s="123"/>
      <c r="H97" s="124"/>
      <c r="I97" s="125">
        <v>10.4</v>
      </c>
      <c r="J97" s="146" t="s">
        <v>347</v>
      </c>
      <c r="K97" s="147">
        <v>20</v>
      </c>
      <c r="L97" s="111" t="s">
        <v>21</v>
      </c>
      <c r="M97" s="111">
        <f t="shared" si="6"/>
        <v>208</v>
      </c>
      <c r="N97" s="210"/>
      <c r="O97" s="149"/>
      <c r="P97" s="150"/>
      <c r="Q97" s="151"/>
      <c r="R97" s="151"/>
      <c r="S97" s="151"/>
      <c r="T97" s="152"/>
      <c r="U97" s="149"/>
      <c r="V97" s="154"/>
      <c r="W97" s="44">
        <v>1</v>
      </c>
    </row>
    <row r="98" spans="1:23" ht="38.25">
      <c r="A98" s="121" t="s">
        <v>743</v>
      </c>
      <c r="B98" s="148"/>
      <c r="C98" s="148"/>
      <c r="D98" s="148"/>
      <c r="E98" s="122">
        <v>11</v>
      </c>
      <c r="F98" s="153" t="s">
        <v>556</v>
      </c>
      <c r="G98" s="123"/>
      <c r="H98" s="124"/>
      <c r="I98" s="125">
        <v>20.8</v>
      </c>
      <c r="J98" s="146" t="s">
        <v>347</v>
      </c>
      <c r="K98" s="147">
        <v>8</v>
      </c>
      <c r="L98" s="111" t="s">
        <v>21</v>
      </c>
      <c r="M98" s="111">
        <f t="shared" si="6"/>
        <v>166.4</v>
      </c>
      <c r="N98" s="210"/>
      <c r="O98" s="149"/>
      <c r="P98" s="150"/>
      <c r="Q98" s="151"/>
      <c r="R98" s="151"/>
      <c r="S98" s="151"/>
      <c r="T98" s="152"/>
      <c r="U98" s="149"/>
      <c r="V98" s="154"/>
      <c r="W98" s="44">
        <v>1</v>
      </c>
    </row>
    <row r="99" spans="1:23" ht="38.25" customHeight="1">
      <c r="A99" s="121" t="s">
        <v>743</v>
      </c>
      <c r="B99" s="148"/>
      <c r="C99" s="148"/>
      <c r="D99" s="148"/>
      <c r="E99" s="122">
        <v>12</v>
      </c>
      <c r="F99" s="155" t="s">
        <v>557</v>
      </c>
      <c r="G99" s="123"/>
      <c r="H99" s="124"/>
      <c r="I99" s="125">
        <v>2.6</v>
      </c>
      <c r="J99" s="146" t="s">
        <v>346</v>
      </c>
      <c r="K99" s="147">
        <v>70</v>
      </c>
      <c r="L99" s="111" t="s">
        <v>21</v>
      </c>
      <c r="M99" s="111">
        <f t="shared" si="6"/>
        <v>182</v>
      </c>
      <c r="N99" s="210"/>
      <c r="O99" s="149"/>
      <c r="P99" s="150"/>
      <c r="Q99" s="151"/>
      <c r="R99" s="151"/>
      <c r="S99" s="151"/>
      <c r="T99" s="152"/>
      <c r="U99" s="149"/>
      <c r="V99" s="154"/>
      <c r="W99" s="44">
        <v>1</v>
      </c>
    </row>
    <row r="100" spans="1:23" ht="25.5" customHeight="1">
      <c r="A100" s="121" t="s">
        <v>743</v>
      </c>
      <c r="B100" s="148"/>
      <c r="C100" s="148"/>
      <c r="D100" s="148"/>
      <c r="E100" s="122">
        <v>13</v>
      </c>
      <c r="F100" s="155" t="s">
        <v>558</v>
      </c>
      <c r="G100" s="123"/>
      <c r="H100" s="124"/>
      <c r="I100" s="125">
        <v>39</v>
      </c>
      <c r="J100" s="146" t="s">
        <v>549</v>
      </c>
      <c r="K100" s="147">
        <v>22</v>
      </c>
      <c r="L100" s="111" t="s">
        <v>21</v>
      </c>
      <c r="M100" s="111">
        <f t="shared" si="6"/>
        <v>858</v>
      </c>
      <c r="N100" s="210"/>
      <c r="O100" s="149"/>
      <c r="P100" s="150"/>
      <c r="Q100" s="151"/>
      <c r="R100" s="151"/>
      <c r="S100" s="151"/>
      <c r="T100" s="152"/>
      <c r="U100" s="149"/>
      <c r="V100" s="154"/>
      <c r="W100" s="44">
        <v>1</v>
      </c>
    </row>
    <row r="101" spans="1:23" ht="25.5" customHeight="1">
      <c r="A101" s="121" t="s">
        <v>743</v>
      </c>
      <c r="B101" s="148"/>
      <c r="C101" s="148"/>
      <c r="D101" s="148"/>
      <c r="E101" s="122">
        <v>14</v>
      </c>
      <c r="F101" s="155" t="s">
        <v>559</v>
      </c>
      <c r="G101" s="123"/>
      <c r="H101" s="124"/>
      <c r="I101" s="125">
        <v>26</v>
      </c>
      <c r="J101" s="146" t="s">
        <v>549</v>
      </c>
      <c r="K101" s="147">
        <v>30</v>
      </c>
      <c r="L101" s="111" t="s">
        <v>21</v>
      </c>
      <c r="M101" s="111">
        <f t="shared" si="6"/>
        <v>780</v>
      </c>
      <c r="N101" s="210"/>
      <c r="O101" s="149"/>
      <c r="P101" s="150"/>
      <c r="Q101" s="151"/>
      <c r="R101" s="151"/>
      <c r="S101" s="151"/>
      <c r="T101" s="152"/>
      <c r="U101" s="149"/>
      <c r="V101" s="154"/>
      <c r="W101" s="44">
        <v>1</v>
      </c>
    </row>
    <row r="102" spans="1:23" ht="38.25" customHeight="1">
      <c r="A102" s="121" t="s">
        <v>743</v>
      </c>
      <c r="B102" s="148"/>
      <c r="C102" s="148"/>
      <c r="D102" s="148"/>
      <c r="E102" s="122">
        <v>15</v>
      </c>
      <c r="F102" s="155" t="s">
        <v>560</v>
      </c>
      <c r="G102" s="123"/>
      <c r="H102" s="124"/>
      <c r="I102" s="125">
        <v>26</v>
      </c>
      <c r="J102" s="146" t="s">
        <v>549</v>
      </c>
      <c r="K102" s="147">
        <v>120</v>
      </c>
      <c r="L102" s="111" t="s">
        <v>21</v>
      </c>
      <c r="M102" s="111">
        <f t="shared" si="6"/>
        <v>3120</v>
      </c>
      <c r="N102" s="210"/>
      <c r="O102" s="149"/>
      <c r="P102" s="150"/>
      <c r="Q102" s="151"/>
      <c r="R102" s="151"/>
      <c r="S102" s="151"/>
      <c r="T102" s="152"/>
      <c r="U102" s="149"/>
      <c r="V102" s="154"/>
      <c r="W102" s="44">
        <v>1</v>
      </c>
    </row>
    <row r="103" spans="1:23" ht="38.25" customHeight="1">
      <c r="A103" s="121" t="s">
        <v>743</v>
      </c>
      <c r="B103" s="148"/>
      <c r="C103" s="148"/>
      <c r="D103" s="148"/>
      <c r="E103" s="122">
        <v>16</v>
      </c>
      <c r="F103" s="155" t="s">
        <v>561</v>
      </c>
      <c r="G103" s="123"/>
      <c r="H103" s="124"/>
      <c r="I103" s="125">
        <v>26</v>
      </c>
      <c r="J103" s="146" t="s">
        <v>549</v>
      </c>
      <c r="K103" s="147">
        <v>50</v>
      </c>
      <c r="L103" s="111" t="s">
        <v>21</v>
      </c>
      <c r="M103" s="111">
        <f t="shared" si="6"/>
        <v>1300</v>
      </c>
      <c r="N103" s="210"/>
      <c r="O103" s="149"/>
      <c r="P103" s="150"/>
      <c r="Q103" s="151"/>
      <c r="R103" s="151"/>
      <c r="S103" s="151"/>
      <c r="T103" s="152"/>
      <c r="U103" s="149"/>
      <c r="V103" s="154"/>
      <c r="W103" s="44">
        <v>1</v>
      </c>
    </row>
    <row r="104" spans="1:23" ht="38.25" customHeight="1">
      <c r="A104" s="121" t="s">
        <v>743</v>
      </c>
      <c r="B104" s="148"/>
      <c r="C104" s="148"/>
      <c r="D104" s="148"/>
      <c r="E104" s="122">
        <v>17</v>
      </c>
      <c r="F104" s="155" t="s">
        <v>562</v>
      </c>
      <c r="G104" s="123"/>
      <c r="H104" s="124"/>
      <c r="I104" s="125">
        <v>22.1</v>
      </c>
      <c r="J104" s="146" t="s">
        <v>549</v>
      </c>
      <c r="K104" s="147">
        <v>50</v>
      </c>
      <c r="L104" s="111" t="s">
        <v>21</v>
      </c>
      <c r="M104" s="111">
        <f t="shared" si="6"/>
        <v>1105</v>
      </c>
      <c r="N104" s="210"/>
      <c r="O104" s="149"/>
      <c r="P104" s="150"/>
      <c r="Q104" s="151"/>
      <c r="R104" s="151"/>
      <c r="S104" s="151"/>
      <c r="T104" s="152"/>
      <c r="U104" s="149"/>
      <c r="V104" s="154"/>
      <c r="W104" s="44">
        <v>1</v>
      </c>
    </row>
    <row r="105" spans="1:23" ht="38.25" customHeight="1">
      <c r="A105" s="121" t="s">
        <v>743</v>
      </c>
      <c r="B105" s="148"/>
      <c r="C105" s="148"/>
      <c r="D105" s="148"/>
      <c r="E105" s="122">
        <v>18</v>
      </c>
      <c r="F105" s="156" t="s">
        <v>563</v>
      </c>
      <c r="G105" s="123"/>
      <c r="H105" s="124"/>
      <c r="I105" s="125">
        <v>10.4</v>
      </c>
      <c r="J105" s="146" t="s">
        <v>549</v>
      </c>
      <c r="K105" s="147">
        <v>900</v>
      </c>
      <c r="L105" s="111" t="s">
        <v>21</v>
      </c>
      <c r="M105" s="111">
        <f t="shared" si="6"/>
        <v>9360</v>
      </c>
      <c r="N105" s="210"/>
      <c r="O105" s="149"/>
      <c r="P105" s="150"/>
      <c r="Q105" s="151"/>
      <c r="R105" s="151"/>
      <c r="S105" s="151"/>
      <c r="T105" s="152"/>
      <c r="U105" s="149"/>
      <c r="V105" s="154"/>
      <c r="W105" s="44">
        <v>1</v>
      </c>
    </row>
    <row r="106" spans="1:23" ht="25.5">
      <c r="A106" s="121" t="s">
        <v>743</v>
      </c>
      <c r="B106" s="148"/>
      <c r="C106" s="148"/>
      <c r="D106" s="148"/>
      <c r="E106" s="122">
        <v>19</v>
      </c>
      <c r="F106" s="145" t="s">
        <v>564</v>
      </c>
      <c r="G106" s="123"/>
      <c r="H106" s="124"/>
      <c r="I106" s="125">
        <v>403</v>
      </c>
      <c r="J106" s="146" t="s">
        <v>565</v>
      </c>
      <c r="K106" s="147">
        <v>4.5</v>
      </c>
      <c r="L106" s="111" t="s">
        <v>21</v>
      </c>
      <c r="M106" s="111">
        <f t="shared" si="6"/>
        <v>1813.5</v>
      </c>
      <c r="N106" s="210"/>
      <c r="O106" s="149"/>
      <c r="P106" s="150"/>
      <c r="Q106" s="151"/>
      <c r="R106" s="151"/>
      <c r="S106" s="151"/>
      <c r="T106" s="152"/>
      <c r="U106" s="149"/>
      <c r="V106" s="154"/>
      <c r="W106" s="44">
        <v>1</v>
      </c>
    </row>
    <row r="107" spans="1:23" ht="25.5">
      <c r="A107" s="121" t="s">
        <v>743</v>
      </c>
      <c r="B107" s="148"/>
      <c r="C107" s="148"/>
      <c r="D107" s="148"/>
      <c r="E107" s="122">
        <v>20</v>
      </c>
      <c r="F107" s="153" t="s">
        <v>566</v>
      </c>
      <c r="G107" s="123"/>
      <c r="H107" s="124"/>
      <c r="I107" s="125">
        <v>106.6</v>
      </c>
      <c r="J107" s="146" t="s">
        <v>346</v>
      </c>
      <c r="K107" s="147">
        <v>5</v>
      </c>
      <c r="L107" s="111" t="s">
        <v>21</v>
      </c>
      <c r="M107" s="111">
        <f t="shared" si="6"/>
        <v>533</v>
      </c>
      <c r="N107" s="210"/>
      <c r="O107" s="149"/>
      <c r="P107" s="150"/>
      <c r="Q107" s="151"/>
      <c r="R107" s="151"/>
      <c r="S107" s="151"/>
      <c r="T107" s="152"/>
      <c r="U107" s="149"/>
      <c r="V107" s="154"/>
      <c r="W107" s="44">
        <v>1</v>
      </c>
    </row>
    <row r="108" spans="1:23" ht="25.5" customHeight="1">
      <c r="A108" s="121" t="s">
        <v>743</v>
      </c>
      <c r="B108" s="148"/>
      <c r="C108" s="148"/>
      <c r="D108" s="148"/>
      <c r="E108" s="122">
        <v>21</v>
      </c>
      <c r="F108" s="155" t="s">
        <v>567</v>
      </c>
      <c r="G108" s="123"/>
      <c r="H108" s="124"/>
      <c r="I108" s="125">
        <v>84.5</v>
      </c>
      <c r="J108" s="157" t="s">
        <v>549</v>
      </c>
      <c r="K108" s="147">
        <v>6</v>
      </c>
      <c r="L108" s="111" t="s">
        <v>21</v>
      </c>
      <c r="M108" s="111">
        <f t="shared" si="6"/>
        <v>507</v>
      </c>
      <c r="N108" s="210"/>
      <c r="O108" s="149"/>
      <c r="P108" s="150"/>
      <c r="Q108" s="151"/>
      <c r="R108" s="151"/>
      <c r="S108" s="151"/>
      <c r="T108" s="152"/>
      <c r="U108" s="149"/>
      <c r="V108" s="154"/>
      <c r="W108" s="44">
        <v>1</v>
      </c>
    </row>
    <row r="109" spans="1:23" ht="36.75">
      <c r="A109" s="121" t="s">
        <v>743</v>
      </c>
      <c r="B109" s="148"/>
      <c r="C109" s="148"/>
      <c r="D109" s="148"/>
      <c r="E109" s="122">
        <v>22</v>
      </c>
      <c r="F109" s="158" t="s">
        <v>568</v>
      </c>
      <c r="G109" s="123"/>
      <c r="H109" s="124"/>
      <c r="I109" s="159">
        <v>10.4</v>
      </c>
      <c r="J109" s="160" t="s">
        <v>569</v>
      </c>
      <c r="K109" s="161">
        <v>8.48</v>
      </c>
      <c r="L109" s="111" t="s">
        <v>21</v>
      </c>
      <c r="M109" s="111">
        <f t="shared" si="6"/>
        <v>88.192000000000007</v>
      </c>
      <c r="N109" s="210"/>
      <c r="O109" s="149"/>
      <c r="P109" s="150"/>
      <c r="Q109" s="151"/>
      <c r="R109" s="151"/>
      <c r="S109" s="151"/>
      <c r="T109" s="152"/>
      <c r="U109" s="149"/>
      <c r="V109" s="154"/>
      <c r="W109" s="44">
        <v>1</v>
      </c>
    </row>
    <row r="110" spans="1:23" ht="24.75">
      <c r="A110" s="121" t="s">
        <v>743</v>
      </c>
      <c r="B110" s="162"/>
      <c r="C110" s="162"/>
      <c r="D110" s="162"/>
      <c r="E110" s="122">
        <v>23</v>
      </c>
      <c r="F110" s="158" t="s">
        <v>570</v>
      </c>
      <c r="G110" s="123"/>
      <c r="H110" s="124"/>
      <c r="I110" s="159">
        <v>15.6</v>
      </c>
      <c r="J110" s="160" t="s">
        <v>569</v>
      </c>
      <c r="K110" s="161">
        <v>35.299999999999997</v>
      </c>
      <c r="L110" s="111" t="s">
        <v>21</v>
      </c>
      <c r="M110" s="111">
        <f t="shared" si="6"/>
        <v>550.67999999999995</v>
      </c>
      <c r="N110" s="210"/>
      <c r="O110" s="163"/>
      <c r="P110" s="164"/>
      <c r="Q110" s="165"/>
      <c r="R110" s="165"/>
      <c r="S110" s="165"/>
      <c r="T110" s="166"/>
      <c r="U110" s="163"/>
      <c r="V110" s="167"/>
      <c r="W110" s="44">
        <v>1</v>
      </c>
    </row>
    <row r="111" spans="1:23" ht="24.75">
      <c r="A111" s="121" t="s">
        <v>743</v>
      </c>
      <c r="B111" s="148"/>
      <c r="C111" s="148"/>
      <c r="D111" s="148"/>
      <c r="E111" s="122">
        <v>24</v>
      </c>
      <c r="F111" s="158" t="s">
        <v>571</v>
      </c>
      <c r="G111" s="123"/>
      <c r="H111" s="124"/>
      <c r="I111" s="159">
        <v>10.4</v>
      </c>
      <c r="J111" s="160" t="s">
        <v>549</v>
      </c>
      <c r="K111" s="161">
        <v>8.8766666666666669</v>
      </c>
      <c r="L111" s="111" t="s">
        <v>21</v>
      </c>
      <c r="M111" s="111">
        <f t="shared" si="6"/>
        <v>92.317333333333337</v>
      </c>
      <c r="N111" s="210"/>
      <c r="O111" s="168"/>
      <c r="P111" s="169"/>
      <c r="Q111" s="170"/>
      <c r="R111" s="170"/>
      <c r="S111" s="170"/>
      <c r="T111" s="171"/>
      <c r="U111" s="168"/>
      <c r="V111" s="148"/>
      <c r="W111" s="44">
        <v>1</v>
      </c>
    </row>
    <row r="112" spans="1:23" ht="36.75">
      <c r="A112" s="121" t="s">
        <v>743</v>
      </c>
      <c r="B112" s="148"/>
      <c r="C112" s="148"/>
      <c r="D112" s="148"/>
      <c r="E112" s="122">
        <v>25</v>
      </c>
      <c r="F112" s="158" t="s">
        <v>572</v>
      </c>
      <c r="G112" s="123"/>
      <c r="H112" s="124"/>
      <c r="I112" s="159">
        <v>0</v>
      </c>
      <c r="J112" s="160" t="s">
        <v>569</v>
      </c>
      <c r="K112" s="161">
        <v>1.94</v>
      </c>
      <c r="L112" s="111" t="s">
        <v>21</v>
      </c>
      <c r="M112" s="111">
        <f t="shared" si="6"/>
        <v>0</v>
      </c>
      <c r="N112" s="210"/>
      <c r="O112" s="168"/>
      <c r="P112" s="169"/>
      <c r="Q112" s="170"/>
      <c r="R112" s="170"/>
      <c r="S112" s="170"/>
      <c r="T112" s="171"/>
      <c r="U112" s="168"/>
      <c r="V112" s="148"/>
      <c r="W112" s="44">
        <v>1</v>
      </c>
    </row>
    <row r="113" spans="1:23" ht="24.75">
      <c r="A113" s="121" t="s">
        <v>743</v>
      </c>
      <c r="B113" s="148"/>
      <c r="C113" s="148"/>
      <c r="D113" s="148"/>
      <c r="E113" s="122">
        <v>26</v>
      </c>
      <c r="F113" s="158" t="s">
        <v>573</v>
      </c>
      <c r="G113" s="123"/>
      <c r="H113" s="124"/>
      <c r="I113" s="159">
        <v>19.5</v>
      </c>
      <c r="J113" s="160" t="s">
        <v>574</v>
      </c>
      <c r="K113" s="161">
        <v>111.78999999999999</v>
      </c>
      <c r="L113" s="111" t="s">
        <v>21</v>
      </c>
      <c r="M113" s="111">
        <f t="shared" si="6"/>
        <v>2179.9049999999997</v>
      </c>
      <c r="N113" s="210"/>
      <c r="O113" s="168"/>
      <c r="P113" s="169"/>
      <c r="Q113" s="170"/>
      <c r="R113" s="170"/>
      <c r="S113" s="170"/>
      <c r="T113" s="171"/>
      <c r="U113" s="168"/>
      <c r="V113" s="148"/>
      <c r="W113" s="44">
        <v>1</v>
      </c>
    </row>
    <row r="114" spans="1:23" ht="60.75">
      <c r="A114" s="121" t="s">
        <v>743</v>
      </c>
      <c r="B114" s="148"/>
      <c r="C114" s="148"/>
      <c r="D114" s="148"/>
      <c r="E114" s="122">
        <v>27</v>
      </c>
      <c r="F114" s="158" t="s">
        <v>575</v>
      </c>
      <c r="G114" s="123"/>
      <c r="H114" s="124"/>
      <c r="I114" s="159">
        <v>13</v>
      </c>
      <c r="J114" s="160" t="s">
        <v>569</v>
      </c>
      <c r="K114" s="161">
        <v>153.87</v>
      </c>
      <c r="L114" s="111" t="s">
        <v>21</v>
      </c>
      <c r="M114" s="111">
        <f t="shared" si="6"/>
        <v>2000.31</v>
      </c>
      <c r="N114" s="210"/>
      <c r="O114" s="168"/>
      <c r="P114" s="169"/>
      <c r="Q114" s="170"/>
      <c r="R114" s="170"/>
      <c r="S114" s="170"/>
      <c r="T114" s="171"/>
      <c r="U114" s="168"/>
      <c r="V114" s="148"/>
      <c r="W114" s="44">
        <v>1</v>
      </c>
    </row>
    <row r="115" spans="1:23" ht="72.75">
      <c r="A115" s="121" t="s">
        <v>743</v>
      </c>
      <c r="B115" s="148"/>
      <c r="C115" s="148"/>
      <c r="D115" s="148"/>
      <c r="E115" s="122">
        <v>28</v>
      </c>
      <c r="F115" s="158" t="s">
        <v>576</v>
      </c>
      <c r="G115" s="123"/>
      <c r="H115" s="124"/>
      <c r="I115" s="159">
        <v>10.4</v>
      </c>
      <c r="J115" s="160" t="s">
        <v>569</v>
      </c>
      <c r="K115" s="161">
        <v>47.81</v>
      </c>
      <c r="L115" s="111" t="s">
        <v>21</v>
      </c>
      <c r="M115" s="111">
        <f t="shared" si="6"/>
        <v>497.22400000000005</v>
      </c>
      <c r="N115" s="210"/>
      <c r="O115" s="168"/>
      <c r="P115" s="169"/>
      <c r="Q115" s="170"/>
      <c r="R115" s="170"/>
      <c r="S115" s="170"/>
      <c r="T115" s="171"/>
      <c r="U115" s="168"/>
      <c r="V115" s="148"/>
      <c r="W115" s="44">
        <v>1</v>
      </c>
    </row>
    <row r="116" spans="1:23" ht="24.75">
      <c r="A116" s="121" t="s">
        <v>743</v>
      </c>
      <c r="B116" s="148"/>
      <c r="C116" s="148"/>
      <c r="D116" s="148"/>
      <c r="E116" s="122">
        <v>29</v>
      </c>
      <c r="F116" s="158" t="s">
        <v>577</v>
      </c>
      <c r="G116" s="123"/>
      <c r="H116" s="124"/>
      <c r="I116" s="159">
        <v>19.5</v>
      </c>
      <c r="J116" s="160" t="s">
        <v>569</v>
      </c>
      <c r="K116" s="161">
        <v>0.74</v>
      </c>
      <c r="L116" s="111" t="s">
        <v>21</v>
      </c>
      <c r="M116" s="111">
        <f t="shared" si="6"/>
        <v>14.43</v>
      </c>
      <c r="N116" s="210"/>
      <c r="O116" s="168"/>
      <c r="P116" s="169"/>
      <c r="Q116" s="170"/>
      <c r="R116" s="170"/>
      <c r="S116" s="170"/>
      <c r="T116" s="171"/>
      <c r="U116" s="168"/>
      <c r="V116" s="148"/>
      <c r="W116" s="44">
        <v>1</v>
      </c>
    </row>
    <row r="117" spans="1:23" ht="24.75">
      <c r="A117" s="121" t="s">
        <v>743</v>
      </c>
      <c r="B117" s="148"/>
      <c r="C117" s="148"/>
      <c r="D117" s="148"/>
      <c r="E117" s="122">
        <v>30</v>
      </c>
      <c r="F117" s="158" t="s">
        <v>578</v>
      </c>
      <c r="G117" s="123"/>
      <c r="H117" s="124"/>
      <c r="I117" s="159">
        <v>19.5</v>
      </c>
      <c r="J117" s="160" t="s">
        <v>569</v>
      </c>
      <c r="K117" s="161">
        <v>1.1100000000000001</v>
      </c>
      <c r="L117" s="111" t="s">
        <v>21</v>
      </c>
      <c r="M117" s="111">
        <f t="shared" si="6"/>
        <v>21.645000000000003</v>
      </c>
      <c r="N117" s="210"/>
      <c r="O117" s="168"/>
      <c r="P117" s="169"/>
      <c r="Q117" s="170"/>
      <c r="R117" s="170"/>
      <c r="S117" s="170"/>
      <c r="T117" s="171"/>
      <c r="U117" s="168"/>
      <c r="V117" s="148"/>
      <c r="W117" s="44">
        <v>1</v>
      </c>
    </row>
    <row r="118" spans="1:23" ht="24.75">
      <c r="A118" s="121" t="s">
        <v>743</v>
      </c>
      <c r="B118" s="148"/>
      <c r="C118" s="148"/>
      <c r="D118" s="148"/>
      <c r="E118" s="122">
        <v>31</v>
      </c>
      <c r="F118" s="158" t="s">
        <v>579</v>
      </c>
      <c r="G118" s="123"/>
      <c r="H118" s="124"/>
      <c r="I118" s="159">
        <v>11.7</v>
      </c>
      <c r="J118" s="160" t="s">
        <v>569</v>
      </c>
      <c r="K118" s="161">
        <v>18.93</v>
      </c>
      <c r="L118" s="111" t="s">
        <v>21</v>
      </c>
      <c r="M118" s="111">
        <f t="shared" si="6"/>
        <v>221.48099999999999</v>
      </c>
      <c r="N118" s="210"/>
      <c r="O118" s="168"/>
      <c r="P118" s="169"/>
      <c r="Q118" s="170"/>
      <c r="R118" s="170"/>
      <c r="S118" s="170"/>
      <c r="T118" s="171"/>
      <c r="U118" s="168"/>
      <c r="V118" s="148"/>
      <c r="W118" s="44">
        <v>1</v>
      </c>
    </row>
    <row r="119" spans="1:23" ht="60.75">
      <c r="A119" s="121" t="s">
        <v>743</v>
      </c>
      <c r="B119" s="148"/>
      <c r="C119" s="148"/>
      <c r="D119" s="148"/>
      <c r="E119" s="122">
        <v>32</v>
      </c>
      <c r="F119" s="158" t="s">
        <v>580</v>
      </c>
      <c r="G119" s="123"/>
      <c r="H119" s="124"/>
      <c r="I119" s="159">
        <v>10.4</v>
      </c>
      <c r="J119" s="160" t="s">
        <v>569</v>
      </c>
      <c r="K119" s="161">
        <v>126.42</v>
      </c>
      <c r="L119" s="111" t="s">
        <v>21</v>
      </c>
      <c r="M119" s="111">
        <f t="shared" si="6"/>
        <v>1314.768</v>
      </c>
      <c r="N119" s="210"/>
      <c r="O119" s="168"/>
      <c r="P119" s="169"/>
      <c r="Q119" s="170"/>
      <c r="R119" s="170"/>
      <c r="S119" s="170"/>
      <c r="T119" s="171"/>
      <c r="U119" s="168"/>
      <c r="V119" s="148"/>
      <c r="W119" s="44">
        <v>1</v>
      </c>
    </row>
    <row r="120" spans="1:23" ht="48.75">
      <c r="A120" s="121" t="s">
        <v>743</v>
      </c>
      <c r="B120" s="148"/>
      <c r="C120" s="148"/>
      <c r="D120" s="148"/>
      <c r="E120" s="122">
        <v>33</v>
      </c>
      <c r="F120" s="158" t="s">
        <v>581</v>
      </c>
      <c r="G120" s="123"/>
      <c r="H120" s="124"/>
      <c r="I120" s="159">
        <v>14.3</v>
      </c>
      <c r="J120" s="160" t="s">
        <v>569</v>
      </c>
      <c r="K120" s="161">
        <v>8.5</v>
      </c>
      <c r="L120" s="111" t="s">
        <v>21</v>
      </c>
      <c r="M120" s="111">
        <f t="shared" si="6"/>
        <v>121.55000000000001</v>
      </c>
      <c r="N120" s="210"/>
      <c r="O120" s="168"/>
      <c r="P120" s="169"/>
      <c r="Q120" s="170"/>
      <c r="R120" s="170"/>
      <c r="S120" s="170"/>
      <c r="T120" s="171"/>
      <c r="U120" s="168"/>
      <c r="V120" s="148"/>
      <c r="W120" s="44">
        <v>1</v>
      </c>
    </row>
    <row r="121" spans="1:23" ht="24.75">
      <c r="A121" s="121" t="s">
        <v>743</v>
      </c>
      <c r="B121" s="148"/>
      <c r="C121" s="148"/>
      <c r="D121" s="148"/>
      <c r="E121" s="122">
        <v>34</v>
      </c>
      <c r="F121" s="158" t="s">
        <v>582</v>
      </c>
      <c r="G121" s="123"/>
      <c r="H121" s="124"/>
      <c r="I121" s="159">
        <v>10.4</v>
      </c>
      <c r="J121" s="160" t="s">
        <v>569</v>
      </c>
      <c r="K121" s="161">
        <v>5.41</v>
      </c>
      <c r="L121" s="111" t="s">
        <v>21</v>
      </c>
      <c r="M121" s="111">
        <f t="shared" si="6"/>
        <v>56.264000000000003</v>
      </c>
      <c r="N121" s="210"/>
      <c r="O121" s="168"/>
      <c r="P121" s="169"/>
      <c r="Q121" s="170"/>
      <c r="R121" s="170"/>
      <c r="S121" s="170"/>
      <c r="T121" s="171"/>
      <c r="U121" s="168"/>
      <c r="V121" s="148"/>
      <c r="W121" s="44">
        <v>1</v>
      </c>
    </row>
    <row r="122" spans="1:23" ht="60.75">
      <c r="A122" s="121" t="s">
        <v>743</v>
      </c>
      <c r="B122" s="148"/>
      <c r="C122" s="148"/>
      <c r="D122" s="148"/>
      <c r="E122" s="122">
        <v>35</v>
      </c>
      <c r="F122" s="158" t="s">
        <v>583</v>
      </c>
      <c r="G122" s="123"/>
      <c r="H122" s="124"/>
      <c r="I122" s="159">
        <v>2.6</v>
      </c>
      <c r="J122" s="160" t="s">
        <v>584</v>
      </c>
      <c r="K122" s="161">
        <v>766.08</v>
      </c>
      <c r="L122" s="111" t="s">
        <v>21</v>
      </c>
      <c r="M122" s="111">
        <f t="shared" si="6"/>
        <v>1991.8080000000002</v>
      </c>
      <c r="N122" s="210"/>
      <c r="O122" s="168"/>
      <c r="P122" s="169"/>
      <c r="Q122" s="170"/>
      <c r="R122" s="170"/>
      <c r="S122" s="170"/>
      <c r="T122" s="171"/>
      <c r="U122" s="168"/>
      <c r="V122" s="148"/>
      <c r="W122" s="44">
        <v>1</v>
      </c>
    </row>
    <row r="123" spans="1:23" ht="36.75">
      <c r="A123" s="121" t="s">
        <v>743</v>
      </c>
      <c r="B123" s="148"/>
      <c r="C123" s="148"/>
      <c r="D123" s="148"/>
      <c r="E123" s="122">
        <v>36</v>
      </c>
      <c r="F123" s="158" t="s">
        <v>585</v>
      </c>
      <c r="G123" s="123"/>
      <c r="H123" s="124"/>
      <c r="I123" s="159">
        <v>5.2</v>
      </c>
      <c r="J123" s="160" t="s">
        <v>584</v>
      </c>
      <c r="K123" s="161">
        <v>519.12</v>
      </c>
      <c r="L123" s="111" t="s">
        <v>21</v>
      </c>
      <c r="M123" s="111">
        <f t="shared" si="6"/>
        <v>2699.424</v>
      </c>
      <c r="N123" s="210"/>
      <c r="O123" s="168"/>
      <c r="P123" s="169"/>
      <c r="Q123" s="170"/>
      <c r="R123" s="170"/>
      <c r="S123" s="170"/>
      <c r="T123" s="171"/>
      <c r="U123" s="168"/>
      <c r="V123" s="148"/>
      <c r="W123" s="44">
        <v>1</v>
      </c>
    </row>
    <row r="124" spans="1:23" ht="24.75">
      <c r="A124" s="121" t="s">
        <v>743</v>
      </c>
      <c r="B124" s="148"/>
      <c r="C124" s="148"/>
      <c r="D124" s="148"/>
      <c r="E124" s="122">
        <v>37</v>
      </c>
      <c r="F124" s="158" t="s">
        <v>586</v>
      </c>
      <c r="G124" s="123"/>
      <c r="H124" s="124"/>
      <c r="I124" s="159">
        <v>3.9</v>
      </c>
      <c r="J124" s="160" t="s">
        <v>584</v>
      </c>
      <c r="K124" s="172">
        <v>45</v>
      </c>
      <c r="L124" s="111" t="s">
        <v>21</v>
      </c>
      <c r="M124" s="111">
        <f t="shared" si="6"/>
        <v>175.5</v>
      </c>
      <c r="N124" s="210"/>
      <c r="O124" s="168"/>
      <c r="P124" s="169"/>
      <c r="Q124" s="170"/>
      <c r="R124" s="170"/>
      <c r="S124" s="170"/>
      <c r="T124" s="171"/>
      <c r="U124" s="168"/>
      <c r="V124" s="148"/>
      <c r="W124" s="44">
        <v>1</v>
      </c>
    </row>
    <row r="125" spans="1:23" ht="24.75">
      <c r="A125" s="121" t="s">
        <v>743</v>
      </c>
      <c r="B125" s="148"/>
      <c r="C125" s="148"/>
      <c r="D125" s="148"/>
      <c r="E125" s="122">
        <v>38</v>
      </c>
      <c r="F125" s="158" t="s">
        <v>587</v>
      </c>
      <c r="G125" s="123"/>
      <c r="H125" s="124"/>
      <c r="I125" s="159">
        <v>5.2</v>
      </c>
      <c r="J125" s="160" t="s">
        <v>549</v>
      </c>
      <c r="K125" s="161">
        <v>41.47</v>
      </c>
      <c r="L125" s="111" t="s">
        <v>21</v>
      </c>
      <c r="M125" s="111">
        <f t="shared" si="6"/>
        <v>215.64400000000001</v>
      </c>
      <c r="N125" s="210"/>
      <c r="O125" s="168"/>
      <c r="P125" s="169"/>
      <c r="Q125" s="170"/>
      <c r="R125" s="170"/>
      <c r="S125" s="170"/>
      <c r="T125" s="171"/>
      <c r="U125" s="168"/>
      <c r="V125" s="148"/>
      <c r="W125" s="44">
        <v>1</v>
      </c>
    </row>
    <row r="126" spans="1:23" ht="24.75">
      <c r="A126" s="121" t="s">
        <v>743</v>
      </c>
      <c r="B126" s="148"/>
      <c r="C126" s="148"/>
      <c r="D126" s="148"/>
      <c r="E126" s="122">
        <v>39</v>
      </c>
      <c r="F126" s="158" t="s">
        <v>588</v>
      </c>
      <c r="G126" s="123"/>
      <c r="H126" s="124"/>
      <c r="I126" s="159">
        <v>3.9</v>
      </c>
      <c r="J126" s="160" t="s">
        <v>549</v>
      </c>
      <c r="K126" s="161">
        <v>12.577500000000001</v>
      </c>
      <c r="L126" s="111" t="s">
        <v>21</v>
      </c>
      <c r="M126" s="111">
        <f t="shared" si="6"/>
        <v>49.052250000000001</v>
      </c>
      <c r="N126" s="210"/>
      <c r="O126" s="168"/>
      <c r="P126" s="169"/>
      <c r="Q126" s="170"/>
      <c r="R126" s="170"/>
      <c r="S126" s="170"/>
      <c r="T126" s="171"/>
      <c r="U126" s="168"/>
      <c r="V126" s="148"/>
      <c r="W126" s="44">
        <v>1</v>
      </c>
    </row>
    <row r="127" spans="1:23" ht="24.75">
      <c r="A127" s="121" t="s">
        <v>743</v>
      </c>
      <c r="B127" s="148"/>
      <c r="C127" s="148"/>
      <c r="D127" s="148"/>
      <c r="E127" s="122">
        <v>40</v>
      </c>
      <c r="F127" s="158" t="s">
        <v>589</v>
      </c>
      <c r="G127" s="123"/>
      <c r="H127" s="124"/>
      <c r="I127" s="159">
        <v>6.5</v>
      </c>
      <c r="J127" s="160" t="s">
        <v>549</v>
      </c>
      <c r="K127" s="161">
        <v>6.05</v>
      </c>
      <c r="L127" s="111" t="s">
        <v>21</v>
      </c>
      <c r="M127" s="111">
        <f t="shared" si="6"/>
        <v>39.324999999999996</v>
      </c>
      <c r="N127" s="210"/>
      <c r="O127" s="168"/>
      <c r="P127" s="169"/>
      <c r="Q127" s="170"/>
      <c r="R127" s="170"/>
      <c r="S127" s="170"/>
      <c r="T127" s="171"/>
      <c r="U127" s="168"/>
      <c r="V127" s="148"/>
      <c r="W127" s="44">
        <v>1</v>
      </c>
    </row>
    <row r="128" spans="1:23" ht="24.75">
      <c r="A128" s="121" t="s">
        <v>743</v>
      </c>
      <c r="B128" s="148"/>
      <c r="C128" s="148"/>
      <c r="D128" s="148"/>
      <c r="E128" s="122">
        <v>41</v>
      </c>
      <c r="F128" s="158" t="s">
        <v>590</v>
      </c>
      <c r="G128" s="123"/>
      <c r="H128" s="124"/>
      <c r="I128" s="159">
        <v>11.7</v>
      </c>
      <c r="J128" s="160" t="s">
        <v>549</v>
      </c>
      <c r="K128" s="161">
        <v>182.5025</v>
      </c>
      <c r="L128" s="111" t="s">
        <v>21</v>
      </c>
      <c r="M128" s="111">
        <f t="shared" si="6"/>
        <v>2135.27925</v>
      </c>
      <c r="N128" s="210"/>
      <c r="O128" s="168"/>
      <c r="P128" s="169"/>
      <c r="Q128" s="170"/>
      <c r="R128" s="170"/>
      <c r="S128" s="170"/>
      <c r="T128" s="171"/>
      <c r="U128" s="168"/>
      <c r="V128" s="148"/>
      <c r="W128" s="44">
        <v>1</v>
      </c>
    </row>
    <row r="129" spans="1:23" ht="24.75">
      <c r="A129" s="121" t="s">
        <v>743</v>
      </c>
      <c r="B129" s="148"/>
      <c r="C129" s="148"/>
      <c r="D129" s="148"/>
      <c r="E129" s="122">
        <v>42</v>
      </c>
      <c r="F129" s="158" t="s">
        <v>591</v>
      </c>
      <c r="G129" s="123"/>
      <c r="H129" s="124"/>
      <c r="I129" s="159">
        <v>33.799999999999997</v>
      </c>
      <c r="J129" s="160" t="s">
        <v>569</v>
      </c>
      <c r="K129" s="161">
        <v>34.76</v>
      </c>
      <c r="L129" s="111" t="s">
        <v>21</v>
      </c>
      <c r="M129" s="111">
        <f t="shared" si="6"/>
        <v>1174.8879999999999</v>
      </c>
      <c r="N129" s="210"/>
      <c r="O129" s="168"/>
      <c r="P129" s="169"/>
      <c r="Q129" s="170"/>
      <c r="R129" s="170"/>
      <c r="S129" s="170"/>
      <c r="T129" s="171"/>
      <c r="U129" s="168"/>
      <c r="V129" s="148"/>
      <c r="W129" s="44">
        <v>1</v>
      </c>
    </row>
    <row r="130" spans="1:23" ht="24.75">
      <c r="A130" s="121" t="s">
        <v>743</v>
      </c>
      <c r="B130" s="148"/>
      <c r="C130" s="148"/>
      <c r="D130" s="148"/>
      <c r="E130" s="122">
        <v>43</v>
      </c>
      <c r="F130" s="158" t="s">
        <v>592</v>
      </c>
      <c r="G130" s="123"/>
      <c r="H130" s="124"/>
      <c r="I130" s="159">
        <v>50.7</v>
      </c>
      <c r="J130" s="160" t="s">
        <v>549</v>
      </c>
      <c r="K130" s="161">
        <v>19.899999999999999</v>
      </c>
      <c r="L130" s="111" t="s">
        <v>21</v>
      </c>
      <c r="M130" s="111">
        <f t="shared" si="6"/>
        <v>1008.93</v>
      </c>
      <c r="N130" s="210"/>
      <c r="O130" s="168"/>
      <c r="P130" s="169"/>
      <c r="Q130" s="170"/>
      <c r="R130" s="170"/>
      <c r="S130" s="170"/>
      <c r="T130" s="171"/>
      <c r="U130" s="168"/>
      <c r="V130" s="148"/>
      <c r="W130" s="44">
        <v>1</v>
      </c>
    </row>
    <row r="131" spans="1:23" ht="24.75">
      <c r="A131" s="121" t="s">
        <v>743</v>
      </c>
      <c r="B131" s="148"/>
      <c r="C131" s="148"/>
      <c r="D131" s="148"/>
      <c r="E131" s="122">
        <v>44</v>
      </c>
      <c r="F131" s="158" t="s">
        <v>593</v>
      </c>
      <c r="G131" s="123"/>
      <c r="H131" s="124"/>
      <c r="I131" s="159">
        <v>170.3</v>
      </c>
      <c r="J131" s="160" t="s">
        <v>549</v>
      </c>
      <c r="K131" s="161">
        <v>0.8</v>
      </c>
      <c r="L131" s="111" t="s">
        <v>21</v>
      </c>
      <c r="M131" s="111">
        <f t="shared" si="6"/>
        <v>136.24</v>
      </c>
      <c r="N131" s="210"/>
      <c r="O131" s="168"/>
      <c r="P131" s="169"/>
      <c r="Q131" s="170"/>
      <c r="R131" s="170"/>
      <c r="S131" s="170"/>
      <c r="T131" s="171"/>
      <c r="U131" s="168"/>
      <c r="V131" s="148"/>
      <c r="W131" s="44">
        <v>1</v>
      </c>
    </row>
    <row r="132" spans="1:23" ht="24.75">
      <c r="A132" s="121" t="s">
        <v>743</v>
      </c>
      <c r="B132" s="148"/>
      <c r="C132" s="148"/>
      <c r="D132" s="148"/>
      <c r="E132" s="122">
        <v>45</v>
      </c>
      <c r="F132" s="158" t="s">
        <v>594</v>
      </c>
      <c r="G132" s="123"/>
      <c r="H132" s="124"/>
      <c r="I132" s="159">
        <v>80.599999999999994</v>
      </c>
      <c r="J132" s="160" t="s">
        <v>549</v>
      </c>
      <c r="K132" s="161">
        <v>0.3</v>
      </c>
      <c r="L132" s="111" t="s">
        <v>21</v>
      </c>
      <c r="M132" s="111">
        <f t="shared" si="6"/>
        <v>24.179999999999996</v>
      </c>
      <c r="N132" s="210"/>
      <c r="O132" s="168"/>
      <c r="P132" s="169"/>
      <c r="Q132" s="170"/>
      <c r="R132" s="170"/>
      <c r="S132" s="170"/>
      <c r="T132" s="171"/>
      <c r="U132" s="168"/>
      <c r="V132" s="148"/>
      <c r="W132" s="44">
        <v>1</v>
      </c>
    </row>
    <row r="133" spans="1:23" ht="24.75">
      <c r="A133" s="121" t="s">
        <v>743</v>
      </c>
      <c r="B133" s="148"/>
      <c r="C133" s="148"/>
      <c r="D133" s="148"/>
      <c r="E133" s="122">
        <v>46</v>
      </c>
      <c r="F133" s="158" t="s">
        <v>595</v>
      </c>
      <c r="G133" s="123"/>
      <c r="H133" s="124"/>
      <c r="I133" s="159">
        <v>3.9</v>
      </c>
      <c r="J133" s="160" t="s">
        <v>549</v>
      </c>
      <c r="K133" s="161">
        <v>41.8</v>
      </c>
      <c r="L133" s="111" t="s">
        <v>21</v>
      </c>
      <c r="M133" s="111">
        <f t="shared" si="6"/>
        <v>163.01999999999998</v>
      </c>
      <c r="N133" s="210"/>
      <c r="O133" s="168"/>
      <c r="P133" s="169"/>
      <c r="Q133" s="170"/>
      <c r="R133" s="170"/>
      <c r="S133" s="170"/>
      <c r="T133" s="171"/>
      <c r="U133" s="168"/>
      <c r="V133" s="148"/>
      <c r="W133" s="44">
        <v>1</v>
      </c>
    </row>
    <row r="134" spans="1:23" ht="36.75">
      <c r="A134" s="121" t="s">
        <v>743</v>
      </c>
      <c r="B134" s="148"/>
      <c r="C134" s="148"/>
      <c r="D134" s="148"/>
      <c r="E134" s="122">
        <v>47</v>
      </c>
      <c r="F134" s="158" t="s">
        <v>596</v>
      </c>
      <c r="G134" s="123"/>
      <c r="H134" s="124"/>
      <c r="I134" s="159">
        <v>10.4</v>
      </c>
      <c r="J134" s="160" t="s">
        <v>549</v>
      </c>
      <c r="K134" s="161">
        <v>43.245000000000005</v>
      </c>
      <c r="L134" s="111" t="s">
        <v>21</v>
      </c>
      <c r="M134" s="111">
        <f t="shared" si="6"/>
        <v>449.74800000000005</v>
      </c>
      <c r="N134" s="210"/>
      <c r="O134" s="168"/>
      <c r="P134" s="169"/>
      <c r="Q134" s="170"/>
      <c r="R134" s="170"/>
      <c r="S134" s="170"/>
      <c r="T134" s="171"/>
      <c r="U134" s="168"/>
      <c r="V134" s="148"/>
      <c r="W134" s="44">
        <v>1</v>
      </c>
    </row>
    <row r="135" spans="1:23" ht="24.75">
      <c r="A135" s="121" t="s">
        <v>743</v>
      </c>
      <c r="B135" s="148"/>
      <c r="C135" s="148"/>
      <c r="D135" s="148"/>
      <c r="E135" s="122">
        <v>48</v>
      </c>
      <c r="F135" s="158" t="s">
        <v>597</v>
      </c>
      <c r="G135" s="123"/>
      <c r="H135" s="124"/>
      <c r="I135" s="159">
        <v>2.6</v>
      </c>
      <c r="J135" s="160" t="s">
        <v>549</v>
      </c>
      <c r="K135" s="161">
        <v>26.75</v>
      </c>
      <c r="L135" s="111" t="s">
        <v>21</v>
      </c>
      <c r="M135" s="111">
        <f t="shared" si="6"/>
        <v>69.55</v>
      </c>
      <c r="N135" s="210"/>
      <c r="O135" s="168"/>
      <c r="P135" s="169"/>
      <c r="Q135" s="170"/>
      <c r="R135" s="170"/>
      <c r="S135" s="170"/>
      <c r="T135" s="171"/>
      <c r="U135" s="168"/>
      <c r="V135" s="148"/>
      <c r="W135" s="44">
        <v>1</v>
      </c>
    </row>
    <row r="136" spans="1:23" ht="24.75">
      <c r="A136" s="121" t="s">
        <v>743</v>
      </c>
      <c r="B136" s="148"/>
      <c r="C136" s="148"/>
      <c r="D136" s="148"/>
      <c r="E136" s="122">
        <v>49</v>
      </c>
      <c r="F136" s="158" t="s">
        <v>598</v>
      </c>
      <c r="G136" s="123"/>
      <c r="H136" s="124"/>
      <c r="I136" s="159">
        <v>14.3</v>
      </c>
      <c r="J136" s="160" t="s">
        <v>549</v>
      </c>
      <c r="K136" s="161">
        <v>26.75</v>
      </c>
      <c r="L136" s="111" t="s">
        <v>21</v>
      </c>
      <c r="M136" s="111">
        <f t="shared" si="6"/>
        <v>382.52500000000003</v>
      </c>
      <c r="N136" s="210"/>
      <c r="O136" s="168"/>
      <c r="P136" s="169"/>
      <c r="Q136" s="170"/>
      <c r="R136" s="170"/>
      <c r="S136" s="170"/>
      <c r="T136" s="171"/>
      <c r="U136" s="168"/>
      <c r="V136" s="148"/>
      <c r="W136" s="44">
        <v>1</v>
      </c>
    </row>
    <row r="137" spans="1:23" ht="36.75">
      <c r="A137" s="121" t="s">
        <v>743</v>
      </c>
      <c r="B137" s="148"/>
      <c r="C137" s="148"/>
      <c r="D137" s="148"/>
      <c r="E137" s="122">
        <v>50</v>
      </c>
      <c r="F137" s="158" t="s">
        <v>599</v>
      </c>
      <c r="G137" s="123"/>
      <c r="H137" s="124"/>
      <c r="I137" s="159">
        <v>65</v>
      </c>
      <c r="J137" s="160" t="s">
        <v>549</v>
      </c>
      <c r="K137" s="161">
        <v>82.58</v>
      </c>
      <c r="L137" s="111" t="s">
        <v>21</v>
      </c>
      <c r="M137" s="111">
        <f t="shared" si="6"/>
        <v>5367.7</v>
      </c>
      <c r="N137" s="210"/>
      <c r="O137" s="168"/>
      <c r="P137" s="169"/>
      <c r="Q137" s="170"/>
      <c r="R137" s="170"/>
      <c r="S137" s="170"/>
      <c r="T137" s="171"/>
      <c r="U137" s="168"/>
      <c r="V137" s="148"/>
      <c r="W137" s="44">
        <v>1</v>
      </c>
    </row>
    <row r="138" spans="1:23" ht="48.75">
      <c r="A138" s="121" t="s">
        <v>743</v>
      </c>
      <c r="B138" s="148"/>
      <c r="C138" s="148"/>
      <c r="D138" s="148"/>
      <c r="E138" s="122">
        <v>51</v>
      </c>
      <c r="F138" s="158" t="s">
        <v>600</v>
      </c>
      <c r="G138" s="123"/>
      <c r="H138" s="124"/>
      <c r="I138" s="159">
        <v>13</v>
      </c>
      <c r="J138" s="160" t="s">
        <v>549</v>
      </c>
      <c r="K138" s="161">
        <f>10*1.2</f>
        <v>12</v>
      </c>
      <c r="L138" s="111" t="s">
        <v>21</v>
      </c>
      <c r="M138" s="111">
        <f>K138*I138</f>
        <v>156</v>
      </c>
      <c r="N138" s="211"/>
      <c r="O138" s="168"/>
      <c r="P138" s="169"/>
      <c r="Q138" s="170"/>
      <c r="R138" s="170"/>
      <c r="S138" s="170"/>
      <c r="T138" s="171"/>
      <c r="U138" s="168"/>
      <c r="V138" s="148"/>
      <c r="W138" s="44">
        <v>1</v>
      </c>
    </row>
    <row r="139" spans="1:23" ht="24" customHeight="1">
      <c r="A139" s="121" t="s">
        <v>601</v>
      </c>
      <c r="B139" s="231" t="s">
        <v>157</v>
      </c>
      <c r="C139" s="231" t="s">
        <v>160</v>
      </c>
      <c r="D139" s="233" t="s">
        <v>161</v>
      </c>
      <c r="E139" s="122">
        <v>1</v>
      </c>
      <c r="F139" s="118" t="s">
        <v>162</v>
      </c>
      <c r="G139" s="123"/>
      <c r="H139" s="124"/>
      <c r="I139" s="125">
        <v>12</v>
      </c>
      <c r="J139" s="126" t="s">
        <v>159</v>
      </c>
      <c r="K139" s="114">
        <f>75000/12</f>
        <v>6250</v>
      </c>
      <c r="L139" s="111" t="s">
        <v>21</v>
      </c>
      <c r="M139" s="111">
        <f t="shared" ref="M139:M148" si="7">I139*K139</f>
        <v>75000</v>
      </c>
      <c r="N139" s="209">
        <f>M139+M140+M141</f>
        <v>135500</v>
      </c>
      <c r="O139" s="206" t="s">
        <v>21</v>
      </c>
      <c r="P139" s="218">
        <v>45234</v>
      </c>
      <c r="Q139" s="200" t="s">
        <v>138</v>
      </c>
      <c r="R139" s="200" t="s">
        <v>141</v>
      </c>
      <c r="S139" s="200" t="s">
        <v>148</v>
      </c>
      <c r="T139" s="203">
        <v>4</v>
      </c>
      <c r="U139" s="200" t="s">
        <v>21</v>
      </c>
      <c r="V139" s="231" t="s">
        <v>165</v>
      </c>
      <c r="W139" s="44">
        <v>1</v>
      </c>
    </row>
    <row r="140" spans="1:23" ht="24">
      <c r="A140" s="121" t="s">
        <v>601</v>
      </c>
      <c r="B140" s="236"/>
      <c r="C140" s="236"/>
      <c r="D140" s="235"/>
      <c r="E140" s="122">
        <v>2</v>
      </c>
      <c r="F140" s="118" t="s">
        <v>163</v>
      </c>
      <c r="G140" s="123"/>
      <c r="H140" s="124"/>
      <c r="I140" s="125">
        <v>12</v>
      </c>
      <c r="J140" s="126" t="s">
        <v>159</v>
      </c>
      <c r="K140" s="114">
        <f>43000/12</f>
        <v>3583.3333333333335</v>
      </c>
      <c r="L140" s="111" t="s">
        <v>21</v>
      </c>
      <c r="M140" s="111">
        <f t="shared" si="7"/>
        <v>43000</v>
      </c>
      <c r="N140" s="210"/>
      <c r="O140" s="207"/>
      <c r="P140" s="219"/>
      <c r="Q140" s="201"/>
      <c r="R140" s="201"/>
      <c r="S140" s="201"/>
      <c r="T140" s="204"/>
      <c r="U140" s="201"/>
      <c r="V140" s="236"/>
      <c r="W140" s="44">
        <v>1</v>
      </c>
    </row>
    <row r="141" spans="1:23" ht="24">
      <c r="A141" s="121" t="s">
        <v>601</v>
      </c>
      <c r="B141" s="232"/>
      <c r="C141" s="232"/>
      <c r="D141" s="234"/>
      <c r="E141" s="122">
        <v>3</v>
      </c>
      <c r="F141" s="118" t="s">
        <v>164</v>
      </c>
      <c r="G141" s="123"/>
      <c r="H141" s="124"/>
      <c r="I141" s="125">
        <v>12</v>
      </c>
      <c r="J141" s="126" t="s">
        <v>159</v>
      </c>
      <c r="K141" s="114">
        <f>17500/12</f>
        <v>1458.3333333333333</v>
      </c>
      <c r="L141" s="111" t="s">
        <v>21</v>
      </c>
      <c r="M141" s="111">
        <f t="shared" si="7"/>
        <v>17500</v>
      </c>
      <c r="N141" s="211"/>
      <c r="O141" s="208"/>
      <c r="P141" s="220"/>
      <c r="Q141" s="202"/>
      <c r="R141" s="202"/>
      <c r="S141" s="202"/>
      <c r="T141" s="205"/>
      <c r="U141" s="202"/>
      <c r="V141" s="232"/>
      <c r="W141" s="44">
        <v>1</v>
      </c>
    </row>
    <row r="142" spans="1:23" ht="36" customHeight="1">
      <c r="A142" s="121" t="s">
        <v>602</v>
      </c>
      <c r="B142" s="231" t="s">
        <v>603</v>
      </c>
      <c r="C142" s="233" t="s">
        <v>166</v>
      </c>
      <c r="D142" s="231" t="s">
        <v>604</v>
      </c>
      <c r="E142" s="122">
        <v>1</v>
      </c>
      <c r="F142" s="128" t="s">
        <v>167</v>
      </c>
      <c r="G142" s="128"/>
      <c r="H142" s="173"/>
      <c r="I142" s="125">
        <v>12</v>
      </c>
      <c r="J142" s="126" t="s">
        <v>159</v>
      </c>
      <c r="K142" s="174">
        <v>1300</v>
      </c>
      <c r="L142" s="175" t="s">
        <v>21</v>
      </c>
      <c r="M142" s="111">
        <f t="shared" si="7"/>
        <v>15600</v>
      </c>
      <c r="N142" s="209">
        <f>SUM(M142:M144)</f>
        <v>20329.68</v>
      </c>
      <c r="O142" s="206" t="s">
        <v>21</v>
      </c>
      <c r="P142" s="218">
        <v>45111</v>
      </c>
      <c r="Q142" s="200" t="s">
        <v>138</v>
      </c>
      <c r="R142" s="200" t="s">
        <v>141</v>
      </c>
      <c r="S142" s="200" t="s">
        <v>148</v>
      </c>
      <c r="T142" s="203">
        <v>4</v>
      </c>
      <c r="U142" s="200" t="s">
        <v>21</v>
      </c>
      <c r="V142" s="231" t="s">
        <v>171</v>
      </c>
      <c r="W142" s="44">
        <v>1</v>
      </c>
    </row>
    <row r="143" spans="1:23" ht="36">
      <c r="A143" s="121" t="s">
        <v>602</v>
      </c>
      <c r="B143" s="236"/>
      <c r="C143" s="235"/>
      <c r="D143" s="236"/>
      <c r="E143" s="122">
        <v>2</v>
      </c>
      <c r="F143" s="128" t="s">
        <v>605</v>
      </c>
      <c r="G143" s="128"/>
      <c r="H143" s="173"/>
      <c r="I143" s="125">
        <v>12</v>
      </c>
      <c r="J143" s="126" t="s">
        <v>159</v>
      </c>
      <c r="K143" s="174">
        <v>127.54</v>
      </c>
      <c r="L143" s="175" t="s">
        <v>21</v>
      </c>
      <c r="M143" s="111">
        <f t="shared" si="7"/>
        <v>1530.48</v>
      </c>
      <c r="N143" s="210"/>
      <c r="O143" s="207"/>
      <c r="P143" s="219"/>
      <c r="Q143" s="201"/>
      <c r="R143" s="201"/>
      <c r="S143" s="201"/>
      <c r="T143" s="204"/>
      <c r="U143" s="201"/>
      <c r="V143" s="236"/>
      <c r="W143" s="44">
        <v>1</v>
      </c>
    </row>
    <row r="144" spans="1:23" ht="51" customHeight="1">
      <c r="A144" s="121" t="s">
        <v>602</v>
      </c>
      <c r="B144" s="232"/>
      <c r="C144" s="234"/>
      <c r="D144" s="232"/>
      <c r="E144" s="122">
        <v>3</v>
      </c>
      <c r="F144" s="128" t="s">
        <v>168</v>
      </c>
      <c r="G144" s="128"/>
      <c r="H144" s="173"/>
      <c r="I144" s="125">
        <v>12</v>
      </c>
      <c r="J144" s="126" t="s">
        <v>159</v>
      </c>
      <c r="K144" s="174">
        <v>266.60000000000002</v>
      </c>
      <c r="L144" s="175" t="s">
        <v>21</v>
      </c>
      <c r="M144" s="111">
        <f t="shared" si="7"/>
        <v>3199.2000000000003</v>
      </c>
      <c r="N144" s="211"/>
      <c r="O144" s="208"/>
      <c r="P144" s="220"/>
      <c r="Q144" s="202"/>
      <c r="R144" s="202"/>
      <c r="S144" s="202"/>
      <c r="T144" s="205"/>
      <c r="U144" s="202"/>
      <c r="V144" s="232"/>
      <c r="W144" s="44">
        <v>1</v>
      </c>
    </row>
    <row r="145" spans="1:23" ht="36" customHeight="1">
      <c r="A145" s="121" t="s">
        <v>606</v>
      </c>
      <c r="B145" s="231" t="s">
        <v>607</v>
      </c>
      <c r="C145" s="233" t="s">
        <v>166</v>
      </c>
      <c r="D145" s="231" t="s">
        <v>608</v>
      </c>
      <c r="E145" s="122">
        <v>1</v>
      </c>
      <c r="F145" s="128" t="s">
        <v>169</v>
      </c>
      <c r="G145" s="128"/>
      <c r="H145" s="173"/>
      <c r="I145" s="125">
        <v>12</v>
      </c>
      <c r="J145" s="126" t="s">
        <v>159</v>
      </c>
      <c r="K145" s="174">
        <v>2280</v>
      </c>
      <c r="L145" s="175" t="s">
        <v>21</v>
      </c>
      <c r="M145" s="111">
        <f t="shared" si="7"/>
        <v>27360</v>
      </c>
      <c r="N145" s="209">
        <f>SUM(M145:M147)</f>
        <v>50160</v>
      </c>
      <c r="O145" s="206" t="s">
        <v>21</v>
      </c>
      <c r="P145" s="218">
        <v>45078</v>
      </c>
      <c r="Q145" s="200" t="s">
        <v>138</v>
      </c>
      <c r="R145" s="200" t="s">
        <v>141</v>
      </c>
      <c r="S145" s="200" t="s">
        <v>148</v>
      </c>
      <c r="T145" s="203">
        <v>4</v>
      </c>
      <c r="U145" s="200" t="s">
        <v>609</v>
      </c>
      <c r="V145" s="231" t="s">
        <v>171</v>
      </c>
      <c r="W145" s="44">
        <v>1</v>
      </c>
    </row>
    <row r="146" spans="1:23" ht="36">
      <c r="A146" s="121" t="s">
        <v>606</v>
      </c>
      <c r="B146" s="236"/>
      <c r="C146" s="235"/>
      <c r="D146" s="236"/>
      <c r="E146" s="122">
        <v>2</v>
      </c>
      <c r="F146" s="128" t="s">
        <v>610</v>
      </c>
      <c r="G146" s="128"/>
      <c r="H146" s="173"/>
      <c r="I146" s="125">
        <v>12</v>
      </c>
      <c r="J146" s="126" t="s">
        <v>159</v>
      </c>
      <c r="K146" s="174">
        <v>1140</v>
      </c>
      <c r="L146" s="175" t="s">
        <v>21</v>
      </c>
      <c r="M146" s="111">
        <f t="shared" si="7"/>
        <v>13680</v>
      </c>
      <c r="N146" s="210"/>
      <c r="O146" s="207"/>
      <c r="P146" s="219"/>
      <c r="Q146" s="201"/>
      <c r="R146" s="201"/>
      <c r="S146" s="201"/>
      <c r="T146" s="204"/>
      <c r="U146" s="201"/>
      <c r="V146" s="236"/>
      <c r="W146" s="44">
        <v>1</v>
      </c>
    </row>
    <row r="147" spans="1:23" ht="36">
      <c r="A147" s="121" t="s">
        <v>606</v>
      </c>
      <c r="B147" s="232"/>
      <c r="C147" s="234"/>
      <c r="D147" s="232"/>
      <c r="E147" s="122">
        <v>3</v>
      </c>
      <c r="F147" s="128" t="s">
        <v>170</v>
      </c>
      <c r="G147" s="128"/>
      <c r="H147" s="173"/>
      <c r="I147" s="125">
        <v>12</v>
      </c>
      <c r="J147" s="126" t="s">
        <v>159</v>
      </c>
      <c r="K147" s="174">
        <v>760</v>
      </c>
      <c r="L147" s="175" t="s">
        <v>21</v>
      </c>
      <c r="M147" s="111">
        <f t="shared" si="7"/>
        <v>9120</v>
      </c>
      <c r="N147" s="211"/>
      <c r="O147" s="208"/>
      <c r="P147" s="220"/>
      <c r="Q147" s="202"/>
      <c r="R147" s="202"/>
      <c r="S147" s="202"/>
      <c r="T147" s="205"/>
      <c r="U147" s="202"/>
      <c r="V147" s="232"/>
      <c r="W147" s="44">
        <v>1</v>
      </c>
    </row>
    <row r="148" spans="1:23" ht="84">
      <c r="A148" s="121" t="s">
        <v>611</v>
      </c>
      <c r="B148" s="176" t="s">
        <v>612</v>
      </c>
      <c r="C148" s="148" t="s">
        <v>613</v>
      </c>
      <c r="D148" s="148" t="s">
        <v>614</v>
      </c>
      <c r="E148" s="122">
        <v>1</v>
      </c>
      <c r="F148" s="128" t="s">
        <v>615</v>
      </c>
      <c r="G148" s="128"/>
      <c r="H148" s="173"/>
      <c r="I148" s="125">
        <v>1</v>
      </c>
      <c r="J148" s="126" t="s">
        <v>334</v>
      </c>
      <c r="K148" s="174">
        <v>46000</v>
      </c>
      <c r="L148" s="175"/>
      <c r="M148" s="111">
        <f t="shared" si="7"/>
        <v>46000</v>
      </c>
      <c r="N148" s="177">
        <f>M148</f>
        <v>46000</v>
      </c>
      <c r="O148" s="111" t="s">
        <v>21</v>
      </c>
      <c r="P148" s="131">
        <v>45291</v>
      </c>
      <c r="Q148" s="123" t="s">
        <v>138</v>
      </c>
      <c r="R148" s="123" t="s">
        <v>141</v>
      </c>
      <c r="S148" s="123" t="s">
        <v>389</v>
      </c>
      <c r="T148" s="132">
        <v>4</v>
      </c>
      <c r="U148" s="111" t="s">
        <v>21</v>
      </c>
      <c r="V148" s="128" t="s">
        <v>616</v>
      </c>
      <c r="W148" s="44"/>
    </row>
    <row r="149" spans="1:23" ht="108" customHeight="1">
      <c r="A149" s="121" t="s">
        <v>617</v>
      </c>
      <c r="B149" s="233" t="s">
        <v>349</v>
      </c>
      <c r="C149" s="233" t="s">
        <v>618</v>
      </c>
      <c r="D149" s="233" t="s">
        <v>181</v>
      </c>
      <c r="E149" s="122">
        <v>1</v>
      </c>
      <c r="F149" s="119" t="s">
        <v>619</v>
      </c>
      <c r="G149" s="123" t="s">
        <v>350</v>
      </c>
      <c r="H149" s="124"/>
      <c r="I149" s="126">
        <v>12</v>
      </c>
      <c r="J149" s="126" t="s">
        <v>159</v>
      </c>
      <c r="K149" s="114">
        <f>13440.88</f>
        <v>13440.88</v>
      </c>
      <c r="L149" s="111" t="s">
        <v>21</v>
      </c>
      <c r="M149" s="111">
        <f>K149*I149</f>
        <v>161290.56</v>
      </c>
      <c r="N149" s="209">
        <f>SUM(M149:M152)</f>
        <v>548858.5199999999</v>
      </c>
      <c r="O149" s="111" t="s">
        <v>21</v>
      </c>
      <c r="P149" s="131">
        <v>44927</v>
      </c>
      <c r="Q149" s="123" t="s">
        <v>138</v>
      </c>
      <c r="R149" s="123" t="s">
        <v>141</v>
      </c>
      <c r="S149" s="123" t="s">
        <v>620</v>
      </c>
      <c r="T149" s="132">
        <v>4</v>
      </c>
      <c r="U149" s="111" t="s">
        <v>21</v>
      </c>
      <c r="V149" s="135" t="s">
        <v>351</v>
      </c>
      <c r="W149" s="44">
        <v>1</v>
      </c>
    </row>
    <row r="150" spans="1:23" ht="24">
      <c r="A150" s="121" t="s">
        <v>617</v>
      </c>
      <c r="B150" s="235"/>
      <c r="C150" s="235"/>
      <c r="D150" s="235"/>
      <c r="E150" s="122">
        <v>2</v>
      </c>
      <c r="F150" s="119" t="s">
        <v>183</v>
      </c>
      <c r="G150" s="123"/>
      <c r="H150" s="124"/>
      <c r="I150" s="125">
        <v>1</v>
      </c>
      <c r="J150" s="112" t="s">
        <v>334</v>
      </c>
      <c r="K150" s="114">
        <v>3490.06</v>
      </c>
      <c r="L150" s="111"/>
      <c r="M150" s="111">
        <f>K150*I150*12</f>
        <v>41880.720000000001</v>
      </c>
      <c r="N150" s="210"/>
      <c r="O150" s="111"/>
      <c r="P150" s="131"/>
      <c r="Q150" s="123"/>
      <c r="R150" s="123"/>
      <c r="S150" s="123"/>
      <c r="T150" s="132"/>
      <c r="U150" s="111"/>
      <c r="V150" s="135"/>
      <c r="W150" s="44">
        <v>1</v>
      </c>
    </row>
    <row r="151" spans="1:23" ht="24">
      <c r="A151" s="121" t="s">
        <v>617</v>
      </c>
      <c r="B151" s="235"/>
      <c r="C151" s="235"/>
      <c r="D151" s="235"/>
      <c r="E151" s="122">
        <v>3</v>
      </c>
      <c r="F151" s="119" t="s">
        <v>621</v>
      </c>
      <c r="G151" s="123"/>
      <c r="H151" s="124"/>
      <c r="I151" s="125">
        <v>6</v>
      </c>
      <c r="J151" s="112" t="s">
        <v>334</v>
      </c>
      <c r="K151" s="114">
        <f>24472.44/6</f>
        <v>4078.74</v>
      </c>
      <c r="L151" s="111"/>
      <c r="M151" s="111">
        <f t="shared" ref="M151:M152" si="8">K151*I151*12</f>
        <v>293669.27999999997</v>
      </c>
      <c r="N151" s="210"/>
      <c r="O151" s="111"/>
      <c r="P151" s="131"/>
      <c r="Q151" s="123"/>
      <c r="R151" s="123"/>
      <c r="S151" s="123"/>
      <c r="T151" s="132"/>
      <c r="U151" s="111"/>
      <c r="V151" s="135"/>
      <c r="W151" s="44">
        <v>1</v>
      </c>
    </row>
    <row r="152" spans="1:23" ht="24">
      <c r="A152" s="121" t="s">
        <v>617</v>
      </c>
      <c r="B152" s="234"/>
      <c r="C152" s="234"/>
      <c r="D152" s="234"/>
      <c r="E152" s="122">
        <v>4</v>
      </c>
      <c r="F152" s="119" t="s">
        <v>187</v>
      </c>
      <c r="G152" s="123"/>
      <c r="H152" s="124"/>
      <c r="I152" s="125">
        <v>1</v>
      </c>
      <c r="J152" s="112" t="s">
        <v>334</v>
      </c>
      <c r="K152" s="114">
        <v>4334.83</v>
      </c>
      <c r="L152" s="111"/>
      <c r="M152" s="111">
        <f t="shared" si="8"/>
        <v>52017.96</v>
      </c>
      <c r="N152" s="211"/>
      <c r="O152" s="111"/>
      <c r="P152" s="131"/>
      <c r="Q152" s="123"/>
      <c r="R152" s="123"/>
      <c r="S152" s="123"/>
      <c r="T152" s="132"/>
      <c r="U152" s="111"/>
      <c r="V152" s="135"/>
      <c r="W152" s="44">
        <v>1</v>
      </c>
    </row>
    <row r="153" spans="1:23" ht="84">
      <c r="A153" s="121" t="s">
        <v>622</v>
      </c>
      <c r="B153" s="135" t="s">
        <v>352</v>
      </c>
      <c r="C153" s="135" t="s">
        <v>618</v>
      </c>
      <c r="D153" s="135" t="s">
        <v>623</v>
      </c>
      <c r="E153" s="122">
        <v>1</v>
      </c>
      <c r="F153" s="119" t="s">
        <v>353</v>
      </c>
      <c r="G153" s="123" t="s">
        <v>354</v>
      </c>
      <c r="H153" s="124"/>
      <c r="I153" s="125">
        <v>12</v>
      </c>
      <c r="J153" s="112" t="s">
        <v>355</v>
      </c>
      <c r="K153" s="114">
        <v>31200</v>
      </c>
      <c r="L153" s="111" t="s">
        <v>21</v>
      </c>
      <c r="M153" s="111">
        <f t="shared" si="6"/>
        <v>374400</v>
      </c>
      <c r="N153" s="143">
        <f>M153</f>
        <v>374400</v>
      </c>
      <c r="O153" s="111" t="s">
        <v>21</v>
      </c>
      <c r="P153" s="131">
        <v>45200</v>
      </c>
      <c r="Q153" s="123" t="s">
        <v>356</v>
      </c>
      <c r="R153" s="123" t="s">
        <v>141</v>
      </c>
      <c r="S153" s="123" t="s">
        <v>620</v>
      </c>
      <c r="T153" s="132">
        <v>4</v>
      </c>
      <c r="U153" s="111" t="s">
        <v>21</v>
      </c>
      <c r="V153" s="135" t="s">
        <v>176</v>
      </c>
      <c r="W153" s="44">
        <v>1</v>
      </c>
    </row>
    <row r="154" spans="1:23" ht="168">
      <c r="A154" s="121" t="s">
        <v>624</v>
      </c>
      <c r="B154" s="135" t="s">
        <v>625</v>
      </c>
      <c r="C154" s="135" t="s">
        <v>618</v>
      </c>
      <c r="D154" s="135" t="s">
        <v>357</v>
      </c>
      <c r="E154" s="122">
        <v>1</v>
      </c>
      <c r="F154" s="119" t="s">
        <v>626</v>
      </c>
      <c r="G154" s="123" t="s">
        <v>358</v>
      </c>
      <c r="H154" s="124"/>
      <c r="I154" s="125">
        <v>12</v>
      </c>
      <c r="J154" s="112" t="s">
        <v>355</v>
      </c>
      <c r="K154" s="114">
        <v>325</v>
      </c>
      <c r="L154" s="111" t="s">
        <v>21</v>
      </c>
      <c r="M154" s="111">
        <f t="shared" si="6"/>
        <v>3900</v>
      </c>
      <c r="N154" s="143">
        <f>M154</f>
        <v>3900</v>
      </c>
      <c r="O154" s="111" t="s">
        <v>21</v>
      </c>
      <c r="P154" s="131">
        <v>45087</v>
      </c>
      <c r="Q154" s="123" t="s">
        <v>356</v>
      </c>
      <c r="R154" s="123" t="s">
        <v>141</v>
      </c>
      <c r="S154" s="123" t="s">
        <v>620</v>
      </c>
      <c r="T154" s="132">
        <v>4</v>
      </c>
      <c r="U154" s="111" t="s">
        <v>21</v>
      </c>
      <c r="V154" s="135" t="s">
        <v>359</v>
      </c>
      <c r="W154" s="44">
        <v>1</v>
      </c>
    </row>
    <row r="155" spans="1:23" ht="132">
      <c r="A155" s="121" t="s">
        <v>627</v>
      </c>
      <c r="B155" s="135" t="s">
        <v>360</v>
      </c>
      <c r="C155" s="135" t="s">
        <v>618</v>
      </c>
      <c r="D155" s="135" t="s">
        <v>361</v>
      </c>
      <c r="E155" s="122">
        <v>1</v>
      </c>
      <c r="F155" s="119" t="s">
        <v>360</v>
      </c>
      <c r="G155" s="123" t="s">
        <v>362</v>
      </c>
      <c r="H155" s="124"/>
      <c r="I155" s="125">
        <v>12</v>
      </c>
      <c r="J155" s="112" t="s">
        <v>355</v>
      </c>
      <c r="K155" s="114">
        <v>337.5</v>
      </c>
      <c r="L155" s="111" t="s">
        <v>21</v>
      </c>
      <c r="M155" s="111">
        <f t="shared" si="6"/>
        <v>4050</v>
      </c>
      <c r="N155" s="143">
        <f>M155</f>
        <v>4050</v>
      </c>
      <c r="O155" s="111" t="s">
        <v>21</v>
      </c>
      <c r="P155" s="131">
        <v>45196</v>
      </c>
      <c r="Q155" s="123" t="s">
        <v>356</v>
      </c>
      <c r="R155" s="123" t="s">
        <v>141</v>
      </c>
      <c r="S155" s="123" t="s">
        <v>148</v>
      </c>
      <c r="T155" s="132">
        <v>4</v>
      </c>
      <c r="U155" s="111" t="s">
        <v>21</v>
      </c>
      <c r="V155" s="135" t="s">
        <v>363</v>
      </c>
      <c r="W155" s="44">
        <v>1</v>
      </c>
    </row>
    <row r="156" spans="1:23" ht="168">
      <c r="A156" s="121" t="s">
        <v>628</v>
      </c>
      <c r="B156" s="135" t="s">
        <v>364</v>
      </c>
      <c r="C156" s="135" t="s">
        <v>618</v>
      </c>
      <c r="D156" s="135" t="s">
        <v>365</v>
      </c>
      <c r="E156" s="122">
        <v>1</v>
      </c>
      <c r="F156" s="119" t="s">
        <v>629</v>
      </c>
      <c r="G156" s="123" t="s">
        <v>366</v>
      </c>
      <c r="H156" s="124"/>
      <c r="I156" s="125">
        <v>12</v>
      </c>
      <c r="J156" s="112" t="s">
        <v>355</v>
      </c>
      <c r="K156" s="114">
        <v>500</v>
      </c>
      <c r="L156" s="111" t="s">
        <v>21</v>
      </c>
      <c r="M156" s="111">
        <f t="shared" si="6"/>
        <v>6000</v>
      </c>
      <c r="N156" s="143">
        <f>M156</f>
        <v>6000</v>
      </c>
      <c r="O156" s="111" t="s">
        <v>21</v>
      </c>
      <c r="P156" s="131">
        <v>44958</v>
      </c>
      <c r="Q156" s="123" t="s">
        <v>356</v>
      </c>
      <c r="R156" s="123" t="s">
        <v>141</v>
      </c>
      <c r="S156" s="123" t="s">
        <v>22</v>
      </c>
      <c r="T156" s="132">
        <v>4</v>
      </c>
      <c r="U156" s="111" t="s">
        <v>21</v>
      </c>
      <c r="V156" s="135" t="s">
        <v>367</v>
      </c>
      <c r="W156" s="44">
        <v>1</v>
      </c>
    </row>
    <row r="157" spans="1:23" ht="108" customHeight="1">
      <c r="A157" s="121" t="s">
        <v>630</v>
      </c>
      <c r="B157" s="233" t="s">
        <v>368</v>
      </c>
      <c r="C157" s="233" t="s">
        <v>618</v>
      </c>
      <c r="D157" s="233" t="s">
        <v>369</v>
      </c>
      <c r="E157" s="122">
        <v>1</v>
      </c>
      <c r="F157" s="119" t="s">
        <v>370</v>
      </c>
      <c r="G157" s="123" t="s">
        <v>372</v>
      </c>
      <c r="H157" s="124"/>
      <c r="I157" s="125">
        <v>12</v>
      </c>
      <c r="J157" s="112" t="s">
        <v>355</v>
      </c>
      <c r="K157" s="114">
        <v>9000</v>
      </c>
      <c r="L157" s="111" t="s">
        <v>21</v>
      </c>
      <c r="M157" s="111">
        <f t="shared" si="6"/>
        <v>108000</v>
      </c>
      <c r="N157" s="209">
        <f>SUM(M157:M158)</f>
        <v>118800</v>
      </c>
      <c r="O157" s="206" t="s">
        <v>21</v>
      </c>
      <c r="P157" s="218">
        <v>45203</v>
      </c>
      <c r="Q157" s="200" t="s">
        <v>356</v>
      </c>
      <c r="R157" s="200" t="s">
        <v>141</v>
      </c>
      <c r="S157" s="200" t="s">
        <v>148</v>
      </c>
      <c r="T157" s="203">
        <v>4</v>
      </c>
      <c r="U157" s="206" t="s">
        <v>21</v>
      </c>
      <c r="V157" s="233" t="s">
        <v>176</v>
      </c>
      <c r="W157" s="44">
        <v>1</v>
      </c>
    </row>
    <row r="158" spans="1:23" ht="36">
      <c r="A158" s="121" t="s">
        <v>630</v>
      </c>
      <c r="B158" s="234"/>
      <c r="C158" s="234"/>
      <c r="D158" s="234"/>
      <c r="E158" s="122">
        <v>2</v>
      </c>
      <c r="F158" s="119" t="s">
        <v>371</v>
      </c>
      <c r="G158" s="123" t="s">
        <v>372</v>
      </c>
      <c r="H158" s="124"/>
      <c r="I158" s="125">
        <v>12</v>
      </c>
      <c r="J158" s="112" t="s">
        <v>355</v>
      </c>
      <c r="K158" s="114">
        <v>900</v>
      </c>
      <c r="L158" s="111" t="s">
        <v>21</v>
      </c>
      <c r="M158" s="111">
        <f t="shared" si="6"/>
        <v>10800</v>
      </c>
      <c r="N158" s="211"/>
      <c r="O158" s="208"/>
      <c r="P158" s="220"/>
      <c r="Q158" s="202"/>
      <c r="R158" s="202"/>
      <c r="S158" s="202"/>
      <c r="T158" s="205"/>
      <c r="U158" s="208"/>
      <c r="V158" s="234"/>
      <c r="W158" s="44">
        <v>1</v>
      </c>
    </row>
    <row r="159" spans="1:23" ht="108" customHeight="1">
      <c r="A159" s="121" t="s">
        <v>631</v>
      </c>
      <c r="B159" s="233" t="s">
        <v>373</v>
      </c>
      <c r="C159" s="233" t="s">
        <v>618</v>
      </c>
      <c r="D159" s="233" t="s">
        <v>374</v>
      </c>
      <c r="E159" s="122">
        <v>1</v>
      </c>
      <c r="F159" s="119" t="s">
        <v>375</v>
      </c>
      <c r="G159" s="123" t="s">
        <v>372</v>
      </c>
      <c r="H159" s="124"/>
      <c r="I159" s="125">
        <v>12</v>
      </c>
      <c r="J159" s="112" t="s">
        <v>355</v>
      </c>
      <c r="K159" s="114">
        <v>700</v>
      </c>
      <c r="L159" s="111" t="s">
        <v>21</v>
      </c>
      <c r="M159" s="111">
        <f t="shared" si="6"/>
        <v>8400</v>
      </c>
      <c r="N159" s="209">
        <f>SUM(M159:M160)</f>
        <v>11400</v>
      </c>
      <c r="O159" s="206" t="s">
        <v>21</v>
      </c>
      <c r="P159" s="218">
        <v>45212</v>
      </c>
      <c r="Q159" s="200" t="s">
        <v>356</v>
      </c>
      <c r="R159" s="200" t="s">
        <v>141</v>
      </c>
      <c r="S159" s="200" t="s">
        <v>148</v>
      </c>
      <c r="T159" s="203">
        <v>4</v>
      </c>
      <c r="U159" s="206" t="s">
        <v>21</v>
      </c>
      <c r="V159" s="233" t="s">
        <v>176</v>
      </c>
      <c r="W159" s="44">
        <v>1</v>
      </c>
    </row>
    <row r="160" spans="1:23" ht="24">
      <c r="A160" s="121" t="s">
        <v>631</v>
      </c>
      <c r="B160" s="234"/>
      <c r="C160" s="234"/>
      <c r="D160" s="234"/>
      <c r="E160" s="122">
        <v>2</v>
      </c>
      <c r="F160" s="119" t="s">
        <v>376</v>
      </c>
      <c r="G160" s="123" t="s">
        <v>372</v>
      </c>
      <c r="H160" s="124"/>
      <c r="I160" s="125">
        <v>12</v>
      </c>
      <c r="J160" s="112" t="s">
        <v>355</v>
      </c>
      <c r="K160" s="114">
        <v>250</v>
      </c>
      <c r="L160" s="111" t="s">
        <v>21</v>
      </c>
      <c r="M160" s="111">
        <f t="shared" si="6"/>
        <v>3000</v>
      </c>
      <c r="N160" s="211"/>
      <c r="O160" s="208"/>
      <c r="P160" s="220"/>
      <c r="Q160" s="202"/>
      <c r="R160" s="202"/>
      <c r="S160" s="202"/>
      <c r="T160" s="205"/>
      <c r="U160" s="208"/>
      <c r="V160" s="234"/>
      <c r="W160" s="44">
        <v>1</v>
      </c>
    </row>
    <row r="161" spans="1:23" ht="168" customHeight="1">
      <c r="A161" s="121" t="s">
        <v>632</v>
      </c>
      <c r="B161" s="233" t="s">
        <v>377</v>
      </c>
      <c r="C161" s="233" t="s">
        <v>618</v>
      </c>
      <c r="D161" s="233"/>
      <c r="E161" s="122">
        <v>1</v>
      </c>
      <c r="F161" s="119" t="s">
        <v>378</v>
      </c>
      <c r="G161" s="123"/>
      <c r="H161" s="124"/>
      <c r="I161" s="125">
        <v>3</v>
      </c>
      <c r="J161" s="112" t="s">
        <v>534</v>
      </c>
      <c r="K161" s="114">
        <v>10629.24</v>
      </c>
      <c r="L161" s="111" t="s">
        <v>21</v>
      </c>
      <c r="M161" s="111">
        <f t="shared" ref="M161:M224" si="9">K161*I161</f>
        <v>31887.72</v>
      </c>
      <c r="N161" s="209">
        <f>SUM(M161:M162)*12</f>
        <v>520161.24000000005</v>
      </c>
      <c r="O161" s="206" t="s">
        <v>21</v>
      </c>
      <c r="P161" s="218">
        <v>45262</v>
      </c>
      <c r="Q161" s="200" t="s">
        <v>356</v>
      </c>
      <c r="R161" s="200" t="s">
        <v>141</v>
      </c>
      <c r="S161" s="200" t="s">
        <v>148</v>
      </c>
      <c r="T161" s="203">
        <v>4</v>
      </c>
      <c r="U161" s="206" t="s">
        <v>21</v>
      </c>
      <c r="V161" s="233" t="s">
        <v>380</v>
      </c>
      <c r="W161" s="44">
        <v>1</v>
      </c>
    </row>
    <row r="162" spans="1:23" ht="24">
      <c r="A162" s="121" t="s">
        <v>632</v>
      </c>
      <c r="B162" s="234"/>
      <c r="C162" s="234"/>
      <c r="D162" s="234"/>
      <c r="E162" s="122">
        <v>2</v>
      </c>
      <c r="F162" s="119" t="s">
        <v>379</v>
      </c>
      <c r="G162" s="123"/>
      <c r="H162" s="124"/>
      <c r="I162" s="125">
        <v>1</v>
      </c>
      <c r="J162" s="112" t="s">
        <v>534</v>
      </c>
      <c r="K162" s="114">
        <v>11459.05</v>
      </c>
      <c r="L162" s="111" t="s">
        <v>21</v>
      </c>
      <c r="M162" s="111">
        <f t="shared" si="9"/>
        <v>11459.05</v>
      </c>
      <c r="N162" s="211"/>
      <c r="O162" s="208"/>
      <c r="P162" s="220"/>
      <c r="Q162" s="202"/>
      <c r="R162" s="202"/>
      <c r="S162" s="202"/>
      <c r="T162" s="205"/>
      <c r="U162" s="208"/>
      <c r="V162" s="234"/>
      <c r="W162" s="44">
        <v>1</v>
      </c>
    </row>
    <row r="163" spans="1:23" ht="36" customHeight="1">
      <c r="A163" s="121" t="s">
        <v>633</v>
      </c>
      <c r="B163" s="233" t="s">
        <v>381</v>
      </c>
      <c r="C163" s="233" t="s">
        <v>618</v>
      </c>
      <c r="D163" s="233" t="s">
        <v>386</v>
      </c>
      <c r="E163" s="122">
        <v>1</v>
      </c>
      <c r="F163" s="119" t="s">
        <v>382</v>
      </c>
      <c r="G163" s="123" t="s">
        <v>383</v>
      </c>
      <c r="H163" s="124"/>
      <c r="I163" s="125">
        <v>5</v>
      </c>
      <c r="J163" s="112" t="s">
        <v>334</v>
      </c>
      <c r="K163" s="114">
        <v>22</v>
      </c>
      <c r="L163" s="111" t="s">
        <v>21</v>
      </c>
      <c r="M163" s="111">
        <f t="shared" si="9"/>
        <v>110</v>
      </c>
      <c r="N163" s="209">
        <f>SUM(M163:M165)</f>
        <v>585</v>
      </c>
      <c r="O163" s="206" t="s">
        <v>21</v>
      </c>
      <c r="P163" s="218">
        <v>45261</v>
      </c>
      <c r="Q163" s="200" t="s">
        <v>211</v>
      </c>
      <c r="R163" s="200" t="s">
        <v>141</v>
      </c>
      <c r="S163" s="200" t="s">
        <v>389</v>
      </c>
      <c r="T163" s="203">
        <v>4</v>
      </c>
      <c r="U163" s="206" t="s">
        <v>21</v>
      </c>
      <c r="V163" s="233" t="s">
        <v>228</v>
      </c>
      <c r="W163" s="44">
        <v>1</v>
      </c>
    </row>
    <row r="164" spans="1:23" ht="24">
      <c r="A164" s="121" t="s">
        <v>633</v>
      </c>
      <c r="B164" s="235"/>
      <c r="C164" s="235"/>
      <c r="D164" s="235"/>
      <c r="E164" s="122">
        <v>2</v>
      </c>
      <c r="F164" s="119" t="s">
        <v>387</v>
      </c>
      <c r="G164" s="123" t="s">
        <v>384</v>
      </c>
      <c r="H164" s="124"/>
      <c r="I164" s="125">
        <v>11</v>
      </c>
      <c r="J164" s="112" t="s">
        <v>334</v>
      </c>
      <c r="K164" s="114">
        <v>25</v>
      </c>
      <c r="L164" s="111" t="s">
        <v>21</v>
      </c>
      <c r="M164" s="111">
        <f t="shared" si="9"/>
        <v>275</v>
      </c>
      <c r="N164" s="210"/>
      <c r="O164" s="207"/>
      <c r="P164" s="219"/>
      <c r="Q164" s="201"/>
      <c r="R164" s="201"/>
      <c r="S164" s="201"/>
      <c r="T164" s="204"/>
      <c r="U164" s="207"/>
      <c r="V164" s="235"/>
      <c r="W164" s="44">
        <v>1</v>
      </c>
    </row>
    <row r="165" spans="1:23" ht="24">
      <c r="A165" s="121" t="s">
        <v>633</v>
      </c>
      <c r="B165" s="234"/>
      <c r="C165" s="234"/>
      <c r="D165" s="234"/>
      <c r="E165" s="122">
        <v>3</v>
      </c>
      <c r="F165" s="119" t="s">
        <v>388</v>
      </c>
      <c r="G165" s="123" t="s">
        <v>385</v>
      </c>
      <c r="H165" s="124"/>
      <c r="I165" s="125">
        <v>2</v>
      </c>
      <c r="J165" s="112" t="s">
        <v>334</v>
      </c>
      <c r="K165" s="114">
        <v>100</v>
      </c>
      <c r="L165" s="111" t="s">
        <v>21</v>
      </c>
      <c r="M165" s="111">
        <f t="shared" si="9"/>
        <v>200</v>
      </c>
      <c r="N165" s="211"/>
      <c r="O165" s="208"/>
      <c r="P165" s="220"/>
      <c r="Q165" s="202"/>
      <c r="R165" s="202"/>
      <c r="S165" s="202"/>
      <c r="T165" s="205"/>
      <c r="U165" s="208"/>
      <c r="V165" s="234"/>
      <c r="W165" s="44">
        <v>1</v>
      </c>
    </row>
    <row r="166" spans="1:23" ht="84">
      <c r="A166" s="121" t="s">
        <v>634</v>
      </c>
      <c r="B166" s="135" t="s">
        <v>390</v>
      </c>
      <c r="C166" s="135" t="s">
        <v>618</v>
      </c>
      <c r="D166" s="135" t="s">
        <v>391</v>
      </c>
      <c r="E166" s="122">
        <v>1</v>
      </c>
      <c r="F166" s="119" t="s">
        <v>392</v>
      </c>
      <c r="G166" s="123"/>
      <c r="H166" s="124"/>
      <c r="I166" s="125">
        <v>5</v>
      </c>
      <c r="J166" s="112" t="s">
        <v>190</v>
      </c>
      <c r="K166" s="114">
        <v>135</v>
      </c>
      <c r="L166" s="111" t="s">
        <v>21</v>
      </c>
      <c r="M166" s="111">
        <f t="shared" si="9"/>
        <v>675</v>
      </c>
      <c r="N166" s="143">
        <f>M166</f>
        <v>675</v>
      </c>
      <c r="O166" s="111" t="s">
        <v>21</v>
      </c>
      <c r="P166" s="131">
        <v>45078</v>
      </c>
      <c r="Q166" s="123" t="s">
        <v>393</v>
      </c>
      <c r="R166" s="123" t="s">
        <v>141</v>
      </c>
      <c r="S166" s="123" t="s">
        <v>23</v>
      </c>
      <c r="T166" s="132">
        <v>3</v>
      </c>
      <c r="U166" s="111" t="s">
        <v>21</v>
      </c>
      <c r="V166" s="135" t="s">
        <v>394</v>
      </c>
      <c r="W166" s="44">
        <v>1</v>
      </c>
    </row>
    <row r="167" spans="1:23" ht="84">
      <c r="A167" s="121" t="s">
        <v>635</v>
      </c>
      <c r="B167" s="135" t="s">
        <v>636</v>
      </c>
      <c r="C167" s="135" t="s">
        <v>618</v>
      </c>
      <c r="D167" s="135" t="s">
        <v>401</v>
      </c>
      <c r="E167" s="122">
        <v>1</v>
      </c>
      <c r="F167" s="119" t="s">
        <v>479</v>
      </c>
      <c r="G167" s="123" t="s">
        <v>402</v>
      </c>
      <c r="H167" s="124"/>
      <c r="I167" s="125">
        <v>3</v>
      </c>
      <c r="J167" s="112" t="s">
        <v>190</v>
      </c>
      <c r="K167" s="114">
        <v>1500</v>
      </c>
      <c r="L167" s="111" t="s">
        <v>21</v>
      </c>
      <c r="M167" s="111">
        <f t="shared" si="9"/>
        <v>4500</v>
      </c>
      <c r="N167" s="143">
        <f t="shared" ref="N167:N194" si="10">M167</f>
        <v>4500</v>
      </c>
      <c r="O167" s="111" t="s">
        <v>21</v>
      </c>
      <c r="P167" s="131">
        <v>44958</v>
      </c>
      <c r="Q167" s="123" t="s">
        <v>403</v>
      </c>
      <c r="R167" s="123" t="s">
        <v>141</v>
      </c>
      <c r="S167" s="123" t="s">
        <v>23</v>
      </c>
      <c r="T167" s="132">
        <v>3</v>
      </c>
      <c r="U167" s="111" t="s">
        <v>21</v>
      </c>
      <c r="V167" s="135" t="s">
        <v>367</v>
      </c>
      <c r="W167" s="44">
        <v>1</v>
      </c>
    </row>
    <row r="168" spans="1:23" ht="120">
      <c r="A168" s="121" t="s">
        <v>637</v>
      </c>
      <c r="B168" s="135" t="s">
        <v>404</v>
      </c>
      <c r="C168" s="135" t="s">
        <v>618</v>
      </c>
      <c r="D168" s="135" t="s">
        <v>405</v>
      </c>
      <c r="E168" s="122">
        <v>1</v>
      </c>
      <c r="F168" s="119" t="s">
        <v>404</v>
      </c>
      <c r="G168" s="123" t="s">
        <v>406</v>
      </c>
      <c r="H168" s="124"/>
      <c r="I168" s="125">
        <v>1</v>
      </c>
      <c r="J168" s="112" t="s">
        <v>190</v>
      </c>
      <c r="K168" s="114">
        <v>2000</v>
      </c>
      <c r="L168" s="111" t="s">
        <v>21</v>
      </c>
      <c r="M168" s="111">
        <f t="shared" si="9"/>
        <v>2000</v>
      </c>
      <c r="N168" s="143">
        <f t="shared" si="10"/>
        <v>2000</v>
      </c>
      <c r="O168" s="111" t="s">
        <v>21</v>
      </c>
      <c r="P168" s="131">
        <v>45231</v>
      </c>
      <c r="Q168" s="123" t="s">
        <v>403</v>
      </c>
      <c r="R168" s="123" t="s">
        <v>141</v>
      </c>
      <c r="S168" s="123" t="s">
        <v>23</v>
      </c>
      <c r="T168" s="132">
        <v>4</v>
      </c>
      <c r="U168" s="111" t="s">
        <v>21</v>
      </c>
      <c r="V168" s="135" t="s">
        <v>407</v>
      </c>
      <c r="W168" s="44">
        <v>1</v>
      </c>
    </row>
    <row r="169" spans="1:23" ht="150.75" customHeight="1">
      <c r="A169" s="121" t="s">
        <v>638</v>
      </c>
      <c r="B169" s="135" t="s">
        <v>639</v>
      </c>
      <c r="C169" s="135" t="s">
        <v>618</v>
      </c>
      <c r="D169" s="135" t="s">
        <v>410</v>
      </c>
      <c r="E169" s="122">
        <v>1</v>
      </c>
      <c r="F169" s="119" t="s">
        <v>411</v>
      </c>
      <c r="G169" s="123" t="s">
        <v>412</v>
      </c>
      <c r="H169" s="124"/>
      <c r="I169" s="125">
        <v>1</v>
      </c>
      <c r="J169" s="112" t="s">
        <v>190</v>
      </c>
      <c r="K169" s="114">
        <v>6000</v>
      </c>
      <c r="L169" s="111" t="s">
        <v>21</v>
      </c>
      <c r="M169" s="111">
        <f t="shared" si="9"/>
        <v>6000</v>
      </c>
      <c r="N169" s="143">
        <f t="shared" si="10"/>
        <v>6000</v>
      </c>
      <c r="O169" s="111" t="s">
        <v>21</v>
      </c>
      <c r="P169" s="131">
        <v>45231</v>
      </c>
      <c r="Q169" s="123" t="s">
        <v>414</v>
      </c>
      <c r="R169" s="123" t="s">
        <v>339</v>
      </c>
      <c r="S169" s="123" t="s">
        <v>22</v>
      </c>
      <c r="T169" s="132">
        <v>4</v>
      </c>
      <c r="U169" s="111" t="s">
        <v>415</v>
      </c>
      <c r="V169" s="135" t="s">
        <v>400</v>
      </c>
      <c r="W169" s="44">
        <v>1</v>
      </c>
    </row>
    <row r="170" spans="1:23" ht="108" customHeight="1">
      <c r="A170" s="193" t="s">
        <v>640</v>
      </c>
      <c r="B170" s="212" t="s">
        <v>641</v>
      </c>
      <c r="C170" s="212" t="s">
        <v>618</v>
      </c>
      <c r="D170" s="212" t="s">
        <v>320</v>
      </c>
      <c r="E170" s="122">
        <v>1</v>
      </c>
      <c r="F170" s="119" t="s">
        <v>642</v>
      </c>
      <c r="G170" s="123"/>
      <c r="H170" s="124"/>
      <c r="I170" s="125">
        <v>2</v>
      </c>
      <c r="J170" s="112" t="s">
        <v>190</v>
      </c>
      <c r="K170" s="114">
        <v>130</v>
      </c>
      <c r="L170" s="111"/>
      <c r="M170" s="111">
        <f t="shared" si="9"/>
        <v>260</v>
      </c>
      <c r="N170" s="209">
        <f>SUM(M170:M171)</f>
        <v>560</v>
      </c>
      <c r="O170" s="206" t="s">
        <v>21</v>
      </c>
      <c r="P170" s="206">
        <v>44958</v>
      </c>
      <c r="Q170" s="206" t="s">
        <v>356</v>
      </c>
      <c r="R170" s="206" t="s">
        <v>141</v>
      </c>
      <c r="S170" s="206" t="s">
        <v>23</v>
      </c>
      <c r="T170" s="206">
        <v>3</v>
      </c>
      <c r="U170" s="206" t="s">
        <v>21</v>
      </c>
      <c r="V170" s="206" t="s">
        <v>329</v>
      </c>
      <c r="W170" s="44">
        <v>1</v>
      </c>
    </row>
    <row r="171" spans="1:23" ht="24">
      <c r="A171" s="193" t="s">
        <v>640</v>
      </c>
      <c r="B171" s="214"/>
      <c r="C171" s="214"/>
      <c r="D171" s="214"/>
      <c r="E171" s="122">
        <v>2</v>
      </c>
      <c r="F171" s="178" t="s">
        <v>643</v>
      </c>
      <c r="G171" s="179"/>
      <c r="H171" s="124"/>
      <c r="I171" s="125">
        <v>2</v>
      </c>
      <c r="J171" s="112" t="s">
        <v>190</v>
      </c>
      <c r="K171" s="114">
        <v>150</v>
      </c>
      <c r="L171" s="111"/>
      <c r="M171" s="111">
        <f t="shared" si="9"/>
        <v>300</v>
      </c>
      <c r="N171" s="211"/>
      <c r="O171" s="208"/>
      <c r="P171" s="208"/>
      <c r="Q171" s="208"/>
      <c r="R171" s="208"/>
      <c r="S171" s="208"/>
      <c r="T171" s="208"/>
      <c r="U171" s="208"/>
      <c r="V171" s="208"/>
      <c r="W171" s="44">
        <v>1</v>
      </c>
    </row>
    <row r="172" spans="1:23" ht="84">
      <c r="A172" s="121" t="s">
        <v>644</v>
      </c>
      <c r="B172" s="135" t="s">
        <v>408</v>
      </c>
      <c r="C172" s="135" t="s">
        <v>618</v>
      </c>
      <c r="D172" s="135" t="s">
        <v>645</v>
      </c>
      <c r="E172" s="122">
        <v>1</v>
      </c>
      <c r="F172" s="119" t="s">
        <v>646</v>
      </c>
      <c r="G172" s="123"/>
      <c r="H172" s="124"/>
      <c r="I172" s="125">
        <v>6</v>
      </c>
      <c r="J172" s="112" t="s">
        <v>190</v>
      </c>
      <c r="K172" s="114">
        <v>80</v>
      </c>
      <c r="L172" s="111" t="s">
        <v>21</v>
      </c>
      <c r="M172" s="111">
        <f t="shared" si="9"/>
        <v>480</v>
      </c>
      <c r="N172" s="143">
        <f>M172</f>
        <v>480</v>
      </c>
      <c r="O172" s="111" t="s">
        <v>21</v>
      </c>
      <c r="P172" s="131">
        <v>44958</v>
      </c>
      <c r="Q172" s="123" t="s">
        <v>211</v>
      </c>
      <c r="R172" s="123" t="s">
        <v>141</v>
      </c>
      <c r="S172" s="123" t="s">
        <v>23</v>
      </c>
      <c r="T172" s="132">
        <v>4</v>
      </c>
      <c r="U172" s="111" t="s">
        <v>21</v>
      </c>
      <c r="V172" s="135" t="s">
        <v>409</v>
      </c>
      <c r="W172" s="44">
        <v>1</v>
      </c>
    </row>
    <row r="173" spans="1:23" ht="36" customHeight="1">
      <c r="A173" s="121" t="s">
        <v>647</v>
      </c>
      <c r="B173" s="212" t="s">
        <v>648</v>
      </c>
      <c r="C173" s="212" t="s">
        <v>618</v>
      </c>
      <c r="D173" s="212" t="s">
        <v>395</v>
      </c>
      <c r="E173" s="122">
        <v>1</v>
      </c>
      <c r="F173" s="119" t="s">
        <v>471</v>
      </c>
      <c r="G173" s="123"/>
      <c r="H173" s="124"/>
      <c r="I173" s="125">
        <v>2</v>
      </c>
      <c r="J173" s="112" t="s">
        <v>190</v>
      </c>
      <c r="K173" s="114">
        <v>120</v>
      </c>
      <c r="L173" s="111" t="s">
        <v>21</v>
      </c>
      <c r="M173" s="111">
        <f t="shared" si="9"/>
        <v>240</v>
      </c>
      <c r="N173" s="209">
        <f>SUM(M173:M190)</f>
        <v>29108.3</v>
      </c>
      <c r="O173" s="206" t="s">
        <v>21</v>
      </c>
      <c r="P173" s="218">
        <v>44986</v>
      </c>
      <c r="Q173" s="200" t="s">
        <v>649</v>
      </c>
      <c r="R173" s="200" t="s">
        <v>650</v>
      </c>
      <c r="S173" s="200" t="s">
        <v>22</v>
      </c>
      <c r="T173" s="203">
        <v>4</v>
      </c>
      <c r="U173" s="206" t="s">
        <v>21</v>
      </c>
      <c r="V173" s="212" t="s">
        <v>400</v>
      </c>
      <c r="W173" s="44">
        <v>1</v>
      </c>
    </row>
    <row r="174" spans="1:23" ht="60">
      <c r="A174" s="121" t="s">
        <v>647</v>
      </c>
      <c r="B174" s="213"/>
      <c r="C174" s="213"/>
      <c r="D174" s="213"/>
      <c r="E174" s="122">
        <v>2</v>
      </c>
      <c r="F174" s="119" t="s">
        <v>651</v>
      </c>
      <c r="G174" s="123"/>
      <c r="H174" s="124"/>
      <c r="I174" s="125">
        <v>5</v>
      </c>
      <c r="J174" s="112" t="s">
        <v>190</v>
      </c>
      <c r="K174" s="114">
        <v>31.21</v>
      </c>
      <c r="L174" s="111" t="s">
        <v>21</v>
      </c>
      <c r="M174" s="111">
        <f t="shared" si="9"/>
        <v>156.05000000000001</v>
      </c>
      <c r="N174" s="210"/>
      <c r="O174" s="207"/>
      <c r="P174" s="219"/>
      <c r="Q174" s="201"/>
      <c r="R174" s="201"/>
      <c r="S174" s="201"/>
      <c r="T174" s="204"/>
      <c r="U174" s="207"/>
      <c r="V174" s="213"/>
      <c r="W174" s="44">
        <v>1</v>
      </c>
    </row>
    <row r="175" spans="1:23" ht="48">
      <c r="A175" s="121" t="s">
        <v>647</v>
      </c>
      <c r="B175" s="213"/>
      <c r="C175" s="213"/>
      <c r="D175" s="213"/>
      <c r="E175" s="122">
        <v>3</v>
      </c>
      <c r="F175" s="119" t="s">
        <v>652</v>
      </c>
      <c r="G175" s="123"/>
      <c r="H175" s="124"/>
      <c r="I175" s="125">
        <v>10</v>
      </c>
      <c r="J175" s="112" t="s">
        <v>190</v>
      </c>
      <c r="K175" s="114">
        <v>106.13</v>
      </c>
      <c r="L175" s="111" t="s">
        <v>21</v>
      </c>
      <c r="M175" s="111">
        <f t="shared" si="9"/>
        <v>1061.3</v>
      </c>
      <c r="N175" s="210"/>
      <c r="O175" s="207"/>
      <c r="P175" s="219"/>
      <c r="Q175" s="201"/>
      <c r="R175" s="201"/>
      <c r="S175" s="201"/>
      <c r="T175" s="204"/>
      <c r="U175" s="207"/>
      <c r="V175" s="213"/>
      <c r="W175" s="44">
        <v>1</v>
      </c>
    </row>
    <row r="176" spans="1:23" ht="84">
      <c r="A176" s="121" t="s">
        <v>647</v>
      </c>
      <c r="B176" s="213"/>
      <c r="C176" s="213"/>
      <c r="D176" s="213"/>
      <c r="E176" s="122">
        <v>4</v>
      </c>
      <c r="F176" s="119" t="s">
        <v>398</v>
      </c>
      <c r="G176" s="123"/>
      <c r="H176" s="124"/>
      <c r="I176" s="125">
        <v>1</v>
      </c>
      <c r="J176" s="112" t="s">
        <v>190</v>
      </c>
      <c r="K176" s="114">
        <v>520</v>
      </c>
      <c r="L176" s="111" t="s">
        <v>21</v>
      </c>
      <c r="M176" s="111">
        <f t="shared" si="9"/>
        <v>520</v>
      </c>
      <c r="N176" s="210"/>
      <c r="O176" s="207"/>
      <c r="P176" s="219"/>
      <c r="Q176" s="201"/>
      <c r="R176" s="201"/>
      <c r="S176" s="201"/>
      <c r="T176" s="204"/>
      <c r="U176" s="207"/>
      <c r="V176" s="213"/>
      <c r="W176" s="44">
        <v>1</v>
      </c>
    </row>
    <row r="177" spans="1:23" ht="72">
      <c r="A177" s="121" t="s">
        <v>647</v>
      </c>
      <c r="B177" s="213"/>
      <c r="C177" s="213"/>
      <c r="D177" s="213"/>
      <c r="E177" s="122">
        <v>5</v>
      </c>
      <c r="F177" s="119" t="s">
        <v>396</v>
      </c>
      <c r="G177" s="123"/>
      <c r="H177" s="124"/>
      <c r="I177" s="125">
        <v>1</v>
      </c>
      <c r="J177" s="112" t="s">
        <v>190</v>
      </c>
      <c r="K177" s="114">
        <v>782</v>
      </c>
      <c r="L177" s="111" t="s">
        <v>21</v>
      </c>
      <c r="M177" s="111">
        <f t="shared" si="9"/>
        <v>782</v>
      </c>
      <c r="N177" s="210"/>
      <c r="O177" s="207"/>
      <c r="P177" s="219"/>
      <c r="Q177" s="201"/>
      <c r="R177" s="201"/>
      <c r="S177" s="201"/>
      <c r="T177" s="204"/>
      <c r="U177" s="207"/>
      <c r="V177" s="213"/>
      <c r="W177" s="44">
        <v>1</v>
      </c>
    </row>
    <row r="178" spans="1:23" ht="84">
      <c r="A178" s="121" t="s">
        <v>647</v>
      </c>
      <c r="B178" s="213"/>
      <c r="C178" s="213"/>
      <c r="D178" s="213"/>
      <c r="E178" s="122">
        <v>6</v>
      </c>
      <c r="F178" s="119" t="s">
        <v>653</v>
      </c>
      <c r="G178" s="123"/>
      <c r="H178" s="124"/>
      <c r="I178" s="125">
        <v>1</v>
      </c>
      <c r="J178" s="112" t="s">
        <v>190</v>
      </c>
      <c r="K178" s="114">
        <v>341.43</v>
      </c>
      <c r="L178" s="111" t="s">
        <v>21</v>
      </c>
      <c r="M178" s="111">
        <f t="shared" si="9"/>
        <v>341.43</v>
      </c>
      <c r="N178" s="210"/>
      <c r="O178" s="207"/>
      <c r="P178" s="219"/>
      <c r="Q178" s="201"/>
      <c r="R178" s="201"/>
      <c r="S178" s="201"/>
      <c r="T178" s="204"/>
      <c r="U178" s="207"/>
      <c r="V178" s="213"/>
      <c r="W178" s="44">
        <v>1</v>
      </c>
    </row>
    <row r="179" spans="1:23" ht="84">
      <c r="A179" s="121" t="s">
        <v>647</v>
      </c>
      <c r="B179" s="213"/>
      <c r="C179" s="213"/>
      <c r="D179" s="213"/>
      <c r="E179" s="122">
        <v>7</v>
      </c>
      <c r="F179" s="119" t="s">
        <v>654</v>
      </c>
      <c r="G179" s="123"/>
      <c r="H179" s="124"/>
      <c r="I179" s="125">
        <v>10</v>
      </c>
      <c r="J179" s="112" t="s">
        <v>397</v>
      </c>
      <c r="K179" s="114">
        <v>94.98</v>
      </c>
      <c r="L179" s="111" t="s">
        <v>21</v>
      </c>
      <c r="M179" s="111">
        <f t="shared" si="9"/>
        <v>949.80000000000007</v>
      </c>
      <c r="N179" s="210"/>
      <c r="O179" s="207"/>
      <c r="P179" s="219"/>
      <c r="Q179" s="201"/>
      <c r="R179" s="201"/>
      <c r="S179" s="201"/>
      <c r="T179" s="204"/>
      <c r="U179" s="207"/>
      <c r="V179" s="213"/>
      <c r="W179" s="44">
        <v>1</v>
      </c>
    </row>
    <row r="180" spans="1:23" ht="96">
      <c r="A180" s="121" t="s">
        <v>647</v>
      </c>
      <c r="B180" s="213"/>
      <c r="C180" s="213"/>
      <c r="D180" s="213"/>
      <c r="E180" s="122">
        <v>8</v>
      </c>
      <c r="F180" s="119" t="s">
        <v>655</v>
      </c>
      <c r="G180" s="123"/>
      <c r="H180" s="124"/>
      <c r="I180" s="125">
        <v>60</v>
      </c>
      <c r="J180" s="112" t="s">
        <v>656</v>
      </c>
      <c r="K180" s="114">
        <v>37.31</v>
      </c>
      <c r="L180" s="111" t="s">
        <v>21</v>
      </c>
      <c r="M180" s="111">
        <f t="shared" si="9"/>
        <v>2238.6000000000004</v>
      </c>
      <c r="N180" s="210"/>
      <c r="O180" s="207"/>
      <c r="P180" s="219"/>
      <c r="Q180" s="201"/>
      <c r="R180" s="201"/>
      <c r="S180" s="201"/>
      <c r="T180" s="204"/>
      <c r="U180" s="207"/>
      <c r="V180" s="213"/>
      <c r="W180" s="44">
        <v>1</v>
      </c>
    </row>
    <row r="181" spans="1:23" ht="84">
      <c r="A181" s="121" t="s">
        <v>647</v>
      </c>
      <c r="B181" s="213"/>
      <c r="C181" s="213"/>
      <c r="D181" s="213"/>
      <c r="E181" s="122">
        <v>9</v>
      </c>
      <c r="F181" s="119" t="s">
        <v>657</v>
      </c>
      <c r="G181" s="123"/>
      <c r="H181" s="124"/>
      <c r="I181" s="125">
        <v>60</v>
      </c>
      <c r="J181" s="112" t="s">
        <v>397</v>
      </c>
      <c r="K181" s="114">
        <v>87.11</v>
      </c>
      <c r="L181" s="111" t="s">
        <v>21</v>
      </c>
      <c r="M181" s="111">
        <f t="shared" si="9"/>
        <v>5226.6000000000004</v>
      </c>
      <c r="N181" s="210"/>
      <c r="O181" s="207"/>
      <c r="P181" s="219"/>
      <c r="Q181" s="201"/>
      <c r="R181" s="201"/>
      <c r="S181" s="201"/>
      <c r="T181" s="204"/>
      <c r="U181" s="207"/>
      <c r="V181" s="213"/>
      <c r="W181" s="44">
        <v>1</v>
      </c>
    </row>
    <row r="182" spans="1:23" ht="60">
      <c r="A182" s="121" t="s">
        <v>647</v>
      </c>
      <c r="B182" s="213"/>
      <c r="C182" s="213"/>
      <c r="D182" s="213"/>
      <c r="E182" s="122">
        <v>10</v>
      </c>
      <c r="F182" s="119" t="s">
        <v>658</v>
      </c>
      <c r="G182" s="123"/>
      <c r="H182" s="124"/>
      <c r="I182" s="125">
        <v>30</v>
      </c>
      <c r="J182" s="112" t="s">
        <v>656</v>
      </c>
      <c r="K182" s="114">
        <v>68.48</v>
      </c>
      <c r="L182" s="111" t="s">
        <v>21</v>
      </c>
      <c r="M182" s="111">
        <f t="shared" si="9"/>
        <v>2054.4</v>
      </c>
      <c r="N182" s="210"/>
      <c r="O182" s="207"/>
      <c r="P182" s="219"/>
      <c r="Q182" s="201"/>
      <c r="R182" s="201"/>
      <c r="S182" s="201"/>
      <c r="T182" s="204"/>
      <c r="U182" s="207"/>
      <c r="V182" s="213"/>
      <c r="W182" s="44">
        <v>1</v>
      </c>
    </row>
    <row r="183" spans="1:23" ht="60">
      <c r="A183" s="121" t="s">
        <v>647</v>
      </c>
      <c r="B183" s="213"/>
      <c r="C183" s="213"/>
      <c r="D183" s="213"/>
      <c r="E183" s="122">
        <v>11</v>
      </c>
      <c r="F183" s="119" t="s">
        <v>659</v>
      </c>
      <c r="G183" s="123"/>
      <c r="H183" s="124"/>
      <c r="I183" s="125">
        <v>60</v>
      </c>
      <c r="J183" s="112" t="s">
        <v>397</v>
      </c>
      <c r="K183" s="114">
        <v>72.760000000000005</v>
      </c>
      <c r="L183" s="111" t="s">
        <v>21</v>
      </c>
      <c r="M183" s="111">
        <f t="shared" si="9"/>
        <v>4365.6000000000004</v>
      </c>
      <c r="N183" s="210"/>
      <c r="O183" s="207"/>
      <c r="P183" s="219"/>
      <c r="Q183" s="201"/>
      <c r="R183" s="201"/>
      <c r="S183" s="201"/>
      <c r="T183" s="204"/>
      <c r="U183" s="207"/>
      <c r="V183" s="213"/>
      <c r="W183" s="44">
        <v>1</v>
      </c>
    </row>
    <row r="184" spans="1:23" ht="96">
      <c r="A184" s="121" t="s">
        <v>647</v>
      </c>
      <c r="B184" s="213"/>
      <c r="C184" s="213"/>
      <c r="D184" s="213"/>
      <c r="E184" s="122">
        <v>12</v>
      </c>
      <c r="F184" s="119" t="s">
        <v>660</v>
      </c>
      <c r="G184" s="123"/>
      <c r="H184" s="124"/>
      <c r="I184" s="125">
        <v>50</v>
      </c>
      <c r="J184" s="112" t="s">
        <v>397</v>
      </c>
      <c r="K184" s="114">
        <v>52.2</v>
      </c>
      <c r="L184" s="111" t="s">
        <v>21</v>
      </c>
      <c r="M184" s="111">
        <f t="shared" si="9"/>
        <v>2610</v>
      </c>
      <c r="N184" s="210"/>
      <c r="O184" s="207"/>
      <c r="P184" s="219"/>
      <c r="Q184" s="201"/>
      <c r="R184" s="201"/>
      <c r="S184" s="201"/>
      <c r="T184" s="204"/>
      <c r="U184" s="207"/>
      <c r="V184" s="213"/>
      <c r="W184" s="44">
        <v>1</v>
      </c>
    </row>
    <row r="185" spans="1:23" ht="48">
      <c r="A185" s="121" t="s">
        <v>647</v>
      </c>
      <c r="B185" s="213"/>
      <c r="C185" s="213"/>
      <c r="D185" s="213"/>
      <c r="E185" s="122">
        <v>13</v>
      </c>
      <c r="F185" s="119" t="s">
        <v>661</v>
      </c>
      <c r="G185" s="123"/>
      <c r="H185" s="124"/>
      <c r="I185" s="125">
        <v>5</v>
      </c>
      <c r="J185" s="112" t="s">
        <v>190</v>
      </c>
      <c r="K185" s="114">
        <v>131.21</v>
      </c>
      <c r="L185" s="111" t="s">
        <v>21</v>
      </c>
      <c r="M185" s="111">
        <f t="shared" si="9"/>
        <v>656.05000000000007</v>
      </c>
      <c r="N185" s="210"/>
      <c r="O185" s="207"/>
      <c r="P185" s="219"/>
      <c r="Q185" s="201"/>
      <c r="R185" s="201"/>
      <c r="S185" s="201"/>
      <c r="T185" s="204"/>
      <c r="U185" s="207"/>
      <c r="V185" s="213"/>
      <c r="W185" s="44">
        <v>1</v>
      </c>
    </row>
    <row r="186" spans="1:23" ht="48">
      <c r="A186" s="121" t="s">
        <v>647</v>
      </c>
      <c r="B186" s="213"/>
      <c r="C186" s="213"/>
      <c r="D186" s="213"/>
      <c r="E186" s="122">
        <v>14</v>
      </c>
      <c r="F186" s="119" t="s">
        <v>662</v>
      </c>
      <c r="G186" s="123"/>
      <c r="H186" s="124"/>
      <c r="I186" s="125">
        <v>5</v>
      </c>
      <c r="J186" s="112" t="s">
        <v>190</v>
      </c>
      <c r="K186" s="114">
        <v>112.03</v>
      </c>
      <c r="L186" s="111" t="s">
        <v>21</v>
      </c>
      <c r="M186" s="111">
        <f t="shared" si="9"/>
        <v>560.15</v>
      </c>
      <c r="N186" s="210"/>
      <c r="O186" s="207"/>
      <c r="P186" s="219"/>
      <c r="Q186" s="201"/>
      <c r="R186" s="201"/>
      <c r="S186" s="201"/>
      <c r="T186" s="204"/>
      <c r="U186" s="207"/>
      <c r="V186" s="213"/>
      <c r="W186" s="44">
        <v>1</v>
      </c>
    </row>
    <row r="187" spans="1:23" ht="48">
      <c r="A187" s="121" t="s">
        <v>647</v>
      </c>
      <c r="B187" s="213"/>
      <c r="C187" s="213"/>
      <c r="D187" s="213"/>
      <c r="E187" s="122">
        <v>15</v>
      </c>
      <c r="F187" s="119" t="s">
        <v>663</v>
      </c>
      <c r="G187" s="123"/>
      <c r="H187" s="124"/>
      <c r="I187" s="125">
        <v>5</v>
      </c>
      <c r="J187" s="112" t="s">
        <v>190</v>
      </c>
      <c r="K187" s="114">
        <v>87.06</v>
      </c>
      <c r="L187" s="111" t="s">
        <v>21</v>
      </c>
      <c r="M187" s="111">
        <f t="shared" si="9"/>
        <v>435.3</v>
      </c>
      <c r="N187" s="210"/>
      <c r="O187" s="207"/>
      <c r="P187" s="219"/>
      <c r="Q187" s="201"/>
      <c r="R187" s="201"/>
      <c r="S187" s="201"/>
      <c r="T187" s="204"/>
      <c r="U187" s="207"/>
      <c r="V187" s="213"/>
      <c r="W187" s="44">
        <v>1</v>
      </c>
    </row>
    <row r="188" spans="1:23" ht="60">
      <c r="A188" s="121" t="s">
        <v>647</v>
      </c>
      <c r="B188" s="213"/>
      <c r="C188" s="213"/>
      <c r="D188" s="213"/>
      <c r="E188" s="122">
        <v>16</v>
      </c>
      <c r="F188" s="119" t="s">
        <v>664</v>
      </c>
      <c r="G188" s="123"/>
      <c r="H188" s="124"/>
      <c r="I188" s="125">
        <v>5</v>
      </c>
      <c r="J188" s="112" t="s">
        <v>190</v>
      </c>
      <c r="K188" s="114">
        <v>91.65</v>
      </c>
      <c r="L188" s="111" t="s">
        <v>21</v>
      </c>
      <c r="M188" s="111">
        <f t="shared" si="9"/>
        <v>458.25</v>
      </c>
      <c r="N188" s="210"/>
      <c r="O188" s="207"/>
      <c r="P188" s="219"/>
      <c r="Q188" s="201"/>
      <c r="R188" s="201"/>
      <c r="S188" s="201"/>
      <c r="T188" s="204"/>
      <c r="U188" s="207"/>
      <c r="V188" s="213"/>
      <c r="W188" s="44">
        <v>1</v>
      </c>
    </row>
    <row r="189" spans="1:23" ht="84">
      <c r="A189" s="121" t="s">
        <v>647</v>
      </c>
      <c r="B189" s="213"/>
      <c r="C189" s="213"/>
      <c r="D189" s="213"/>
      <c r="E189" s="122">
        <v>17</v>
      </c>
      <c r="F189" s="119" t="s">
        <v>665</v>
      </c>
      <c r="G189" s="123"/>
      <c r="H189" s="124"/>
      <c r="I189" s="125">
        <v>1</v>
      </c>
      <c r="J189" s="112" t="s">
        <v>190</v>
      </c>
      <c r="K189" s="114">
        <v>631.11</v>
      </c>
      <c r="L189" s="111" t="s">
        <v>21</v>
      </c>
      <c r="M189" s="111">
        <f t="shared" si="9"/>
        <v>631.11</v>
      </c>
      <c r="N189" s="210"/>
      <c r="O189" s="207"/>
      <c r="P189" s="219"/>
      <c r="Q189" s="201"/>
      <c r="R189" s="201"/>
      <c r="S189" s="201"/>
      <c r="T189" s="204"/>
      <c r="U189" s="207"/>
      <c r="V189" s="213"/>
      <c r="W189" s="44">
        <v>1</v>
      </c>
    </row>
    <row r="190" spans="1:23" ht="24">
      <c r="A190" s="121" t="s">
        <v>647</v>
      </c>
      <c r="B190" s="214"/>
      <c r="C190" s="214"/>
      <c r="D190" s="214"/>
      <c r="E190" s="122">
        <v>18</v>
      </c>
      <c r="F190" s="119" t="s">
        <v>666</v>
      </c>
      <c r="G190" s="123"/>
      <c r="H190" s="124"/>
      <c r="I190" s="125"/>
      <c r="J190" s="112"/>
      <c r="K190" s="114"/>
      <c r="L190" s="111"/>
      <c r="M190" s="111">
        <f>SUM(M173:M189)*0.25</f>
        <v>5821.66</v>
      </c>
      <c r="N190" s="211"/>
      <c r="O190" s="208"/>
      <c r="P190" s="220"/>
      <c r="Q190" s="202"/>
      <c r="R190" s="202"/>
      <c r="S190" s="202"/>
      <c r="T190" s="205"/>
      <c r="U190" s="208"/>
      <c r="V190" s="214"/>
      <c r="W190" s="44">
        <v>1</v>
      </c>
    </row>
    <row r="191" spans="1:23" ht="84">
      <c r="A191" s="121" t="s">
        <v>667</v>
      </c>
      <c r="B191" s="162" t="s">
        <v>668</v>
      </c>
      <c r="C191" s="162" t="s">
        <v>669</v>
      </c>
      <c r="D191" s="162" t="s">
        <v>670</v>
      </c>
      <c r="E191" s="122">
        <v>1</v>
      </c>
      <c r="F191" s="119" t="s">
        <v>671</v>
      </c>
      <c r="G191" s="123"/>
      <c r="H191" s="124"/>
      <c r="I191" s="125">
        <v>1</v>
      </c>
      <c r="J191" s="112" t="s">
        <v>190</v>
      </c>
      <c r="K191" s="114">
        <v>700</v>
      </c>
      <c r="L191" s="111" t="s">
        <v>21</v>
      </c>
      <c r="M191" s="111">
        <f>K191*I191</f>
        <v>700</v>
      </c>
      <c r="N191" s="143">
        <f t="shared" si="10"/>
        <v>700</v>
      </c>
      <c r="O191" s="111" t="s">
        <v>21</v>
      </c>
      <c r="P191" s="180">
        <v>44958</v>
      </c>
      <c r="Q191" s="181" t="s">
        <v>672</v>
      </c>
      <c r="R191" s="123" t="s">
        <v>141</v>
      </c>
      <c r="S191" s="181" t="s">
        <v>389</v>
      </c>
      <c r="T191" s="182">
        <v>3</v>
      </c>
      <c r="U191" s="111" t="s">
        <v>21</v>
      </c>
      <c r="V191" s="162" t="s">
        <v>673</v>
      </c>
      <c r="W191" s="44">
        <v>1</v>
      </c>
    </row>
    <row r="192" spans="1:23" ht="84">
      <c r="A192" s="121" t="s">
        <v>674</v>
      </c>
      <c r="B192" s="162" t="s">
        <v>675</v>
      </c>
      <c r="C192" s="162" t="s">
        <v>669</v>
      </c>
      <c r="D192" s="162" t="s">
        <v>676</v>
      </c>
      <c r="E192" s="122">
        <v>1</v>
      </c>
      <c r="F192" s="119" t="s">
        <v>677</v>
      </c>
      <c r="G192" s="123"/>
      <c r="H192" s="124"/>
      <c r="I192" s="125">
        <v>2</v>
      </c>
      <c r="J192" s="112" t="s">
        <v>190</v>
      </c>
      <c r="K192" s="114">
        <v>4000</v>
      </c>
      <c r="L192" s="111" t="s">
        <v>21</v>
      </c>
      <c r="M192" s="111">
        <f>K192*I192</f>
        <v>8000</v>
      </c>
      <c r="N192" s="143">
        <f>M192</f>
        <v>8000</v>
      </c>
      <c r="O192" s="111" t="s">
        <v>21</v>
      </c>
      <c r="P192" s="180">
        <v>45017</v>
      </c>
      <c r="Q192" s="181" t="s">
        <v>672</v>
      </c>
      <c r="R192" s="123" t="s">
        <v>141</v>
      </c>
      <c r="S192" s="181" t="s">
        <v>620</v>
      </c>
      <c r="T192" s="182">
        <v>4</v>
      </c>
      <c r="U192" s="111" t="s">
        <v>21</v>
      </c>
      <c r="V192" s="162" t="s">
        <v>678</v>
      </c>
      <c r="W192" s="44"/>
    </row>
    <row r="193" spans="1:23" ht="84">
      <c r="A193" s="121" t="s">
        <v>679</v>
      </c>
      <c r="B193" s="135" t="s">
        <v>680</v>
      </c>
      <c r="C193" s="135" t="s">
        <v>681</v>
      </c>
      <c r="D193" s="135" t="s">
        <v>417</v>
      </c>
      <c r="E193" s="122">
        <v>1</v>
      </c>
      <c r="F193" s="119" t="s">
        <v>418</v>
      </c>
      <c r="G193" s="123" t="s">
        <v>419</v>
      </c>
      <c r="H193" s="124"/>
      <c r="I193" s="125">
        <v>12</v>
      </c>
      <c r="J193" s="112" t="s">
        <v>355</v>
      </c>
      <c r="K193" s="114">
        <v>250</v>
      </c>
      <c r="L193" s="111" t="s">
        <v>21</v>
      </c>
      <c r="M193" s="111">
        <f t="shared" si="9"/>
        <v>3000</v>
      </c>
      <c r="N193" s="143">
        <f t="shared" si="10"/>
        <v>3000</v>
      </c>
      <c r="O193" s="111" t="s">
        <v>21</v>
      </c>
      <c r="P193" s="131">
        <v>44927</v>
      </c>
      <c r="Q193" s="123" t="s">
        <v>356</v>
      </c>
      <c r="R193" s="123" t="s">
        <v>141</v>
      </c>
      <c r="S193" s="123" t="s">
        <v>148</v>
      </c>
      <c r="T193" s="132">
        <v>4</v>
      </c>
      <c r="U193" s="111" t="s">
        <v>21</v>
      </c>
      <c r="V193" s="135" t="s">
        <v>420</v>
      </c>
      <c r="W193" s="44">
        <v>1</v>
      </c>
    </row>
    <row r="194" spans="1:23" ht="60">
      <c r="A194" s="121" t="s">
        <v>682</v>
      </c>
      <c r="B194" s="135" t="s">
        <v>683</v>
      </c>
      <c r="C194" s="135" t="s">
        <v>681</v>
      </c>
      <c r="D194" s="135" t="s">
        <v>421</v>
      </c>
      <c r="E194" s="122">
        <v>1</v>
      </c>
      <c r="F194" s="119" t="s">
        <v>422</v>
      </c>
      <c r="G194" s="123" t="s">
        <v>423</v>
      </c>
      <c r="H194" s="124"/>
      <c r="I194" s="125">
        <v>12</v>
      </c>
      <c r="J194" s="112" t="s">
        <v>355</v>
      </c>
      <c r="K194" s="114">
        <v>6000</v>
      </c>
      <c r="L194" s="111" t="s">
        <v>21</v>
      </c>
      <c r="M194" s="111">
        <f t="shared" si="9"/>
        <v>72000</v>
      </c>
      <c r="N194" s="143">
        <f t="shared" si="10"/>
        <v>72000</v>
      </c>
      <c r="O194" s="111" t="s">
        <v>21</v>
      </c>
      <c r="P194" s="131">
        <v>44927</v>
      </c>
      <c r="Q194" s="123" t="s">
        <v>356</v>
      </c>
      <c r="R194" s="123" t="s">
        <v>141</v>
      </c>
      <c r="S194" s="123" t="s">
        <v>148</v>
      </c>
      <c r="T194" s="132">
        <v>4</v>
      </c>
      <c r="U194" s="111" t="s">
        <v>21</v>
      </c>
      <c r="V194" s="135" t="s">
        <v>424</v>
      </c>
      <c r="W194" s="44">
        <v>1</v>
      </c>
    </row>
    <row r="195" spans="1:23" ht="84" customHeight="1">
      <c r="A195" s="121" t="s">
        <v>684</v>
      </c>
      <c r="B195" s="233" t="s">
        <v>425</v>
      </c>
      <c r="C195" s="233" t="s">
        <v>681</v>
      </c>
      <c r="D195" s="233" t="s">
        <v>426</v>
      </c>
      <c r="E195" s="122">
        <v>1</v>
      </c>
      <c r="F195" s="119" t="s">
        <v>427</v>
      </c>
      <c r="G195" s="123" t="s">
        <v>430</v>
      </c>
      <c r="H195" s="124"/>
      <c r="I195" s="125">
        <v>12</v>
      </c>
      <c r="J195" s="112" t="s">
        <v>355</v>
      </c>
      <c r="K195" s="114">
        <v>4350.1899999999996</v>
      </c>
      <c r="L195" s="111" t="s">
        <v>21</v>
      </c>
      <c r="M195" s="111">
        <f t="shared" si="9"/>
        <v>52202.28</v>
      </c>
      <c r="N195" s="143">
        <f>SUM(M195:M197)</f>
        <v>235030.19999999998</v>
      </c>
      <c r="O195" s="206" t="s">
        <v>21</v>
      </c>
      <c r="P195" s="218">
        <v>45063</v>
      </c>
      <c r="Q195" s="200" t="s">
        <v>356</v>
      </c>
      <c r="R195" s="200" t="s">
        <v>141</v>
      </c>
      <c r="S195" s="200" t="s">
        <v>148</v>
      </c>
      <c r="T195" s="203">
        <v>4</v>
      </c>
      <c r="U195" s="206" t="s">
        <v>21</v>
      </c>
      <c r="V195" s="212" t="s">
        <v>424</v>
      </c>
      <c r="W195" s="44">
        <v>1</v>
      </c>
    </row>
    <row r="196" spans="1:23" ht="24">
      <c r="A196" s="121" t="s">
        <v>684</v>
      </c>
      <c r="B196" s="235"/>
      <c r="C196" s="235"/>
      <c r="D196" s="235"/>
      <c r="E196" s="122">
        <v>2</v>
      </c>
      <c r="F196" s="119" t="s">
        <v>428</v>
      </c>
      <c r="G196" s="123" t="s">
        <v>431</v>
      </c>
      <c r="H196" s="124"/>
      <c r="I196" s="125">
        <v>12</v>
      </c>
      <c r="J196" s="112" t="s">
        <v>355</v>
      </c>
      <c r="K196" s="114">
        <v>3374.89</v>
      </c>
      <c r="L196" s="111" t="s">
        <v>21</v>
      </c>
      <c r="M196" s="111">
        <f t="shared" si="9"/>
        <v>40498.68</v>
      </c>
      <c r="N196" s="143"/>
      <c r="O196" s="207"/>
      <c r="P196" s="219"/>
      <c r="Q196" s="201"/>
      <c r="R196" s="201"/>
      <c r="S196" s="201"/>
      <c r="T196" s="204"/>
      <c r="U196" s="207"/>
      <c r="V196" s="213"/>
      <c r="W196" s="44">
        <v>1</v>
      </c>
    </row>
    <row r="197" spans="1:23" ht="24">
      <c r="A197" s="121" t="s">
        <v>684</v>
      </c>
      <c r="B197" s="234"/>
      <c r="C197" s="234"/>
      <c r="D197" s="234"/>
      <c r="E197" s="122">
        <v>3</v>
      </c>
      <c r="F197" s="119" t="s">
        <v>429</v>
      </c>
      <c r="G197" s="123" t="s">
        <v>432</v>
      </c>
      <c r="H197" s="124"/>
      <c r="I197" s="125">
        <v>12</v>
      </c>
      <c r="J197" s="112" t="s">
        <v>355</v>
      </c>
      <c r="K197" s="114">
        <v>11860.77</v>
      </c>
      <c r="L197" s="111" t="s">
        <v>21</v>
      </c>
      <c r="M197" s="111">
        <f t="shared" si="9"/>
        <v>142329.24</v>
      </c>
      <c r="N197" s="143"/>
      <c r="O197" s="208"/>
      <c r="P197" s="220"/>
      <c r="Q197" s="202"/>
      <c r="R197" s="202"/>
      <c r="S197" s="202"/>
      <c r="T197" s="205"/>
      <c r="U197" s="208"/>
      <c r="V197" s="214"/>
      <c r="W197" s="44">
        <v>1</v>
      </c>
    </row>
    <row r="198" spans="1:23" ht="24" customHeight="1">
      <c r="A198" s="121" t="s">
        <v>685</v>
      </c>
      <c r="B198" s="233" t="s">
        <v>442</v>
      </c>
      <c r="C198" s="233" t="s">
        <v>681</v>
      </c>
      <c r="D198" s="233" t="s">
        <v>443</v>
      </c>
      <c r="E198" s="122">
        <v>1</v>
      </c>
      <c r="F198" s="119" t="s">
        <v>444</v>
      </c>
      <c r="G198" s="123" t="s">
        <v>306</v>
      </c>
      <c r="H198" s="124"/>
      <c r="I198" s="125">
        <v>12</v>
      </c>
      <c r="J198" s="112" t="s">
        <v>355</v>
      </c>
      <c r="K198" s="114">
        <v>10611.65</v>
      </c>
      <c r="L198" s="111" t="s">
        <v>21</v>
      </c>
      <c r="M198" s="111">
        <f>K198*I198</f>
        <v>127339.79999999999</v>
      </c>
      <c r="N198" s="143">
        <f>SUM(M198:M199)</f>
        <v>264665.39999999997</v>
      </c>
      <c r="O198" s="111" t="s">
        <v>21</v>
      </c>
      <c r="P198" s="218">
        <v>45256</v>
      </c>
      <c r="Q198" s="200" t="s">
        <v>356</v>
      </c>
      <c r="R198" s="200" t="s">
        <v>141</v>
      </c>
      <c r="S198" s="200" t="s">
        <v>148</v>
      </c>
      <c r="T198" s="203">
        <v>4</v>
      </c>
      <c r="U198" s="206" t="s">
        <v>21</v>
      </c>
      <c r="V198" s="212" t="s">
        <v>424</v>
      </c>
      <c r="W198" s="44">
        <v>1</v>
      </c>
    </row>
    <row r="199" spans="1:23" ht="54" customHeight="1">
      <c r="A199" s="121" t="s">
        <v>685</v>
      </c>
      <c r="B199" s="234"/>
      <c r="C199" s="234"/>
      <c r="D199" s="234"/>
      <c r="E199" s="122">
        <v>2</v>
      </c>
      <c r="F199" s="119" t="s">
        <v>447</v>
      </c>
      <c r="G199" s="123" t="s">
        <v>306</v>
      </c>
      <c r="H199" s="124"/>
      <c r="I199" s="125">
        <v>12</v>
      </c>
      <c r="J199" s="112" t="s">
        <v>355</v>
      </c>
      <c r="K199" s="114">
        <v>11443.8</v>
      </c>
      <c r="L199" s="111" t="s">
        <v>21</v>
      </c>
      <c r="M199" s="111">
        <f>K199*I199</f>
        <v>137325.59999999998</v>
      </c>
      <c r="N199" s="143"/>
      <c r="O199" s="111" t="s">
        <v>21</v>
      </c>
      <c r="P199" s="220"/>
      <c r="Q199" s="202"/>
      <c r="R199" s="202"/>
      <c r="S199" s="202"/>
      <c r="T199" s="205"/>
      <c r="U199" s="208"/>
      <c r="V199" s="214"/>
      <c r="W199" s="44">
        <v>1</v>
      </c>
    </row>
    <row r="200" spans="1:23" ht="96">
      <c r="A200" s="121" t="s">
        <v>686</v>
      </c>
      <c r="B200" s="135" t="s">
        <v>687</v>
      </c>
      <c r="C200" s="135" t="s">
        <v>681</v>
      </c>
      <c r="D200" s="135" t="s">
        <v>433</v>
      </c>
      <c r="E200" s="122">
        <v>1</v>
      </c>
      <c r="F200" s="119" t="s">
        <v>434</v>
      </c>
      <c r="G200" s="123" t="s">
        <v>402</v>
      </c>
      <c r="H200" s="124"/>
      <c r="I200" s="125">
        <v>3</v>
      </c>
      <c r="J200" s="112" t="s">
        <v>334</v>
      </c>
      <c r="K200" s="114">
        <v>500</v>
      </c>
      <c r="L200" s="111" t="s">
        <v>21</v>
      </c>
      <c r="M200" s="111">
        <f t="shared" si="9"/>
        <v>1500</v>
      </c>
      <c r="N200" s="143">
        <f>M200</f>
        <v>1500</v>
      </c>
      <c r="O200" s="111" t="s">
        <v>21</v>
      </c>
      <c r="P200" s="131">
        <v>44957</v>
      </c>
      <c r="Q200" s="123" t="s">
        <v>356</v>
      </c>
      <c r="R200" s="123" t="s">
        <v>339</v>
      </c>
      <c r="S200" s="123" t="s">
        <v>23</v>
      </c>
      <c r="T200" s="132">
        <v>2</v>
      </c>
      <c r="U200" s="111" t="s">
        <v>435</v>
      </c>
      <c r="V200" s="135" t="s">
        <v>436</v>
      </c>
      <c r="W200" s="44">
        <v>1</v>
      </c>
    </row>
    <row r="201" spans="1:23" ht="60">
      <c r="A201" s="121" t="s">
        <v>688</v>
      </c>
      <c r="B201" s="135" t="s">
        <v>437</v>
      </c>
      <c r="C201" s="135" t="s">
        <v>681</v>
      </c>
      <c r="D201" s="135" t="s">
        <v>416</v>
      </c>
      <c r="E201" s="122">
        <v>1</v>
      </c>
      <c r="F201" s="119" t="s">
        <v>438</v>
      </c>
      <c r="G201" s="123" t="s">
        <v>439</v>
      </c>
      <c r="H201" s="124"/>
      <c r="I201" s="125">
        <v>4</v>
      </c>
      <c r="J201" s="112" t="s">
        <v>334</v>
      </c>
      <c r="K201" s="114">
        <v>120</v>
      </c>
      <c r="L201" s="111" t="s">
        <v>21</v>
      </c>
      <c r="M201" s="111">
        <f t="shared" si="9"/>
        <v>480</v>
      </c>
      <c r="N201" s="143">
        <f>M201</f>
        <v>480</v>
      </c>
      <c r="O201" s="111" t="s">
        <v>21</v>
      </c>
      <c r="P201" s="131">
        <v>44986</v>
      </c>
      <c r="Q201" s="123" t="s">
        <v>399</v>
      </c>
      <c r="R201" s="123" t="s">
        <v>339</v>
      </c>
      <c r="S201" s="123" t="s">
        <v>23</v>
      </c>
      <c r="T201" s="132">
        <v>2</v>
      </c>
      <c r="U201" s="111" t="s">
        <v>440</v>
      </c>
      <c r="V201" s="135" t="s">
        <v>441</v>
      </c>
      <c r="W201" s="44">
        <v>1</v>
      </c>
    </row>
    <row r="202" spans="1:23" ht="60" customHeight="1">
      <c r="A202" s="121" t="s">
        <v>689</v>
      </c>
      <c r="B202" s="233" t="s">
        <v>690</v>
      </c>
      <c r="C202" s="233" t="s">
        <v>681</v>
      </c>
      <c r="D202" s="233" t="s">
        <v>470</v>
      </c>
      <c r="E202" s="122">
        <v>1</v>
      </c>
      <c r="F202" s="119" t="s">
        <v>691</v>
      </c>
      <c r="G202" s="123">
        <v>1627</v>
      </c>
      <c r="H202" s="124"/>
      <c r="I202" s="125">
        <v>2</v>
      </c>
      <c r="J202" s="112" t="s">
        <v>345</v>
      </c>
      <c r="K202" s="114">
        <v>150</v>
      </c>
      <c r="L202" s="111" t="s">
        <v>21</v>
      </c>
      <c r="M202" s="111">
        <f>K202*I202</f>
        <v>300</v>
      </c>
      <c r="N202" s="209">
        <f>+SUM(M202:M208)</f>
        <v>5560</v>
      </c>
      <c r="O202" s="206" t="s">
        <v>21</v>
      </c>
      <c r="P202" s="218">
        <v>44958</v>
      </c>
      <c r="Q202" s="200" t="s">
        <v>356</v>
      </c>
      <c r="R202" s="200" t="s">
        <v>339</v>
      </c>
      <c r="S202" s="200" t="s">
        <v>389</v>
      </c>
      <c r="T202" s="203">
        <v>4</v>
      </c>
      <c r="U202" s="206" t="s">
        <v>472</v>
      </c>
      <c r="V202" s="212" t="s">
        <v>424</v>
      </c>
      <c r="W202" s="183">
        <v>1</v>
      </c>
    </row>
    <row r="203" spans="1:23" ht="36">
      <c r="A203" s="121" t="s">
        <v>689</v>
      </c>
      <c r="B203" s="235"/>
      <c r="C203" s="235"/>
      <c r="D203" s="235"/>
      <c r="E203" s="122">
        <v>2</v>
      </c>
      <c r="F203" s="119" t="s">
        <v>692</v>
      </c>
      <c r="G203" s="123">
        <v>1627</v>
      </c>
      <c r="H203" s="124"/>
      <c r="I203" s="125">
        <v>5</v>
      </c>
      <c r="J203" s="112" t="s">
        <v>345</v>
      </c>
      <c r="K203" s="114">
        <v>70</v>
      </c>
      <c r="L203" s="111" t="s">
        <v>21</v>
      </c>
      <c r="M203" s="111">
        <f t="shared" ref="M203:M208" si="11">K203*I203</f>
        <v>350</v>
      </c>
      <c r="N203" s="210"/>
      <c r="O203" s="207"/>
      <c r="P203" s="219"/>
      <c r="Q203" s="201"/>
      <c r="R203" s="201"/>
      <c r="S203" s="201"/>
      <c r="T203" s="204"/>
      <c r="U203" s="207"/>
      <c r="V203" s="213"/>
      <c r="W203" s="183">
        <v>1</v>
      </c>
    </row>
    <row r="204" spans="1:23" ht="36">
      <c r="A204" s="121" t="s">
        <v>689</v>
      </c>
      <c r="B204" s="235"/>
      <c r="C204" s="235"/>
      <c r="D204" s="235"/>
      <c r="E204" s="122">
        <v>3</v>
      </c>
      <c r="F204" s="119" t="s">
        <v>693</v>
      </c>
      <c r="G204" s="123">
        <v>1627</v>
      </c>
      <c r="H204" s="124"/>
      <c r="I204" s="125">
        <v>20</v>
      </c>
      <c r="J204" s="112" t="s">
        <v>694</v>
      </c>
      <c r="K204" s="114">
        <v>60</v>
      </c>
      <c r="L204" s="111" t="s">
        <v>21</v>
      </c>
      <c r="M204" s="111">
        <f t="shared" si="11"/>
        <v>1200</v>
      </c>
      <c r="N204" s="210"/>
      <c r="O204" s="207"/>
      <c r="P204" s="219"/>
      <c r="Q204" s="201"/>
      <c r="R204" s="201"/>
      <c r="S204" s="201"/>
      <c r="T204" s="204"/>
      <c r="U204" s="207"/>
      <c r="V204" s="213"/>
      <c r="W204" s="183">
        <v>1</v>
      </c>
    </row>
    <row r="205" spans="1:23" ht="36">
      <c r="A205" s="121" t="s">
        <v>689</v>
      </c>
      <c r="B205" s="235"/>
      <c r="C205" s="235"/>
      <c r="D205" s="235"/>
      <c r="E205" s="122">
        <v>4</v>
      </c>
      <c r="F205" s="119" t="s">
        <v>695</v>
      </c>
      <c r="G205" s="123">
        <v>1627</v>
      </c>
      <c r="H205" s="124"/>
      <c r="I205" s="125">
        <v>5</v>
      </c>
      <c r="J205" s="112" t="s">
        <v>345</v>
      </c>
      <c r="K205" s="114">
        <v>60</v>
      </c>
      <c r="L205" s="111"/>
      <c r="M205" s="111">
        <f t="shared" si="11"/>
        <v>300</v>
      </c>
      <c r="N205" s="210"/>
      <c r="O205" s="207"/>
      <c r="P205" s="219"/>
      <c r="Q205" s="201"/>
      <c r="R205" s="201"/>
      <c r="S205" s="201"/>
      <c r="T205" s="204"/>
      <c r="U205" s="207"/>
      <c r="V205" s="213"/>
      <c r="W205" s="183">
        <v>1</v>
      </c>
    </row>
    <row r="206" spans="1:23" ht="36">
      <c r="A206" s="121" t="s">
        <v>689</v>
      </c>
      <c r="B206" s="235"/>
      <c r="C206" s="235"/>
      <c r="D206" s="235"/>
      <c r="E206" s="122">
        <v>5</v>
      </c>
      <c r="F206" s="119" t="s">
        <v>696</v>
      </c>
      <c r="G206" s="123">
        <v>1627</v>
      </c>
      <c r="H206" s="124"/>
      <c r="I206" s="125">
        <v>10</v>
      </c>
      <c r="J206" s="112" t="s">
        <v>345</v>
      </c>
      <c r="K206" s="114">
        <v>50</v>
      </c>
      <c r="L206" s="111"/>
      <c r="M206" s="111">
        <f t="shared" si="11"/>
        <v>500</v>
      </c>
      <c r="N206" s="210"/>
      <c r="O206" s="207"/>
      <c r="P206" s="219"/>
      <c r="Q206" s="201"/>
      <c r="R206" s="201"/>
      <c r="S206" s="201"/>
      <c r="T206" s="204"/>
      <c r="U206" s="207"/>
      <c r="V206" s="213"/>
      <c r="W206" s="183">
        <v>1</v>
      </c>
    </row>
    <row r="207" spans="1:23" ht="60">
      <c r="A207" s="121" t="s">
        <v>689</v>
      </c>
      <c r="B207" s="235"/>
      <c r="C207" s="235"/>
      <c r="D207" s="235"/>
      <c r="E207" s="122">
        <v>6</v>
      </c>
      <c r="F207" s="119" t="s">
        <v>697</v>
      </c>
      <c r="G207" s="123">
        <v>1627</v>
      </c>
      <c r="H207" s="124"/>
      <c r="I207" s="125">
        <v>3</v>
      </c>
      <c r="J207" s="112" t="s">
        <v>345</v>
      </c>
      <c r="K207" s="114">
        <v>70</v>
      </c>
      <c r="L207" s="111"/>
      <c r="M207" s="111">
        <f t="shared" si="11"/>
        <v>210</v>
      </c>
      <c r="N207" s="210"/>
      <c r="O207" s="207"/>
      <c r="P207" s="219"/>
      <c r="Q207" s="201"/>
      <c r="R207" s="201"/>
      <c r="S207" s="201"/>
      <c r="T207" s="204"/>
      <c r="U207" s="207"/>
      <c r="V207" s="213"/>
      <c r="W207" s="183">
        <v>1</v>
      </c>
    </row>
    <row r="208" spans="1:23" ht="48">
      <c r="A208" s="121" t="s">
        <v>689</v>
      </c>
      <c r="B208" s="234"/>
      <c r="C208" s="234"/>
      <c r="D208" s="234"/>
      <c r="E208" s="122">
        <v>7</v>
      </c>
      <c r="F208" s="119" t="s">
        <v>698</v>
      </c>
      <c r="G208" s="123">
        <v>1627</v>
      </c>
      <c r="H208" s="124"/>
      <c r="I208" s="125">
        <v>30</v>
      </c>
      <c r="J208" s="112" t="s">
        <v>694</v>
      </c>
      <c r="K208" s="114">
        <v>90</v>
      </c>
      <c r="L208" s="111" t="s">
        <v>21</v>
      </c>
      <c r="M208" s="111">
        <f t="shared" si="11"/>
        <v>2700</v>
      </c>
      <c r="N208" s="211"/>
      <c r="O208" s="208"/>
      <c r="P208" s="220"/>
      <c r="Q208" s="202"/>
      <c r="R208" s="202"/>
      <c r="S208" s="202"/>
      <c r="T208" s="205"/>
      <c r="U208" s="208"/>
      <c r="V208" s="214"/>
      <c r="W208" s="183">
        <v>1</v>
      </c>
    </row>
    <row r="209" spans="1:23" ht="24" customHeight="1">
      <c r="A209" s="121" t="s">
        <v>699</v>
      </c>
      <c r="B209" s="233" t="s">
        <v>445</v>
      </c>
      <c r="C209" s="233" t="s">
        <v>681</v>
      </c>
      <c r="D209" s="233" t="s">
        <v>446</v>
      </c>
      <c r="E209" s="122">
        <v>1</v>
      </c>
      <c r="F209" s="184" t="s">
        <v>448</v>
      </c>
      <c r="G209" s="123">
        <v>2771</v>
      </c>
      <c r="H209" s="124"/>
      <c r="I209" s="125">
        <v>6</v>
      </c>
      <c r="J209" s="112" t="s">
        <v>450</v>
      </c>
      <c r="K209" s="114">
        <v>234.5</v>
      </c>
      <c r="L209" s="111" t="s">
        <v>21</v>
      </c>
      <c r="M209" s="111">
        <f t="shared" si="9"/>
        <v>1407</v>
      </c>
      <c r="N209" s="209">
        <f>SUM(M209:M218)</f>
        <v>15294.76</v>
      </c>
      <c r="O209" s="206" t="s">
        <v>21</v>
      </c>
      <c r="P209" s="218">
        <v>45107</v>
      </c>
      <c r="Q209" s="200" t="s">
        <v>211</v>
      </c>
      <c r="R209" s="200" t="s">
        <v>339</v>
      </c>
      <c r="S209" s="200" t="s">
        <v>22</v>
      </c>
      <c r="T209" s="203">
        <v>4</v>
      </c>
      <c r="U209" s="206" t="s">
        <v>451</v>
      </c>
      <c r="V209" s="212" t="s">
        <v>424</v>
      </c>
      <c r="W209" s="44">
        <v>1</v>
      </c>
    </row>
    <row r="210" spans="1:23" ht="24" customHeight="1">
      <c r="A210" s="121" t="s">
        <v>699</v>
      </c>
      <c r="B210" s="235"/>
      <c r="C210" s="235"/>
      <c r="D210" s="235"/>
      <c r="E210" s="122">
        <v>2</v>
      </c>
      <c r="F210" s="184" t="s">
        <v>448</v>
      </c>
      <c r="G210" s="123">
        <v>2771</v>
      </c>
      <c r="H210" s="124"/>
      <c r="I210" s="125">
        <v>10</v>
      </c>
      <c r="J210" s="112" t="s">
        <v>450</v>
      </c>
      <c r="K210" s="114">
        <v>300.75</v>
      </c>
      <c r="L210" s="111" t="s">
        <v>21</v>
      </c>
      <c r="M210" s="111">
        <f t="shared" si="9"/>
        <v>3007.5</v>
      </c>
      <c r="N210" s="210"/>
      <c r="O210" s="207"/>
      <c r="P210" s="219"/>
      <c r="Q210" s="201"/>
      <c r="R210" s="201"/>
      <c r="S210" s="201"/>
      <c r="T210" s="204"/>
      <c r="U210" s="207"/>
      <c r="V210" s="213"/>
      <c r="W210" s="44">
        <v>1</v>
      </c>
    </row>
    <row r="211" spans="1:23" ht="24" customHeight="1">
      <c r="A211" s="121" t="s">
        <v>699</v>
      </c>
      <c r="B211" s="235"/>
      <c r="C211" s="235"/>
      <c r="D211" s="235"/>
      <c r="E211" s="122">
        <v>3</v>
      </c>
      <c r="F211" s="184" t="s">
        <v>448</v>
      </c>
      <c r="G211" s="123">
        <v>2771</v>
      </c>
      <c r="H211" s="124"/>
      <c r="I211" s="125">
        <v>10</v>
      </c>
      <c r="J211" s="112" t="s">
        <v>450</v>
      </c>
      <c r="K211" s="114">
        <v>308.25</v>
      </c>
      <c r="L211" s="111" t="s">
        <v>21</v>
      </c>
      <c r="M211" s="111">
        <f t="shared" si="9"/>
        <v>3082.5</v>
      </c>
      <c r="N211" s="210"/>
      <c r="O211" s="207"/>
      <c r="P211" s="219"/>
      <c r="Q211" s="201"/>
      <c r="R211" s="201"/>
      <c r="S211" s="201"/>
      <c r="T211" s="204"/>
      <c r="U211" s="207"/>
      <c r="V211" s="213"/>
      <c r="W211" s="44">
        <v>1</v>
      </c>
    </row>
    <row r="212" spans="1:23" ht="24" customHeight="1">
      <c r="A212" s="121" t="s">
        <v>699</v>
      </c>
      <c r="B212" s="235"/>
      <c r="C212" s="235"/>
      <c r="D212" s="235"/>
      <c r="E212" s="122">
        <v>4</v>
      </c>
      <c r="F212" s="184" t="s">
        <v>448</v>
      </c>
      <c r="G212" s="123">
        <v>2771</v>
      </c>
      <c r="H212" s="124"/>
      <c r="I212" s="125">
        <v>5</v>
      </c>
      <c r="J212" s="112" t="s">
        <v>450</v>
      </c>
      <c r="K212" s="114">
        <v>355.25</v>
      </c>
      <c r="L212" s="111" t="s">
        <v>21</v>
      </c>
      <c r="M212" s="111">
        <f t="shared" si="9"/>
        <v>1776.25</v>
      </c>
      <c r="N212" s="210"/>
      <c r="O212" s="207"/>
      <c r="P212" s="219"/>
      <c r="Q212" s="201"/>
      <c r="R212" s="201"/>
      <c r="S212" s="201"/>
      <c r="T212" s="204"/>
      <c r="U212" s="207"/>
      <c r="V212" s="213"/>
      <c r="W212" s="44">
        <v>1</v>
      </c>
    </row>
    <row r="213" spans="1:23" ht="24" customHeight="1">
      <c r="A213" s="121" t="s">
        <v>699</v>
      </c>
      <c r="B213" s="235"/>
      <c r="C213" s="235"/>
      <c r="D213" s="235"/>
      <c r="E213" s="122">
        <v>5</v>
      </c>
      <c r="F213" s="184" t="s">
        <v>448</v>
      </c>
      <c r="G213" s="123">
        <v>2771</v>
      </c>
      <c r="H213" s="124"/>
      <c r="I213" s="125">
        <v>4</v>
      </c>
      <c r="J213" s="112" t="s">
        <v>450</v>
      </c>
      <c r="K213" s="114">
        <v>510.67</v>
      </c>
      <c r="L213" s="111" t="s">
        <v>21</v>
      </c>
      <c r="M213" s="111">
        <f t="shared" si="9"/>
        <v>2042.68</v>
      </c>
      <c r="N213" s="210"/>
      <c r="O213" s="207"/>
      <c r="P213" s="219"/>
      <c r="Q213" s="201"/>
      <c r="R213" s="201"/>
      <c r="S213" s="201"/>
      <c r="T213" s="204"/>
      <c r="U213" s="207"/>
      <c r="V213" s="213"/>
      <c r="W213" s="44">
        <v>1</v>
      </c>
    </row>
    <row r="214" spans="1:23" ht="36" customHeight="1">
      <c r="A214" s="121" t="s">
        <v>699</v>
      </c>
      <c r="B214" s="235"/>
      <c r="C214" s="235"/>
      <c r="D214" s="235"/>
      <c r="E214" s="122">
        <v>6</v>
      </c>
      <c r="F214" s="184" t="s">
        <v>449</v>
      </c>
      <c r="G214" s="123">
        <v>2771</v>
      </c>
      <c r="H214" s="124"/>
      <c r="I214" s="125">
        <v>1</v>
      </c>
      <c r="J214" s="112" t="s">
        <v>450</v>
      </c>
      <c r="K214" s="114">
        <v>555</v>
      </c>
      <c r="L214" s="111" t="s">
        <v>21</v>
      </c>
      <c r="M214" s="111">
        <f t="shared" si="9"/>
        <v>555</v>
      </c>
      <c r="N214" s="210"/>
      <c r="O214" s="207"/>
      <c r="P214" s="219"/>
      <c r="Q214" s="201"/>
      <c r="R214" s="201"/>
      <c r="S214" s="201"/>
      <c r="T214" s="204"/>
      <c r="U214" s="207"/>
      <c r="V214" s="213"/>
      <c r="W214" s="44">
        <v>1</v>
      </c>
    </row>
    <row r="215" spans="1:23" ht="36" customHeight="1">
      <c r="A215" s="121" t="s">
        <v>699</v>
      </c>
      <c r="B215" s="235"/>
      <c r="C215" s="235"/>
      <c r="D215" s="235"/>
      <c r="E215" s="122">
        <v>7</v>
      </c>
      <c r="F215" s="184" t="s">
        <v>449</v>
      </c>
      <c r="G215" s="123">
        <v>2771</v>
      </c>
      <c r="H215" s="124"/>
      <c r="I215" s="125">
        <v>1</v>
      </c>
      <c r="J215" s="112" t="s">
        <v>450</v>
      </c>
      <c r="K215" s="114">
        <v>675</v>
      </c>
      <c r="L215" s="111" t="s">
        <v>21</v>
      </c>
      <c r="M215" s="111">
        <f t="shared" si="9"/>
        <v>675</v>
      </c>
      <c r="N215" s="210"/>
      <c r="O215" s="207"/>
      <c r="P215" s="219"/>
      <c r="Q215" s="201"/>
      <c r="R215" s="201"/>
      <c r="S215" s="201"/>
      <c r="T215" s="204"/>
      <c r="U215" s="207"/>
      <c r="V215" s="213"/>
      <c r="W215" s="44">
        <v>1</v>
      </c>
    </row>
    <row r="216" spans="1:23" ht="36" customHeight="1">
      <c r="A216" s="121" t="s">
        <v>699</v>
      </c>
      <c r="B216" s="235"/>
      <c r="C216" s="235"/>
      <c r="D216" s="235"/>
      <c r="E216" s="122">
        <v>8</v>
      </c>
      <c r="F216" s="184" t="s">
        <v>449</v>
      </c>
      <c r="G216" s="123">
        <v>2771</v>
      </c>
      <c r="H216" s="124"/>
      <c r="I216" s="125">
        <v>1</v>
      </c>
      <c r="J216" s="112" t="s">
        <v>450</v>
      </c>
      <c r="K216" s="114">
        <v>725</v>
      </c>
      <c r="L216" s="111" t="s">
        <v>21</v>
      </c>
      <c r="M216" s="111">
        <f t="shared" si="9"/>
        <v>725</v>
      </c>
      <c r="N216" s="210"/>
      <c r="O216" s="207"/>
      <c r="P216" s="219"/>
      <c r="Q216" s="201"/>
      <c r="R216" s="201"/>
      <c r="S216" s="201"/>
      <c r="T216" s="204"/>
      <c r="U216" s="207"/>
      <c r="V216" s="213"/>
      <c r="W216" s="44">
        <v>1</v>
      </c>
    </row>
    <row r="217" spans="1:23" ht="36" customHeight="1">
      <c r="A217" s="121" t="s">
        <v>699</v>
      </c>
      <c r="B217" s="235"/>
      <c r="C217" s="235"/>
      <c r="D217" s="235"/>
      <c r="E217" s="122">
        <v>9</v>
      </c>
      <c r="F217" s="184" t="s">
        <v>449</v>
      </c>
      <c r="G217" s="123">
        <v>2771</v>
      </c>
      <c r="H217" s="124"/>
      <c r="I217" s="125">
        <v>1</v>
      </c>
      <c r="J217" s="112" t="s">
        <v>450</v>
      </c>
      <c r="K217" s="114">
        <v>812.5</v>
      </c>
      <c r="L217" s="111" t="s">
        <v>21</v>
      </c>
      <c r="M217" s="111">
        <f t="shared" si="9"/>
        <v>812.5</v>
      </c>
      <c r="N217" s="210"/>
      <c r="O217" s="207"/>
      <c r="P217" s="219"/>
      <c r="Q217" s="201"/>
      <c r="R217" s="201"/>
      <c r="S217" s="201"/>
      <c r="T217" s="204"/>
      <c r="U217" s="207"/>
      <c r="V217" s="213"/>
      <c r="W217" s="44">
        <v>1</v>
      </c>
    </row>
    <row r="218" spans="1:23" ht="36" customHeight="1">
      <c r="A218" s="121" t="s">
        <v>699</v>
      </c>
      <c r="B218" s="234"/>
      <c r="C218" s="234"/>
      <c r="D218" s="234"/>
      <c r="E218" s="122">
        <v>10</v>
      </c>
      <c r="F218" s="184" t="s">
        <v>449</v>
      </c>
      <c r="G218" s="123">
        <v>2771</v>
      </c>
      <c r="H218" s="124"/>
      <c r="I218" s="125">
        <v>1</v>
      </c>
      <c r="J218" s="112" t="s">
        <v>450</v>
      </c>
      <c r="K218" s="114">
        <v>1211.33</v>
      </c>
      <c r="L218" s="111" t="s">
        <v>21</v>
      </c>
      <c r="M218" s="111">
        <f t="shared" si="9"/>
        <v>1211.33</v>
      </c>
      <c r="N218" s="211"/>
      <c r="O218" s="208"/>
      <c r="P218" s="220"/>
      <c r="Q218" s="202"/>
      <c r="R218" s="202"/>
      <c r="S218" s="202"/>
      <c r="T218" s="205"/>
      <c r="U218" s="208"/>
      <c r="V218" s="214"/>
      <c r="W218" s="44">
        <v>1</v>
      </c>
    </row>
    <row r="219" spans="1:23" ht="51" customHeight="1">
      <c r="A219" s="121" t="s">
        <v>700</v>
      </c>
      <c r="B219" s="233" t="s">
        <v>452</v>
      </c>
      <c r="C219" s="233" t="s">
        <v>681</v>
      </c>
      <c r="D219" s="233" t="s">
        <v>453</v>
      </c>
      <c r="E219" s="122">
        <v>1</v>
      </c>
      <c r="F219" s="119" t="s">
        <v>454</v>
      </c>
      <c r="G219" s="123" t="s">
        <v>406</v>
      </c>
      <c r="H219" s="124"/>
      <c r="I219" s="125">
        <v>2</v>
      </c>
      <c r="J219" s="112" t="s">
        <v>450</v>
      </c>
      <c r="K219" s="114">
        <v>200</v>
      </c>
      <c r="L219" s="111" t="s">
        <v>21</v>
      </c>
      <c r="M219" s="111">
        <f t="shared" si="9"/>
        <v>400</v>
      </c>
      <c r="N219" s="143">
        <f>SUM(M219:M220)</f>
        <v>2400</v>
      </c>
      <c r="O219" s="206" t="s">
        <v>21</v>
      </c>
      <c r="P219" s="218">
        <v>45016</v>
      </c>
      <c r="Q219" s="200" t="s">
        <v>413</v>
      </c>
      <c r="R219" s="200" t="s">
        <v>141</v>
      </c>
      <c r="S219" s="200" t="s">
        <v>389</v>
      </c>
      <c r="T219" s="203">
        <v>3</v>
      </c>
      <c r="U219" s="206" t="s">
        <v>457</v>
      </c>
      <c r="V219" s="212" t="s">
        <v>458</v>
      </c>
      <c r="W219" s="44">
        <v>1</v>
      </c>
    </row>
    <row r="220" spans="1:23" ht="51" customHeight="1">
      <c r="A220" s="121" t="s">
        <v>700</v>
      </c>
      <c r="B220" s="234"/>
      <c r="C220" s="234"/>
      <c r="D220" s="234"/>
      <c r="E220" s="122">
        <v>2</v>
      </c>
      <c r="F220" s="119" t="s">
        <v>455</v>
      </c>
      <c r="G220" s="123" t="s">
        <v>456</v>
      </c>
      <c r="H220" s="124"/>
      <c r="I220" s="125">
        <v>2</v>
      </c>
      <c r="J220" s="112" t="s">
        <v>450</v>
      </c>
      <c r="K220" s="114">
        <v>1000</v>
      </c>
      <c r="L220" s="111" t="s">
        <v>21</v>
      </c>
      <c r="M220" s="111">
        <f t="shared" si="9"/>
        <v>2000</v>
      </c>
      <c r="N220" s="143"/>
      <c r="O220" s="208"/>
      <c r="P220" s="220"/>
      <c r="Q220" s="202"/>
      <c r="R220" s="202"/>
      <c r="S220" s="202"/>
      <c r="T220" s="205"/>
      <c r="U220" s="208"/>
      <c r="V220" s="214"/>
      <c r="W220" s="44">
        <v>1</v>
      </c>
    </row>
    <row r="221" spans="1:23" ht="72" customHeight="1">
      <c r="A221" s="121" t="s">
        <v>701</v>
      </c>
      <c r="B221" s="212" t="s">
        <v>459</v>
      </c>
      <c r="C221" s="212" t="s">
        <v>681</v>
      </c>
      <c r="D221" s="212" t="s">
        <v>460</v>
      </c>
      <c r="E221" s="122">
        <v>1</v>
      </c>
      <c r="F221" s="119" t="s">
        <v>461</v>
      </c>
      <c r="G221" s="123" t="s">
        <v>412</v>
      </c>
      <c r="H221" s="124"/>
      <c r="I221" s="125">
        <v>2</v>
      </c>
      <c r="J221" s="112" t="s">
        <v>450</v>
      </c>
      <c r="K221" s="114">
        <v>3000</v>
      </c>
      <c r="L221" s="111" t="s">
        <v>21</v>
      </c>
      <c r="M221" s="111">
        <f t="shared" si="9"/>
        <v>6000</v>
      </c>
      <c r="N221" s="209">
        <f>M221+M222</f>
        <v>15300</v>
      </c>
      <c r="O221" s="206" t="s">
        <v>21</v>
      </c>
      <c r="P221" s="218">
        <v>45016</v>
      </c>
      <c r="Q221" s="200" t="s">
        <v>702</v>
      </c>
      <c r="R221" s="200" t="s">
        <v>339</v>
      </c>
      <c r="S221" s="200" t="s">
        <v>22</v>
      </c>
      <c r="T221" s="203">
        <v>4</v>
      </c>
      <c r="U221" s="206" t="s">
        <v>415</v>
      </c>
      <c r="V221" s="212" t="s">
        <v>424</v>
      </c>
      <c r="W221" s="44">
        <v>1</v>
      </c>
    </row>
    <row r="222" spans="1:23" ht="72" customHeight="1">
      <c r="A222" s="121" t="s">
        <v>701</v>
      </c>
      <c r="B222" s="214"/>
      <c r="C222" s="214"/>
      <c r="D222" s="214"/>
      <c r="E222" s="122">
        <v>2</v>
      </c>
      <c r="F222" s="119" t="s">
        <v>703</v>
      </c>
      <c r="G222" s="123"/>
      <c r="H222" s="124"/>
      <c r="I222" s="125">
        <v>62</v>
      </c>
      <c r="J222" s="112" t="s">
        <v>704</v>
      </c>
      <c r="K222" s="114">
        <v>150</v>
      </c>
      <c r="L222" s="111"/>
      <c r="M222" s="111">
        <f t="shared" si="9"/>
        <v>9300</v>
      </c>
      <c r="N222" s="211"/>
      <c r="O222" s="208"/>
      <c r="P222" s="220"/>
      <c r="Q222" s="202"/>
      <c r="R222" s="202"/>
      <c r="S222" s="202"/>
      <c r="T222" s="205"/>
      <c r="U222" s="208"/>
      <c r="V222" s="214"/>
      <c r="W222" s="44">
        <v>1</v>
      </c>
    </row>
    <row r="223" spans="1:23" ht="34.5" customHeight="1">
      <c r="A223" s="121" t="s">
        <v>705</v>
      </c>
      <c r="B223" s="233" t="s">
        <v>462</v>
      </c>
      <c r="C223" s="233" t="s">
        <v>681</v>
      </c>
      <c r="D223" s="233" t="s">
        <v>463</v>
      </c>
      <c r="E223" s="122">
        <v>1</v>
      </c>
      <c r="F223" s="119" t="s">
        <v>464</v>
      </c>
      <c r="G223" s="123" t="s">
        <v>467</v>
      </c>
      <c r="H223" s="124"/>
      <c r="I223" s="125">
        <v>2</v>
      </c>
      <c r="J223" s="112" t="s">
        <v>450</v>
      </c>
      <c r="K223" s="114">
        <v>80</v>
      </c>
      <c r="L223" s="206" t="s">
        <v>21</v>
      </c>
      <c r="M223" s="111">
        <f t="shared" si="9"/>
        <v>160</v>
      </c>
      <c r="N223" s="209">
        <f>SUM(M223:M225)</f>
        <v>760</v>
      </c>
      <c r="O223" s="206" t="s">
        <v>21</v>
      </c>
      <c r="P223" s="218">
        <v>45016</v>
      </c>
      <c r="Q223" s="200" t="s">
        <v>403</v>
      </c>
      <c r="R223" s="200" t="s">
        <v>339</v>
      </c>
      <c r="S223" s="200" t="s">
        <v>389</v>
      </c>
      <c r="T223" s="203">
        <v>4</v>
      </c>
      <c r="U223" s="206" t="s">
        <v>415</v>
      </c>
      <c r="V223" s="212" t="s">
        <v>424</v>
      </c>
      <c r="W223" s="44">
        <v>1</v>
      </c>
    </row>
    <row r="224" spans="1:23" ht="37.5" customHeight="1">
      <c r="A224" s="121" t="s">
        <v>705</v>
      </c>
      <c r="B224" s="235"/>
      <c r="C224" s="235"/>
      <c r="D224" s="235"/>
      <c r="E224" s="122">
        <v>2</v>
      </c>
      <c r="F224" s="119" t="s">
        <v>465</v>
      </c>
      <c r="G224" s="123" t="s">
        <v>468</v>
      </c>
      <c r="H224" s="124"/>
      <c r="I224" s="125">
        <v>6</v>
      </c>
      <c r="J224" s="112" t="s">
        <v>450</v>
      </c>
      <c r="K224" s="114">
        <v>80</v>
      </c>
      <c r="L224" s="207"/>
      <c r="M224" s="111">
        <f t="shared" si="9"/>
        <v>480</v>
      </c>
      <c r="N224" s="210"/>
      <c r="O224" s="207"/>
      <c r="P224" s="219"/>
      <c r="Q224" s="201"/>
      <c r="R224" s="201"/>
      <c r="S224" s="201"/>
      <c r="T224" s="204"/>
      <c r="U224" s="207"/>
      <c r="V224" s="213"/>
      <c r="W224" s="44">
        <v>1</v>
      </c>
    </row>
    <row r="225" spans="1:23" ht="41.25" customHeight="1">
      <c r="A225" s="121" t="s">
        <v>705</v>
      </c>
      <c r="B225" s="234"/>
      <c r="C225" s="234"/>
      <c r="D225" s="234"/>
      <c r="E225" s="122">
        <v>3</v>
      </c>
      <c r="F225" s="119" t="s">
        <v>466</v>
      </c>
      <c r="G225" s="123" t="s">
        <v>469</v>
      </c>
      <c r="H225" s="124"/>
      <c r="I225" s="125">
        <v>1</v>
      </c>
      <c r="J225" s="112" t="s">
        <v>450</v>
      </c>
      <c r="K225" s="114">
        <v>120</v>
      </c>
      <c r="L225" s="208"/>
      <c r="M225" s="111">
        <f t="shared" ref="M225:M234" si="12">K225*I225</f>
        <v>120</v>
      </c>
      <c r="N225" s="211"/>
      <c r="O225" s="208"/>
      <c r="P225" s="220"/>
      <c r="Q225" s="202"/>
      <c r="R225" s="202"/>
      <c r="S225" s="202"/>
      <c r="T225" s="205"/>
      <c r="U225" s="208"/>
      <c r="V225" s="214"/>
      <c r="W225" s="44">
        <v>1</v>
      </c>
    </row>
    <row r="226" spans="1:23" ht="72" customHeight="1">
      <c r="A226" s="121" t="s">
        <v>706</v>
      </c>
      <c r="B226" s="212" t="s">
        <v>707</v>
      </c>
      <c r="C226" s="212" t="s">
        <v>681</v>
      </c>
      <c r="D226" s="212" t="s">
        <v>708</v>
      </c>
      <c r="E226" s="122">
        <v>1</v>
      </c>
      <c r="F226" s="119" t="s">
        <v>709</v>
      </c>
      <c r="G226" s="123"/>
      <c r="H226" s="124"/>
      <c r="I226" s="125">
        <v>1</v>
      </c>
      <c r="J226" s="112" t="s">
        <v>450</v>
      </c>
      <c r="K226" s="114">
        <v>2000</v>
      </c>
      <c r="L226" s="206" t="s">
        <v>21</v>
      </c>
      <c r="M226" s="111">
        <f t="shared" si="12"/>
        <v>2000</v>
      </c>
      <c r="N226" s="209">
        <f>M226+M227</f>
        <v>4000</v>
      </c>
      <c r="O226" s="206" t="s">
        <v>21</v>
      </c>
      <c r="P226" s="218">
        <v>45016</v>
      </c>
      <c r="Q226" s="200" t="s">
        <v>211</v>
      </c>
      <c r="R226" s="200" t="s">
        <v>339</v>
      </c>
      <c r="S226" s="200" t="s">
        <v>22</v>
      </c>
      <c r="T226" s="203">
        <v>4</v>
      </c>
      <c r="U226" s="206" t="s">
        <v>415</v>
      </c>
      <c r="V226" s="212" t="s">
        <v>424</v>
      </c>
      <c r="W226" s="44">
        <v>1</v>
      </c>
    </row>
    <row r="227" spans="1:23" ht="72" customHeight="1">
      <c r="A227" s="121" t="s">
        <v>706</v>
      </c>
      <c r="B227" s="214"/>
      <c r="C227" s="214"/>
      <c r="D227" s="214"/>
      <c r="E227" s="122">
        <v>2</v>
      </c>
      <c r="F227" s="119" t="s">
        <v>710</v>
      </c>
      <c r="G227" s="123"/>
      <c r="H227" s="124"/>
      <c r="I227" s="125">
        <v>1</v>
      </c>
      <c r="J227" s="112" t="s">
        <v>450</v>
      </c>
      <c r="K227" s="114">
        <v>2000</v>
      </c>
      <c r="L227" s="208"/>
      <c r="M227" s="111">
        <f t="shared" si="12"/>
        <v>2000</v>
      </c>
      <c r="N227" s="211"/>
      <c r="O227" s="208"/>
      <c r="P227" s="220"/>
      <c r="Q227" s="202"/>
      <c r="R227" s="202"/>
      <c r="S227" s="202"/>
      <c r="T227" s="205"/>
      <c r="U227" s="208"/>
      <c r="V227" s="214"/>
      <c r="W227" s="44">
        <v>1</v>
      </c>
    </row>
    <row r="228" spans="1:23" ht="53.25" customHeight="1">
      <c r="A228" s="121" t="s">
        <v>711</v>
      </c>
      <c r="B228" s="212" t="s">
        <v>712</v>
      </c>
      <c r="C228" s="212" t="s">
        <v>681</v>
      </c>
      <c r="D228" s="212" t="s">
        <v>713</v>
      </c>
      <c r="E228" s="122">
        <v>1</v>
      </c>
      <c r="F228" s="119" t="s">
        <v>714</v>
      </c>
      <c r="G228" s="123"/>
      <c r="H228" s="124"/>
      <c r="I228" s="125">
        <v>4</v>
      </c>
      <c r="J228" s="112" t="s">
        <v>450</v>
      </c>
      <c r="K228" s="114">
        <v>4500</v>
      </c>
      <c r="L228" s="206" t="s">
        <v>21</v>
      </c>
      <c r="M228" s="111">
        <f t="shared" si="12"/>
        <v>18000</v>
      </c>
      <c r="N228" s="209">
        <f>SUM(M228:M230)</f>
        <v>20860</v>
      </c>
      <c r="O228" s="206" t="s">
        <v>21</v>
      </c>
      <c r="P228" s="218">
        <v>45230</v>
      </c>
      <c r="Q228" s="200" t="s">
        <v>211</v>
      </c>
      <c r="R228" s="200" t="s">
        <v>339</v>
      </c>
      <c r="S228" s="200" t="s">
        <v>22</v>
      </c>
      <c r="T228" s="203">
        <v>3</v>
      </c>
      <c r="U228" s="206" t="s">
        <v>715</v>
      </c>
      <c r="V228" s="212" t="s">
        <v>716</v>
      </c>
      <c r="W228" s="44">
        <v>1</v>
      </c>
    </row>
    <row r="229" spans="1:23" ht="48.75" customHeight="1">
      <c r="A229" s="121" t="s">
        <v>711</v>
      </c>
      <c r="B229" s="213"/>
      <c r="C229" s="213"/>
      <c r="D229" s="213"/>
      <c r="E229" s="122">
        <v>2</v>
      </c>
      <c r="F229" s="119" t="s">
        <v>717</v>
      </c>
      <c r="G229" s="123"/>
      <c r="H229" s="124"/>
      <c r="I229" s="125">
        <v>1</v>
      </c>
      <c r="J229" s="112" t="s">
        <v>450</v>
      </c>
      <c r="K229" s="114">
        <v>2500</v>
      </c>
      <c r="L229" s="207"/>
      <c r="M229" s="111">
        <f t="shared" si="12"/>
        <v>2500</v>
      </c>
      <c r="N229" s="210"/>
      <c r="O229" s="207"/>
      <c r="P229" s="219"/>
      <c r="Q229" s="201"/>
      <c r="R229" s="201"/>
      <c r="S229" s="201"/>
      <c r="T229" s="204"/>
      <c r="U229" s="207"/>
      <c r="V229" s="213"/>
      <c r="W229" s="44">
        <v>1</v>
      </c>
    </row>
    <row r="230" spans="1:23" ht="73.5" customHeight="1">
      <c r="A230" s="121" t="s">
        <v>711</v>
      </c>
      <c r="B230" s="214"/>
      <c r="C230" s="214"/>
      <c r="D230" s="214"/>
      <c r="E230" s="122">
        <v>3</v>
      </c>
      <c r="F230" s="119" t="s">
        <v>718</v>
      </c>
      <c r="G230" s="123"/>
      <c r="H230" s="124"/>
      <c r="I230" s="125">
        <v>2</v>
      </c>
      <c r="J230" s="112" t="s">
        <v>450</v>
      </c>
      <c r="K230" s="114">
        <v>180</v>
      </c>
      <c r="L230" s="208"/>
      <c r="M230" s="111">
        <f t="shared" si="12"/>
        <v>360</v>
      </c>
      <c r="N230" s="211"/>
      <c r="O230" s="208"/>
      <c r="P230" s="220"/>
      <c r="Q230" s="202"/>
      <c r="R230" s="202"/>
      <c r="S230" s="202"/>
      <c r="T230" s="205"/>
      <c r="U230" s="208"/>
      <c r="V230" s="214"/>
      <c r="W230" s="44">
        <v>1</v>
      </c>
    </row>
    <row r="231" spans="1:23" ht="73.5" customHeight="1">
      <c r="A231" s="121" t="s">
        <v>719</v>
      </c>
      <c r="B231" s="212" t="s">
        <v>720</v>
      </c>
      <c r="C231" s="212" t="s">
        <v>681</v>
      </c>
      <c r="D231" s="212" t="s">
        <v>713</v>
      </c>
      <c r="E231" s="122">
        <v>1</v>
      </c>
      <c r="F231" s="119" t="s">
        <v>721</v>
      </c>
      <c r="G231" s="123"/>
      <c r="H231" s="124"/>
      <c r="I231" s="125">
        <v>6</v>
      </c>
      <c r="J231" s="112" t="s">
        <v>450</v>
      </c>
      <c r="K231" s="114">
        <v>100</v>
      </c>
      <c r="L231" s="206" t="s">
        <v>21</v>
      </c>
      <c r="M231" s="111">
        <f t="shared" si="12"/>
        <v>600</v>
      </c>
      <c r="N231" s="209">
        <f>SUM(M231:M234)</f>
        <v>4100</v>
      </c>
      <c r="O231" s="206" t="s">
        <v>21</v>
      </c>
      <c r="P231" s="218">
        <v>45016</v>
      </c>
      <c r="Q231" s="200" t="s">
        <v>211</v>
      </c>
      <c r="R231" s="200" t="s">
        <v>339</v>
      </c>
      <c r="S231" s="200" t="s">
        <v>22</v>
      </c>
      <c r="T231" s="203">
        <v>3</v>
      </c>
      <c r="U231" s="206" t="s">
        <v>722</v>
      </c>
      <c r="V231" s="212" t="s">
        <v>723</v>
      </c>
      <c r="W231" s="44">
        <v>1</v>
      </c>
    </row>
    <row r="232" spans="1:23" ht="73.5" customHeight="1">
      <c r="A232" s="121" t="s">
        <v>719</v>
      </c>
      <c r="B232" s="213"/>
      <c r="C232" s="213"/>
      <c r="D232" s="213"/>
      <c r="E232" s="122">
        <v>2</v>
      </c>
      <c r="F232" s="119" t="s">
        <v>724</v>
      </c>
      <c r="G232" s="123"/>
      <c r="H232" s="124"/>
      <c r="I232" s="125">
        <v>20</v>
      </c>
      <c r="J232" s="112" t="s">
        <v>450</v>
      </c>
      <c r="K232" s="114">
        <v>100</v>
      </c>
      <c r="L232" s="207"/>
      <c r="M232" s="111">
        <f t="shared" si="12"/>
        <v>2000</v>
      </c>
      <c r="N232" s="210"/>
      <c r="O232" s="207"/>
      <c r="P232" s="219"/>
      <c r="Q232" s="201"/>
      <c r="R232" s="201"/>
      <c r="S232" s="201"/>
      <c r="T232" s="204"/>
      <c r="U232" s="207"/>
      <c r="V232" s="213"/>
      <c r="W232" s="44">
        <v>1</v>
      </c>
    </row>
    <row r="233" spans="1:23" ht="73.5" customHeight="1">
      <c r="A233" s="121" t="s">
        <v>719</v>
      </c>
      <c r="B233" s="213"/>
      <c r="C233" s="213"/>
      <c r="D233" s="213"/>
      <c r="E233" s="122">
        <v>3</v>
      </c>
      <c r="F233" s="119" t="s">
        <v>725</v>
      </c>
      <c r="G233" s="123"/>
      <c r="H233" s="124"/>
      <c r="I233" s="125">
        <v>20</v>
      </c>
      <c r="J233" s="112" t="s">
        <v>450</v>
      </c>
      <c r="K233" s="114">
        <v>25</v>
      </c>
      <c r="L233" s="207"/>
      <c r="M233" s="111">
        <f t="shared" si="12"/>
        <v>500</v>
      </c>
      <c r="N233" s="211"/>
      <c r="O233" s="207"/>
      <c r="P233" s="219"/>
      <c r="Q233" s="201"/>
      <c r="R233" s="201"/>
      <c r="S233" s="201"/>
      <c r="T233" s="204"/>
      <c r="U233" s="207"/>
      <c r="V233" s="213"/>
      <c r="W233" s="44">
        <v>1</v>
      </c>
    </row>
    <row r="234" spans="1:23" ht="72" customHeight="1">
      <c r="A234" s="121" t="s">
        <v>719</v>
      </c>
      <c r="B234" s="214"/>
      <c r="C234" s="214"/>
      <c r="D234" s="214"/>
      <c r="E234" s="122">
        <v>4</v>
      </c>
      <c r="F234" s="119" t="s">
        <v>726</v>
      </c>
      <c r="G234" s="123"/>
      <c r="H234" s="124"/>
      <c r="I234" s="125">
        <v>10</v>
      </c>
      <c r="J234" s="112" t="s">
        <v>450</v>
      </c>
      <c r="K234" s="114">
        <v>100</v>
      </c>
      <c r="L234" s="208"/>
      <c r="M234" s="111">
        <f t="shared" si="12"/>
        <v>1000</v>
      </c>
      <c r="N234" s="185"/>
      <c r="O234" s="208"/>
      <c r="P234" s="220"/>
      <c r="Q234" s="202"/>
      <c r="R234" s="202"/>
      <c r="S234" s="202"/>
      <c r="T234" s="205"/>
      <c r="U234" s="208"/>
      <c r="V234" s="214"/>
      <c r="W234" s="44">
        <v>1</v>
      </c>
    </row>
    <row r="235" spans="1:23" ht="15" customHeight="1">
      <c r="A235" s="240" t="s">
        <v>727</v>
      </c>
      <c r="B235" s="241"/>
      <c r="C235" s="241"/>
      <c r="D235" s="241"/>
      <c r="E235" s="241"/>
      <c r="F235" s="241"/>
      <c r="G235" s="241"/>
      <c r="H235" s="241"/>
      <c r="I235" s="241"/>
      <c r="J235" s="241"/>
      <c r="K235" s="241"/>
      <c r="L235" s="241"/>
      <c r="M235" s="242"/>
      <c r="N235" s="186">
        <f>SUM(N4:N234)</f>
        <v>6900980.8534333333</v>
      </c>
      <c r="O235" s="187"/>
      <c r="P235" s="188"/>
      <c r="Q235" s="189"/>
      <c r="R235" s="189"/>
      <c r="S235" s="189"/>
      <c r="T235" s="190"/>
      <c r="U235" s="187"/>
      <c r="V235" s="191"/>
      <c r="W235" s="44"/>
    </row>
    <row r="236" spans="1:23" ht="15" customHeight="1">
      <c r="A236" s="243" t="s">
        <v>728</v>
      </c>
      <c r="B236" s="243"/>
      <c r="C236" s="243"/>
      <c r="D236" s="243"/>
      <c r="E236" s="243"/>
      <c r="F236" s="243"/>
      <c r="G236" s="243"/>
      <c r="H236" s="243"/>
      <c r="I236" s="243"/>
      <c r="J236" s="243"/>
      <c r="K236" s="243"/>
      <c r="L236" s="243"/>
      <c r="M236" s="243"/>
      <c r="N236" s="192">
        <v>10987462.210000001</v>
      </c>
      <c r="W236" s="44"/>
    </row>
    <row r="237" spans="1:23">
      <c r="A237" s="244" t="s">
        <v>474</v>
      </c>
      <c r="B237" s="244"/>
      <c r="C237" s="244"/>
      <c r="D237" s="244"/>
      <c r="E237" s="244"/>
      <c r="F237" s="244"/>
      <c r="G237" s="244"/>
      <c r="H237" s="244"/>
      <c r="I237" s="244"/>
      <c r="J237" s="244"/>
      <c r="K237" s="244"/>
      <c r="L237" s="244"/>
      <c r="M237" s="244"/>
      <c r="N237" s="192">
        <f>N236-N235</f>
        <v>4086481.3565666676</v>
      </c>
      <c r="W237" s="44"/>
    </row>
    <row r="238" spans="1:23">
      <c r="A238" s="113" t="s">
        <v>24</v>
      </c>
      <c r="B238" s="103"/>
      <c r="F238" s="103"/>
      <c r="W238" s="44">
        <v>1</v>
      </c>
    </row>
    <row r="239" spans="1:23">
      <c r="A239" s="229" t="s">
        <v>25</v>
      </c>
      <c r="B239" s="229"/>
      <c r="C239" s="229"/>
      <c r="D239" s="229"/>
      <c r="E239" s="229"/>
      <c r="F239" s="229"/>
      <c r="G239" s="229"/>
      <c r="H239" s="229"/>
      <c r="I239" s="229"/>
      <c r="W239" s="44">
        <v>1</v>
      </c>
    </row>
    <row r="240" spans="1:23" ht="15" customHeight="1">
      <c r="A240" s="230" t="s">
        <v>26</v>
      </c>
      <c r="B240" s="230"/>
      <c r="C240" s="230"/>
      <c r="D240" s="230"/>
      <c r="E240" s="230"/>
      <c r="F240" s="230"/>
      <c r="G240" s="230"/>
      <c r="H240" s="230"/>
      <c r="I240" s="230"/>
      <c r="J240" s="230"/>
      <c r="W240" s="44">
        <v>1</v>
      </c>
    </row>
    <row r="241" spans="1:23">
      <c r="A241" s="229" t="s">
        <v>27</v>
      </c>
      <c r="B241" s="229"/>
      <c r="C241" s="229"/>
      <c r="D241" s="229"/>
      <c r="E241" s="229"/>
      <c r="F241" s="229"/>
      <c r="G241" s="229"/>
      <c r="H241" s="229"/>
      <c r="I241" s="229"/>
      <c r="W241" s="44">
        <v>1</v>
      </c>
    </row>
    <row r="242" spans="1:23">
      <c r="A242" s="103"/>
      <c r="B242" s="103"/>
      <c r="F242" s="103"/>
      <c r="W242" s="44">
        <v>1</v>
      </c>
    </row>
    <row r="243" spans="1:23">
      <c r="A243" s="78" t="s">
        <v>348</v>
      </c>
      <c r="B243" s="79"/>
      <c r="C243" s="80"/>
      <c r="D243" s="80"/>
      <c r="F243" s="103"/>
      <c r="W243" s="44">
        <v>1</v>
      </c>
    </row>
    <row r="244" spans="1:23">
      <c r="A244" s="103"/>
      <c r="B244" s="103"/>
      <c r="F244" s="103"/>
      <c r="W244" s="44">
        <v>1</v>
      </c>
    </row>
    <row r="245" spans="1:23">
      <c r="A245" s="103"/>
      <c r="B245" s="103"/>
      <c r="F245" s="103"/>
      <c r="W245" s="44">
        <v>1</v>
      </c>
    </row>
    <row r="246" spans="1:23">
      <c r="A246" s="103"/>
      <c r="B246" s="103"/>
      <c r="F246" s="103"/>
      <c r="W246" s="44">
        <v>1</v>
      </c>
    </row>
    <row r="247" spans="1:23">
      <c r="A247" s="103"/>
      <c r="B247" s="103"/>
      <c r="F247" s="117"/>
      <c r="W247" s="44">
        <v>1</v>
      </c>
    </row>
    <row r="248" spans="1:23">
      <c r="A248" s="103"/>
      <c r="B248" s="103"/>
      <c r="F248" s="117"/>
      <c r="W248" s="44">
        <v>1</v>
      </c>
    </row>
    <row r="249" spans="1:23">
      <c r="A249" s="103"/>
      <c r="B249" s="103"/>
      <c r="F249" s="103"/>
      <c r="W249" s="44">
        <v>1</v>
      </c>
    </row>
    <row r="250" spans="1:23">
      <c r="A250" s="103"/>
      <c r="B250" s="103"/>
      <c r="F250" s="103"/>
      <c r="W250" s="44">
        <v>1</v>
      </c>
    </row>
    <row r="251" spans="1:23">
      <c r="A251" s="103"/>
      <c r="B251" s="103"/>
      <c r="F251" s="103"/>
      <c r="W251" s="44">
        <v>1</v>
      </c>
    </row>
    <row r="252" spans="1:23">
      <c r="A252" s="103"/>
      <c r="B252" s="103"/>
      <c r="F252" s="103"/>
      <c r="W252" s="44">
        <v>1</v>
      </c>
    </row>
    <row r="253" spans="1:23">
      <c r="A253" s="103"/>
      <c r="B253" s="103"/>
      <c r="F253" s="103"/>
      <c r="W253" s="44">
        <v>1</v>
      </c>
    </row>
    <row r="254" spans="1:23">
      <c r="A254" s="103"/>
      <c r="B254" s="103"/>
      <c r="F254" s="103"/>
      <c r="W254" s="44">
        <v>1</v>
      </c>
    </row>
    <row r="255" spans="1:23">
      <c r="W255" s="44">
        <v>1</v>
      </c>
    </row>
    <row r="256" spans="1:23">
      <c r="W256" s="44">
        <v>1</v>
      </c>
    </row>
    <row r="257" spans="23:23">
      <c r="W257" s="44">
        <v>1</v>
      </c>
    </row>
    <row r="258" spans="23:23">
      <c r="W258" s="44">
        <v>1</v>
      </c>
    </row>
    <row r="259" spans="23:23">
      <c r="W259" s="44">
        <v>1</v>
      </c>
    </row>
    <row r="260" spans="23:23">
      <c r="W260" s="44">
        <v>1</v>
      </c>
    </row>
    <row r="261" spans="23:23">
      <c r="W261" s="44">
        <v>1</v>
      </c>
    </row>
    <row r="262" spans="23:23">
      <c r="W262" s="44">
        <v>1</v>
      </c>
    </row>
    <row r="263" spans="23:23">
      <c r="W263" s="44">
        <v>1</v>
      </c>
    </row>
    <row r="264" spans="23:23">
      <c r="W264" s="44">
        <v>1</v>
      </c>
    </row>
    <row r="265" spans="23:23">
      <c r="W265" s="44">
        <v>1</v>
      </c>
    </row>
    <row r="266" spans="23:23">
      <c r="W266" s="44">
        <v>1</v>
      </c>
    </row>
    <row r="267" spans="23:23">
      <c r="W267" s="44">
        <v>1</v>
      </c>
    </row>
    <row r="268" spans="23:23">
      <c r="W268" s="44">
        <v>1</v>
      </c>
    </row>
    <row r="269" spans="23:23">
      <c r="W269" s="44">
        <v>1</v>
      </c>
    </row>
    <row r="270" spans="23:23">
      <c r="W270" s="44">
        <v>1</v>
      </c>
    </row>
    <row r="271" spans="23:23">
      <c r="W271" s="44">
        <v>1</v>
      </c>
    </row>
    <row r="272" spans="23:23">
      <c r="W272" s="44">
        <v>1</v>
      </c>
    </row>
    <row r="273" spans="23:23">
      <c r="W273" s="44">
        <v>1</v>
      </c>
    </row>
    <row r="274" spans="23:23">
      <c r="W274" s="44">
        <v>1</v>
      </c>
    </row>
    <row r="275" spans="23:23">
      <c r="W275" s="44">
        <v>1</v>
      </c>
    </row>
    <row r="276" spans="23:23">
      <c r="W276" s="44">
        <v>1</v>
      </c>
    </row>
    <row r="277" spans="23:23">
      <c r="W277" s="44">
        <v>1</v>
      </c>
    </row>
    <row r="278" spans="23:23">
      <c r="W278" s="44">
        <v>1</v>
      </c>
    </row>
    <row r="279" spans="23:23">
      <c r="W279" s="44">
        <v>1</v>
      </c>
    </row>
    <row r="280" spans="23:23">
      <c r="W280" s="44">
        <v>1</v>
      </c>
    </row>
    <row r="281" spans="23:23">
      <c r="W281" s="44">
        <v>1</v>
      </c>
    </row>
    <row r="282" spans="23:23">
      <c r="W282" s="44">
        <v>1</v>
      </c>
    </row>
    <row r="283" spans="23:23">
      <c r="W283" s="44">
        <v>1</v>
      </c>
    </row>
    <row r="284" spans="23:23">
      <c r="W284" s="44">
        <v>1</v>
      </c>
    </row>
    <row r="285" spans="23:23">
      <c r="W285" s="44">
        <v>1</v>
      </c>
    </row>
    <row r="286" spans="23:23">
      <c r="W286" s="44">
        <v>1</v>
      </c>
    </row>
    <row r="287" spans="23:23">
      <c r="W287" s="44">
        <v>1</v>
      </c>
    </row>
    <row r="288" spans="23:23">
      <c r="W288" s="44">
        <v>1</v>
      </c>
    </row>
    <row r="289" spans="23:23">
      <c r="W289" s="44">
        <v>1</v>
      </c>
    </row>
    <row r="290" spans="23:23">
      <c r="W290" s="44">
        <v>1</v>
      </c>
    </row>
    <row r="291" spans="23:23">
      <c r="W291" s="44">
        <v>1</v>
      </c>
    </row>
    <row r="292" spans="23:23">
      <c r="W292" s="44">
        <v>1</v>
      </c>
    </row>
    <row r="293" spans="23:23">
      <c r="W293" s="44">
        <v>1</v>
      </c>
    </row>
    <row r="294" spans="23:23">
      <c r="W294" s="44">
        <v>1</v>
      </c>
    </row>
    <row r="295" spans="23:23">
      <c r="W295" s="44">
        <v>1</v>
      </c>
    </row>
    <row r="296" spans="23:23">
      <c r="W296" s="44">
        <v>1</v>
      </c>
    </row>
    <row r="297" spans="23:23">
      <c r="W297" s="44">
        <v>1</v>
      </c>
    </row>
    <row r="298" spans="23:23">
      <c r="W298" s="44">
        <v>1</v>
      </c>
    </row>
    <row r="299" spans="23:23">
      <c r="W299" s="44">
        <v>1</v>
      </c>
    </row>
    <row r="300" spans="23:23">
      <c r="W300" s="44">
        <v>1</v>
      </c>
    </row>
    <row r="301" spans="23:23">
      <c r="W301" s="44">
        <v>1</v>
      </c>
    </row>
    <row r="302" spans="23:23">
      <c r="W302" s="44">
        <v>1</v>
      </c>
    </row>
    <row r="303" spans="23:23">
      <c r="W303" s="44">
        <v>1</v>
      </c>
    </row>
    <row r="304" spans="23:23">
      <c r="W304" s="44">
        <v>1</v>
      </c>
    </row>
    <row r="305" spans="23:23">
      <c r="W305" s="44">
        <v>1</v>
      </c>
    </row>
    <row r="306" spans="23:23">
      <c r="W306" s="44">
        <v>1</v>
      </c>
    </row>
    <row r="307" spans="23:23">
      <c r="W307" s="44">
        <v>1</v>
      </c>
    </row>
    <row r="308" spans="23:23">
      <c r="W308" s="44">
        <v>1</v>
      </c>
    </row>
    <row r="309" spans="23:23">
      <c r="W309" s="44">
        <v>1</v>
      </c>
    </row>
    <row r="310" spans="23:23">
      <c r="W310" s="44">
        <v>1</v>
      </c>
    </row>
    <row r="311" spans="23:23">
      <c r="W311" s="44">
        <v>1</v>
      </c>
    </row>
    <row r="312" spans="23:23">
      <c r="W312" s="44">
        <v>1</v>
      </c>
    </row>
    <row r="313" spans="23:23">
      <c r="W313" s="44">
        <v>1</v>
      </c>
    </row>
    <row r="314" spans="23:23">
      <c r="W314" s="44">
        <v>1</v>
      </c>
    </row>
    <row r="315" spans="23:23">
      <c r="W315" s="44">
        <v>1</v>
      </c>
    </row>
    <row r="316" spans="23:23">
      <c r="W316" s="44">
        <v>1</v>
      </c>
    </row>
    <row r="317" spans="23:23">
      <c r="W317" s="44">
        <v>1</v>
      </c>
    </row>
    <row r="318" spans="23:23">
      <c r="W318" s="44">
        <v>1</v>
      </c>
    </row>
    <row r="319" spans="23:23">
      <c r="W319" s="44">
        <v>1</v>
      </c>
    </row>
    <row r="320" spans="23:23">
      <c r="W320" s="44">
        <v>1</v>
      </c>
    </row>
    <row r="321" spans="23:23">
      <c r="W321" s="44">
        <v>1</v>
      </c>
    </row>
    <row r="322" spans="23:23">
      <c r="W322" s="44">
        <v>1</v>
      </c>
    </row>
    <row r="323" spans="23:23">
      <c r="W323" s="44">
        <v>1</v>
      </c>
    </row>
    <row r="324" spans="23:23">
      <c r="W324" s="44">
        <v>1</v>
      </c>
    </row>
    <row r="325" spans="23:23">
      <c r="W325" s="44">
        <v>1</v>
      </c>
    </row>
    <row r="326" spans="23:23">
      <c r="W326" s="44">
        <v>1</v>
      </c>
    </row>
    <row r="327" spans="23:23">
      <c r="W327" s="44">
        <v>1</v>
      </c>
    </row>
    <row r="328" spans="23:23">
      <c r="W328" s="44">
        <v>1</v>
      </c>
    </row>
    <row r="329" spans="23:23">
      <c r="W329" s="44">
        <v>1</v>
      </c>
    </row>
    <row r="330" spans="23:23">
      <c r="W330" s="44">
        <v>1</v>
      </c>
    </row>
    <row r="331" spans="23:23">
      <c r="W331" s="44">
        <v>1</v>
      </c>
    </row>
    <row r="332" spans="23:23">
      <c r="W332" s="44">
        <v>1</v>
      </c>
    </row>
    <row r="333" spans="23:23">
      <c r="W333" s="44">
        <v>1</v>
      </c>
    </row>
    <row r="334" spans="23:23">
      <c r="W334" s="44">
        <v>1</v>
      </c>
    </row>
    <row r="335" spans="23:23">
      <c r="W335" s="44">
        <v>1</v>
      </c>
    </row>
    <row r="336" spans="23:23">
      <c r="W336" s="44">
        <v>1</v>
      </c>
    </row>
    <row r="337" spans="23:23">
      <c r="W337" s="44">
        <v>1</v>
      </c>
    </row>
    <row r="338" spans="23:23">
      <c r="W338" s="44">
        <v>1</v>
      </c>
    </row>
    <row r="339" spans="23:23">
      <c r="W339" s="44">
        <v>1</v>
      </c>
    </row>
    <row r="340" spans="23:23">
      <c r="W340" s="44">
        <v>1</v>
      </c>
    </row>
    <row r="341" spans="23:23">
      <c r="W341" s="44">
        <v>1</v>
      </c>
    </row>
    <row r="342" spans="23:23">
      <c r="W342" s="44">
        <v>1</v>
      </c>
    </row>
    <row r="343" spans="23:23">
      <c r="W343" s="44">
        <v>1</v>
      </c>
    </row>
    <row r="344" spans="23:23">
      <c r="W344" s="44">
        <v>1</v>
      </c>
    </row>
    <row r="345" spans="23:23">
      <c r="W345" s="44">
        <v>1</v>
      </c>
    </row>
    <row r="346" spans="23:23">
      <c r="W346" s="44">
        <v>1</v>
      </c>
    </row>
    <row r="347" spans="23:23">
      <c r="W347" s="44">
        <v>1</v>
      </c>
    </row>
    <row r="348" spans="23:23">
      <c r="W348" s="44">
        <v>1</v>
      </c>
    </row>
    <row r="349" spans="23:23">
      <c r="W349" s="44">
        <v>1</v>
      </c>
    </row>
    <row r="350" spans="23:23">
      <c r="W350" s="44">
        <v>1</v>
      </c>
    </row>
    <row r="351" spans="23:23">
      <c r="W351" s="44">
        <v>1</v>
      </c>
    </row>
    <row r="352" spans="23:23">
      <c r="W352" s="44">
        <v>1</v>
      </c>
    </row>
    <row r="353" spans="23:23">
      <c r="W353" s="44">
        <v>1</v>
      </c>
    </row>
    <row r="354" spans="23:23">
      <c r="W354" s="44">
        <v>1</v>
      </c>
    </row>
    <row r="355" spans="23:23">
      <c r="W355" s="44">
        <v>1</v>
      </c>
    </row>
    <row r="356" spans="23:23">
      <c r="W356" s="44">
        <v>1</v>
      </c>
    </row>
    <row r="357" spans="23:23">
      <c r="W357" s="44">
        <v>1</v>
      </c>
    </row>
    <row r="358" spans="23:23">
      <c r="W358" s="44">
        <v>1</v>
      </c>
    </row>
    <row r="359" spans="23:23">
      <c r="W359" s="44">
        <v>1</v>
      </c>
    </row>
    <row r="360" spans="23:23">
      <c r="W360" s="44">
        <v>1</v>
      </c>
    </row>
    <row r="361" spans="23:23">
      <c r="W361" s="44">
        <v>1</v>
      </c>
    </row>
    <row r="362" spans="23:23">
      <c r="W362" s="44">
        <v>1</v>
      </c>
    </row>
    <row r="363" spans="23:23">
      <c r="W363" s="44">
        <v>1</v>
      </c>
    </row>
    <row r="364" spans="23:23">
      <c r="W364" s="44">
        <v>1</v>
      </c>
    </row>
    <row r="365" spans="23:23">
      <c r="W365" s="44">
        <v>1</v>
      </c>
    </row>
    <row r="366" spans="23:23">
      <c r="W366" s="44">
        <v>1</v>
      </c>
    </row>
    <row r="367" spans="23:23">
      <c r="W367" s="44">
        <v>1</v>
      </c>
    </row>
    <row r="368" spans="23:23">
      <c r="W368" s="44">
        <v>1</v>
      </c>
    </row>
    <row r="369" spans="23:23">
      <c r="W369" s="44">
        <v>1</v>
      </c>
    </row>
    <row r="370" spans="23:23">
      <c r="W370" s="44">
        <v>1</v>
      </c>
    </row>
    <row r="371" spans="23:23">
      <c r="W371" s="44">
        <v>1</v>
      </c>
    </row>
    <row r="372" spans="23:23">
      <c r="W372" s="44">
        <v>1</v>
      </c>
    </row>
    <row r="373" spans="23:23">
      <c r="W373" s="44">
        <v>1</v>
      </c>
    </row>
    <row r="374" spans="23:23">
      <c r="W374" s="44">
        <v>1</v>
      </c>
    </row>
    <row r="375" spans="23:23">
      <c r="W375" s="44">
        <v>1</v>
      </c>
    </row>
    <row r="376" spans="23:23">
      <c r="W376" s="44">
        <v>1</v>
      </c>
    </row>
    <row r="377" spans="23:23">
      <c r="W377" s="44">
        <v>1</v>
      </c>
    </row>
    <row r="378" spans="23:23">
      <c r="W378" s="44">
        <v>1</v>
      </c>
    </row>
    <row r="379" spans="23:23">
      <c r="W379" s="44">
        <v>1</v>
      </c>
    </row>
    <row r="380" spans="23:23">
      <c r="W380" s="44">
        <v>1</v>
      </c>
    </row>
    <row r="381" spans="23:23">
      <c r="W381" s="44">
        <v>1</v>
      </c>
    </row>
    <row r="382" spans="23:23">
      <c r="W382" s="44">
        <v>1</v>
      </c>
    </row>
    <row r="383" spans="23:23">
      <c r="W383" s="44">
        <v>1</v>
      </c>
    </row>
    <row r="384" spans="23:23">
      <c r="W384" s="44">
        <v>1</v>
      </c>
    </row>
    <row r="385" spans="23:23">
      <c r="W385" s="44">
        <v>1</v>
      </c>
    </row>
    <row r="386" spans="23:23">
      <c r="W386" s="44">
        <v>1</v>
      </c>
    </row>
    <row r="387" spans="23:23">
      <c r="W387" s="44">
        <v>1</v>
      </c>
    </row>
    <row r="388" spans="23:23">
      <c r="W388" s="44">
        <v>1</v>
      </c>
    </row>
    <row r="389" spans="23:23">
      <c r="W389" s="44">
        <v>1</v>
      </c>
    </row>
    <row r="390" spans="23:23">
      <c r="W390" s="44">
        <v>1</v>
      </c>
    </row>
    <row r="391" spans="23:23">
      <c r="W391" s="44">
        <v>1</v>
      </c>
    </row>
    <row r="392" spans="23:23">
      <c r="W392" s="44">
        <v>1</v>
      </c>
    </row>
    <row r="393" spans="23:23">
      <c r="W393" s="44">
        <v>1</v>
      </c>
    </row>
    <row r="394" spans="23:23">
      <c r="W394" s="44">
        <v>1</v>
      </c>
    </row>
    <row r="395" spans="23:23">
      <c r="W395" s="44">
        <v>1</v>
      </c>
    </row>
    <row r="396" spans="23:23">
      <c r="W396" s="44">
        <v>1</v>
      </c>
    </row>
    <row r="397" spans="23:23">
      <c r="W397" s="44">
        <v>1</v>
      </c>
    </row>
    <row r="398" spans="23:23">
      <c r="W398" s="44">
        <v>1</v>
      </c>
    </row>
    <row r="399" spans="23:23">
      <c r="W399" s="44">
        <v>1</v>
      </c>
    </row>
    <row r="400" spans="23:23">
      <c r="W400" s="44">
        <v>1</v>
      </c>
    </row>
    <row r="401" spans="23:23">
      <c r="W401" s="44">
        <v>1</v>
      </c>
    </row>
    <row r="402" spans="23:23">
      <c r="W402" s="44">
        <v>1</v>
      </c>
    </row>
    <row r="403" spans="23:23">
      <c r="W403" s="44">
        <v>1</v>
      </c>
    </row>
    <row r="404" spans="23:23">
      <c r="W404" s="44">
        <v>1</v>
      </c>
    </row>
    <row r="405" spans="23:23">
      <c r="W405" s="44">
        <v>1</v>
      </c>
    </row>
    <row r="406" spans="23:23">
      <c r="W406" s="44">
        <v>1</v>
      </c>
    </row>
    <row r="407" spans="23:23">
      <c r="W407" s="44">
        <v>1</v>
      </c>
    </row>
    <row r="408" spans="23:23">
      <c r="W408" s="44">
        <v>1</v>
      </c>
    </row>
    <row r="409" spans="23:23">
      <c r="W409" s="44">
        <v>1</v>
      </c>
    </row>
    <row r="410" spans="23:23">
      <c r="W410" s="44">
        <v>1</v>
      </c>
    </row>
    <row r="411" spans="23:23">
      <c r="W411" s="44">
        <v>1</v>
      </c>
    </row>
    <row r="412" spans="23:23">
      <c r="W412" s="44">
        <v>1</v>
      </c>
    </row>
    <row r="413" spans="23:23">
      <c r="W413" s="44">
        <v>1</v>
      </c>
    </row>
    <row r="414" spans="23:23">
      <c r="W414" s="44">
        <v>1</v>
      </c>
    </row>
    <row r="415" spans="23:23">
      <c r="W415" s="44">
        <v>1</v>
      </c>
    </row>
    <row r="416" spans="23:23">
      <c r="W416" s="44">
        <v>1</v>
      </c>
    </row>
    <row r="417" spans="23:23">
      <c r="W417" s="44">
        <v>1</v>
      </c>
    </row>
    <row r="418" spans="23:23">
      <c r="W418" s="44">
        <v>1</v>
      </c>
    </row>
    <row r="419" spans="23:23">
      <c r="W419" s="44">
        <v>1</v>
      </c>
    </row>
    <row r="420" spans="23:23">
      <c r="W420" s="44">
        <v>1</v>
      </c>
    </row>
    <row r="421" spans="23:23">
      <c r="W421" s="44">
        <v>1</v>
      </c>
    </row>
    <row r="422" spans="23:23">
      <c r="W422" s="44">
        <v>1</v>
      </c>
    </row>
    <row r="423" spans="23:23">
      <c r="W423" s="44">
        <v>1</v>
      </c>
    </row>
    <row r="424" spans="23:23">
      <c r="W424" s="44">
        <v>1</v>
      </c>
    </row>
    <row r="425" spans="23:23">
      <c r="W425" s="44">
        <v>1</v>
      </c>
    </row>
    <row r="426" spans="23:23">
      <c r="W426" s="44">
        <v>1</v>
      </c>
    </row>
    <row r="427" spans="23:23">
      <c r="W427" s="44">
        <v>1</v>
      </c>
    </row>
    <row r="428" spans="23:23">
      <c r="W428" s="44">
        <v>1</v>
      </c>
    </row>
    <row r="429" spans="23:23">
      <c r="W429" s="44">
        <v>1</v>
      </c>
    </row>
    <row r="430" spans="23:23">
      <c r="W430" s="44">
        <v>1</v>
      </c>
    </row>
    <row r="431" spans="23:23">
      <c r="W431" s="44">
        <v>1</v>
      </c>
    </row>
    <row r="432" spans="23:23">
      <c r="W432" s="44">
        <v>1</v>
      </c>
    </row>
    <row r="433" spans="23:23">
      <c r="W433" s="44">
        <v>1</v>
      </c>
    </row>
    <row r="434" spans="23:23">
      <c r="W434" s="44">
        <v>1</v>
      </c>
    </row>
    <row r="435" spans="23:23">
      <c r="W435" s="44">
        <v>1</v>
      </c>
    </row>
    <row r="436" spans="23:23">
      <c r="W436" s="44">
        <v>1</v>
      </c>
    </row>
    <row r="437" spans="23:23">
      <c r="W437" s="44">
        <v>1</v>
      </c>
    </row>
    <row r="438" spans="23:23">
      <c r="W438" s="44">
        <v>1</v>
      </c>
    </row>
    <row r="439" spans="23:23">
      <c r="W439" s="44">
        <v>1</v>
      </c>
    </row>
    <row r="440" spans="23:23">
      <c r="W440" s="44">
        <v>1</v>
      </c>
    </row>
    <row r="441" spans="23:23">
      <c r="W441" s="44">
        <v>1</v>
      </c>
    </row>
    <row r="442" spans="23:23">
      <c r="W442" s="44">
        <v>1</v>
      </c>
    </row>
    <row r="443" spans="23:23">
      <c r="W443" s="44">
        <v>1</v>
      </c>
    </row>
    <row r="444" spans="23:23">
      <c r="W444" s="44">
        <v>1</v>
      </c>
    </row>
    <row r="445" spans="23:23">
      <c r="W445" s="44">
        <v>1</v>
      </c>
    </row>
    <row r="446" spans="23:23">
      <c r="W446" s="44">
        <v>1</v>
      </c>
    </row>
    <row r="447" spans="23:23">
      <c r="W447" s="44">
        <v>1</v>
      </c>
    </row>
    <row r="448" spans="23:23">
      <c r="W448" s="44">
        <v>1</v>
      </c>
    </row>
    <row r="449" spans="23:23">
      <c r="W449" s="44">
        <v>1</v>
      </c>
    </row>
    <row r="450" spans="23:23">
      <c r="W450" s="44">
        <v>1</v>
      </c>
    </row>
    <row r="451" spans="23:23">
      <c r="W451" s="44">
        <v>1</v>
      </c>
    </row>
    <row r="452" spans="23:23">
      <c r="W452" s="44">
        <v>1</v>
      </c>
    </row>
    <row r="453" spans="23:23">
      <c r="W453" s="44">
        <v>1</v>
      </c>
    </row>
    <row r="454" spans="23:23">
      <c r="W454" s="44">
        <v>1</v>
      </c>
    </row>
    <row r="455" spans="23:23">
      <c r="W455" s="44">
        <v>1</v>
      </c>
    </row>
    <row r="456" spans="23:23">
      <c r="W456" s="44">
        <v>1</v>
      </c>
    </row>
    <row r="457" spans="23:23">
      <c r="W457" s="44">
        <v>1</v>
      </c>
    </row>
    <row r="458" spans="23:23">
      <c r="W458" s="44">
        <v>1</v>
      </c>
    </row>
    <row r="459" spans="23:23">
      <c r="W459" s="44">
        <v>1</v>
      </c>
    </row>
    <row r="460" spans="23:23">
      <c r="W460" s="44">
        <v>1</v>
      </c>
    </row>
    <row r="461" spans="23:23">
      <c r="W461" s="44">
        <v>1</v>
      </c>
    </row>
    <row r="462" spans="23:23">
      <c r="W462" s="44">
        <v>1</v>
      </c>
    </row>
    <row r="463" spans="23:23">
      <c r="W463" s="44">
        <v>1</v>
      </c>
    </row>
    <row r="464" spans="23:23">
      <c r="W464" s="44">
        <v>1</v>
      </c>
    </row>
    <row r="465" spans="23:23">
      <c r="W465" s="44">
        <v>1</v>
      </c>
    </row>
    <row r="466" spans="23:23">
      <c r="W466" s="44">
        <v>1</v>
      </c>
    </row>
    <row r="467" spans="23:23">
      <c r="W467" s="44">
        <v>1</v>
      </c>
    </row>
    <row r="468" spans="23:23">
      <c r="W468" s="44">
        <v>1</v>
      </c>
    </row>
    <row r="469" spans="23:23">
      <c r="W469" s="44">
        <v>1</v>
      </c>
    </row>
    <row r="470" spans="23:23">
      <c r="W470" s="44">
        <v>1</v>
      </c>
    </row>
    <row r="471" spans="23:23">
      <c r="W471" s="44">
        <v>1</v>
      </c>
    </row>
    <row r="472" spans="23:23">
      <c r="W472" s="44">
        <v>1</v>
      </c>
    </row>
    <row r="473" spans="23:23">
      <c r="W473" s="44">
        <v>1</v>
      </c>
    </row>
    <row r="474" spans="23:23">
      <c r="W474" s="44">
        <v>1</v>
      </c>
    </row>
    <row r="475" spans="23:23">
      <c r="W475" s="44">
        <v>1</v>
      </c>
    </row>
    <row r="476" spans="23:23">
      <c r="W476" s="44">
        <v>1</v>
      </c>
    </row>
    <row r="477" spans="23:23">
      <c r="W477" s="44">
        <v>1</v>
      </c>
    </row>
    <row r="478" spans="23:23">
      <c r="W478" s="44">
        <v>1</v>
      </c>
    </row>
    <row r="479" spans="23:23">
      <c r="W479" s="44">
        <v>1</v>
      </c>
    </row>
    <row r="480" spans="23:23">
      <c r="W480" s="44">
        <v>1</v>
      </c>
    </row>
    <row r="481" spans="23:23">
      <c r="W481" s="44">
        <v>1</v>
      </c>
    </row>
    <row r="482" spans="23:23">
      <c r="W482" s="44">
        <v>1</v>
      </c>
    </row>
    <row r="483" spans="23:23">
      <c r="W483" s="44">
        <v>1</v>
      </c>
    </row>
    <row r="484" spans="23:23">
      <c r="W484" s="44">
        <v>1</v>
      </c>
    </row>
    <row r="485" spans="23:23">
      <c r="W485" s="44">
        <v>1</v>
      </c>
    </row>
    <row r="486" spans="23:23">
      <c r="W486" s="44">
        <v>1</v>
      </c>
    </row>
    <row r="487" spans="23:23">
      <c r="W487" s="44">
        <v>1</v>
      </c>
    </row>
    <row r="488" spans="23:23">
      <c r="W488" s="44">
        <v>1</v>
      </c>
    </row>
    <row r="489" spans="23:23">
      <c r="W489" s="44">
        <v>1</v>
      </c>
    </row>
    <row r="490" spans="23:23">
      <c r="W490" s="44">
        <v>1</v>
      </c>
    </row>
    <row r="491" spans="23:23">
      <c r="W491" s="44">
        <v>1</v>
      </c>
    </row>
    <row r="492" spans="23:23">
      <c r="W492" s="44">
        <v>1</v>
      </c>
    </row>
    <row r="493" spans="23:23">
      <c r="W493" s="44">
        <v>1</v>
      </c>
    </row>
    <row r="494" spans="23:23">
      <c r="W494" s="44">
        <v>1</v>
      </c>
    </row>
    <row r="495" spans="23:23">
      <c r="W495" s="44">
        <v>1</v>
      </c>
    </row>
    <row r="496" spans="23:23">
      <c r="W496" s="44">
        <v>1</v>
      </c>
    </row>
    <row r="497" spans="23:23">
      <c r="W497" s="44">
        <v>1</v>
      </c>
    </row>
    <row r="498" spans="23:23">
      <c r="W498" s="44">
        <v>1</v>
      </c>
    </row>
    <row r="499" spans="23:23">
      <c r="W499" s="44">
        <v>1</v>
      </c>
    </row>
    <row r="500" spans="23:23">
      <c r="W500" s="44">
        <v>1</v>
      </c>
    </row>
    <row r="501" spans="23:23">
      <c r="W501" s="44">
        <v>1</v>
      </c>
    </row>
    <row r="502" spans="23:23">
      <c r="W502" s="44">
        <v>1</v>
      </c>
    </row>
    <row r="503" spans="23:23">
      <c r="W503" s="44">
        <v>1</v>
      </c>
    </row>
    <row r="504" spans="23:23">
      <c r="W504" s="44">
        <v>1</v>
      </c>
    </row>
    <row r="505" spans="23:23">
      <c r="W505" s="44">
        <v>1</v>
      </c>
    </row>
    <row r="506" spans="23:23">
      <c r="W506" s="44">
        <v>1</v>
      </c>
    </row>
    <row r="507" spans="23:23">
      <c r="W507" s="44">
        <v>1</v>
      </c>
    </row>
    <row r="508" spans="23:23">
      <c r="W508" s="44">
        <v>1</v>
      </c>
    </row>
    <row r="509" spans="23:23">
      <c r="W509" s="44">
        <v>1</v>
      </c>
    </row>
    <row r="510" spans="23:23">
      <c r="W510" s="44">
        <v>1</v>
      </c>
    </row>
    <row r="511" spans="23:23">
      <c r="W511" s="44">
        <v>1</v>
      </c>
    </row>
    <row r="512" spans="23:23">
      <c r="W512" s="44">
        <v>1</v>
      </c>
    </row>
    <row r="513" spans="23:23">
      <c r="W513" s="44">
        <v>1</v>
      </c>
    </row>
    <row r="514" spans="23:23">
      <c r="W514" s="44">
        <v>1</v>
      </c>
    </row>
    <row r="515" spans="23:23">
      <c r="W515" s="44">
        <v>1</v>
      </c>
    </row>
    <row r="516" spans="23:23">
      <c r="W516" s="44">
        <v>1</v>
      </c>
    </row>
    <row r="517" spans="23:23">
      <c r="W517" s="44">
        <v>1</v>
      </c>
    </row>
    <row r="518" spans="23:23">
      <c r="W518" s="44">
        <v>1</v>
      </c>
    </row>
    <row r="519" spans="23:23">
      <c r="W519" s="44">
        <v>1</v>
      </c>
    </row>
    <row r="520" spans="23:23">
      <c r="W520" s="44">
        <v>1</v>
      </c>
    </row>
    <row r="521" spans="23:23">
      <c r="W521" s="44">
        <v>1</v>
      </c>
    </row>
    <row r="522" spans="23:23">
      <c r="W522" s="44">
        <v>1</v>
      </c>
    </row>
    <row r="523" spans="23:23">
      <c r="W523" s="44">
        <v>1</v>
      </c>
    </row>
    <row r="524" spans="23:23">
      <c r="W524" s="44">
        <v>1</v>
      </c>
    </row>
    <row r="525" spans="23:23">
      <c r="W525" s="44">
        <v>1</v>
      </c>
    </row>
    <row r="526" spans="23:23">
      <c r="W526" s="44">
        <v>1</v>
      </c>
    </row>
    <row r="527" spans="23:23">
      <c r="W527" s="44">
        <v>1</v>
      </c>
    </row>
    <row r="528" spans="23:23">
      <c r="W528" s="44">
        <v>1</v>
      </c>
    </row>
    <row r="529" spans="23:23">
      <c r="W529" s="44">
        <v>1</v>
      </c>
    </row>
    <row r="530" spans="23:23">
      <c r="W530" s="44">
        <v>1</v>
      </c>
    </row>
    <row r="531" spans="23:23">
      <c r="W531" s="44">
        <v>1</v>
      </c>
    </row>
    <row r="532" spans="23:23">
      <c r="W532" s="44">
        <v>1</v>
      </c>
    </row>
    <row r="533" spans="23:23">
      <c r="W533" s="44">
        <v>1</v>
      </c>
    </row>
    <row r="534" spans="23:23">
      <c r="W534" s="44">
        <v>1</v>
      </c>
    </row>
    <row r="535" spans="23:23">
      <c r="W535" s="44">
        <v>1</v>
      </c>
    </row>
    <row r="536" spans="23:23">
      <c r="W536" s="44">
        <v>1</v>
      </c>
    </row>
    <row r="537" spans="23:23">
      <c r="W537" s="44">
        <v>1</v>
      </c>
    </row>
    <row r="538" spans="23:23">
      <c r="W538" s="44">
        <v>1</v>
      </c>
    </row>
    <row r="539" spans="23:23">
      <c r="W539" s="44">
        <v>1</v>
      </c>
    </row>
    <row r="540" spans="23:23">
      <c r="W540" s="44">
        <v>1</v>
      </c>
    </row>
    <row r="541" spans="23:23">
      <c r="W541" s="44">
        <v>1</v>
      </c>
    </row>
    <row r="542" spans="23:23">
      <c r="W542" s="44">
        <v>1</v>
      </c>
    </row>
    <row r="543" spans="23:23">
      <c r="W543" s="44">
        <v>1</v>
      </c>
    </row>
    <row r="544" spans="23:23">
      <c r="W544" s="44">
        <v>1</v>
      </c>
    </row>
    <row r="545" spans="23:23">
      <c r="W545" s="44">
        <v>1</v>
      </c>
    </row>
    <row r="546" spans="23:23">
      <c r="W546" s="44">
        <v>1</v>
      </c>
    </row>
    <row r="547" spans="23:23">
      <c r="W547" s="44">
        <v>1</v>
      </c>
    </row>
    <row r="548" spans="23:23">
      <c r="W548" s="44">
        <v>1</v>
      </c>
    </row>
    <row r="549" spans="23:23">
      <c r="W549" s="44">
        <v>1</v>
      </c>
    </row>
    <row r="550" spans="23:23">
      <c r="W550" s="44">
        <v>1</v>
      </c>
    </row>
    <row r="551" spans="23:23">
      <c r="W551" s="44">
        <v>1</v>
      </c>
    </row>
    <row r="552" spans="23:23">
      <c r="W552" s="44">
        <v>1</v>
      </c>
    </row>
    <row r="553" spans="23:23">
      <c r="W553" s="44">
        <v>1</v>
      </c>
    </row>
    <row r="554" spans="23:23">
      <c r="W554" s="44">
        <v>1</v>
      </c>
    </row>
    <row r="555" spans="23:23">
      <c r="W555" s="44">
        <v>1</v>
      </c>
    </row>
    <row r="556" spans="23:23">
      <c r="W556" s="44">
        <v>1</v>
      </c>
    </row>
    <row r="557" spans="23:23">
      <c r="W557" s="44">
        <v>1</v>
      </c>
    </row>
    <row r="558" spans="23:23">
      <c r="W558" s="44">
        <v>1</v>
      </c>
    </row>
    <row r="559" spans="23:23">
      <c r="W559" s="44">
        <v>1</v>
      </c>
    </row>
    <row r="560" spans="23:23">
      <c r="W560" s="44">
        <v>1</v>
      </c>
    </row>
    <row r="561" spans="23:23">
      <c r="W561" s="44">
        <v>1</v>
      </c>
    </row>
    <row r="562" spans="23:23">
      <c r="W562" s="44">
        <v>1</v>
      </c>
    </row>
    <row r="563" spans="23:23">
      <c r="W563" s="44">
        <v>1</v>
      </c>
    </row>
    <row r="564" spans="23:23">
      <c r="W564" s="44">
        <v>1</v>
      </c>
    </row>
    <row r="565" spans="23:23">
      <c r="W565" s="44">
        <v>1</v>
      </c>
    </row>
    <row r="566" spans="23:23">
      <c r="W566" s="44">
        <v>1</v>
      </c>
    </row>
    <row r="567" spans="23:23">
      <c r="W567" s="44">
        <v>1</v>
      </c>
    </row>
    <row r="568" spans="23:23">
      <c r="W568" s="44">
        <v>1</v>
      </c>
    </row>
    <row r="569" spans="23:23">
      <c r="W569" s="44">
        <v>1</v>
      </c>
    </row>
    <row r="570" spans="23:23">
      <c r="W570" s="44">
        <v>1</v>
      </c>
    </row>
    <row r="571" spans="23:23">
      <c r="W571" s="44">
        <v>1</v>
      </c>
    </row>
    <row r="572" spans="23:23">
      <c r="W572" s="44">
        <v>1</v>
      </c>
    </row>
    <row r="573" spans="23:23">
      <c r="W573" s="44">
        <v>1</v>
      </c>
    </row>
    <row r="574" spans="23:23">
      <c r="W574" s="44">
        <v>1</v>
      </c>
    </row>
    <row r="575" spans="23:23">
      <c r="W575" s="44">
        <v>1</v>
      </c>
    </row>
    <row r="576" spans="23:23">
      <c r="W576" s="44">
        <v>1</v>
      </c>
    </row>
    <row r="577" spans="23:23">
      <c r="W577" s="44">
        <v>1</v>
      </c>
    </row>
    <row r="578" spans="23:23">
      <c r="W578" s="44">
        <v>1</v>
      </c>
    </row>
    <row r="579" spans="23:23">
      <c r="W579" s="44">
        <v>1</v>
      </c>
    </row>
    <row r="580" spans="23:23">
      <c r="W580" s="44">
        <v>1</v>
      </c>
    </row>
    <row r="581" spans="23:23">
      <c r="W581" s="44">
        <v>1</v>
      </c>
    </row>
    <row r="582" spans="23:23">
      <c r="W582" s="44">
        <v>1</v>
      </c>
    </row>
    <row r="583" spans="23:23">
      <c r="W583" s="44">
        <v>1</v>
      </c>
    </row>
    <row r="584" spans="23:23">
      <c r="W584" s="44">
        <v>1</v>
      </c>
    </row>
    <row r="585" spans="23:23">
      <c r="W585" s="44">
        <v>1</v>
      </c>
    </row>
    <row r="586" spans="23:23">
      <c r="W586" s="44">
        <v>1</v>
      </c>
    </row>
    <row r="587" spans="23:23">
      <c r="W587" s="44">
        <v>1</v>
      </c>
    </row>
    <row r="588" spans="23:23">
      <c r="W588" s="44">
        <v>1</v>
      </c>
    </row>
    <row r="589" spans="23:23">
      <c r="W589" s="44">
        <v>1</v>
      </c>
    </row>
    <row r="590" spans="23:23">
      <c r="W590" s="44">
        <v>1</v>
      </c>
    </row>
    <row r="591" spans="23:23">
      <c r="W591" s="44">
        <v>1</v>
      </c>
    </row>
    <row r="592" spans="23:23">
      <c r="W592" s="44">
        <v>1</v>
      </c>
    </row>
    <row r="593" spans="23:23">
      <c r="W593" s="44">
        <v>1</v>
      </c>
    </row>
    <row r="594" spans="23:23">
      <c r="W594" s="44">
        <v>1</v>
      </c>
    </row>
    <row r="595" spans="23:23">
      <c r="W595" s="44">
        <v>1</v>
      </c>
    </row>
    <row r="596" spans="23:23">
      <c r="W596" s="44">
        <v>1</v>
      </c>
    </row>
    <row r="597" spans="23:23">
      <c r="W597" s="44">
        <v>1</v>
      </c>
    </row>
    <row r="598" spans="23:23">
      <c r="W598" s="44">
        <v>1</v>
      </c>
    </row>
    <row r="599" spans="23:23">
      <c r="W599" s="44">
        <v>1</v>
      </c>
    </row>
    <row r="600" spans="23:23">
      <c r="W600" s="44">
        <v>1</v>
      </c>
    </row>
    <row r="601" spans="23:23">
      <c r="W601" s="44">
        <v>1</v>
      </c>
    </row>
    <row r="602" spans="23:23">
      <c r="W602" s="44">
        <v>1</v>
      </c>
    </row>
    <row r="603" spans="23:23">
      <c r="W603" s="44">
        <v>1</v>
      </c>
    </row>
    <row r="604" spans="23:23">
      <c r="W604" s="44">
        <v>1</v>
      </c>
    </row>
    <row r="605" spans="23:23">
      <c r="W605" s="44">
        <v>1</v>
      </c>
    </row>
    <row r="606" spans="23:23">
      <c r="W606" s="44">
        <v>1</v>
      </c>
    </row>
    <row r="607" spans="23:23">
      <c r="W607" s="44">
        <v>1</v>
      </c>
    </row>
    <row r="608" spans="23:23">
      <c r="W608" s="44">
        <v>1</v>
      </c>
    </row>
    <row r="609" spans="23:23">
      <c r="W609" s="44">
        <v>1</v>
      </c>
    </row>
    <row r="610" spans="23:23">
      <c r="W610" s="44">
        <v>1</v>
      </c>
    </row>
    <row r="611" spans="23:23">
      <c r="W611" s="44">
        <v>1</v>
      </c>
    </row>
    <row r="612" spans="23:23">
      <c r="W612" s="44">
        <v>1</v>
      </c>
    </row>
    <row r="613" spans="23:23">
      <c r="W613" s="44">
        <v>1</v>
      </c>
    </row>
    <row r="614" spans="23:23">
      <c r="W614" s="44">
        <v>1</v>
      </c>
    </row>
    <row r="615" spans="23:23">
      <c r="W615" s="44">
        <v>1</v>
      </c>
    </row>
    <row r="616" spans="23:23">
      <c r="W616" s="44">
        <v>1</v>
      </c>
    </row>
    <row r="617" spans="23:23">
      <c r="W617" s="44">
        <v>1</v>
      </c>
    </row>
    <row r="618" spans="23:23">
      <c r="W618" s="44">
        <v>1</v>
      </c>
    </row>
    <row r="619" spans="23:23">
      <c r="W619" s="44">
        <v>1</v>
      </c>
    </row>
    <row r="620" spans="23:23">
      <c r="W620" s="44">
        <v>1</v>
      </c>
    </row>
    <row r="621" spans="23:23">
      <c r="W621" s="44">
        <v>1</v>
      </c>
    </row>
    <row r="622" spans="23:23">
      <c r="W622" s="44">
        <v>1</v>
      </c>
    </row>
    <row r="623" spans="23:23">
      <c r="W623" s="44">
        <v>1</v>
      </c>
    </row>
    <row r="624" spans="23:23">
      <c r="W624" s="44">
        <v>1</v>
      </c>
    </row>
    <row r="625" spans="23:23">
      <c r="W625" s="44">
        <v>1</v>
      </c>
    </row>
    <row r="626" spans="23:23">
      <c r="W626" s="44">
        <v>1</v>
      </c>
    </row>
    <row r="627" spans="23:23">
      <c r="W627" s="44">
        <v>1</v>
      </c>
    </row>
    <row r="628" spans="23:23">
      <c r="W628" s="44">
        <v>1</v>
      </c>
    </row>
    <row r="629" spans="23:23">
      <c r="W629" s="44">
        <v>1</v>
      </c>
    </row>
    <row r="630" spans="23:23">
      <c r="W630" s="44">
        <v>1</v>
      </c>
    </row>
    <row r="631" spans="23:23">
      <c r="W631" s="44">
        <v>1</v>
      </c>
    </row>
    <row r="632" spans="23:23">
      <c r="W632" s="44">
        <v>1</v>
      </c>
    </row>
    <row r="633" spans="23:23">
      <c r="W633" s="44">
        <v>1</v>
      </c>
    </row>
    <row r="634" spans="23:23">
      <c r="W634" s="44">
        <v>1</v>
      </c>
    </row>
    <row r="635" spans="23:23">
      <c r="W635" s="44">
        <v>1</v>
      </c>
    </row>
    <row r="636" spans="23:23">
      <c r="W636" s="44">
        <v>1</v>
      </c>
    </row>
    <row r="637" spans="23:23">
      <c r="W637" s="44">
        <v>1</v>
      </c>
    </row>
    <row r="638" spans="23:23">
      <c r="W638" s="44">
        <v>1</v>
      </c>
    </row>
    <row r="639" spans="23:23">
      <c r="W639" s="44">
        <v>1</v>
      </c>
    </row>
    <row r="640" spans="23:23">
      <c r="W640" s="44">
        <v>1</v>
      </c>
    </row>
    <row r="641" spans="23:23">
      <c r="W641" s="44">
        <v>1</v>
      </c>
    </row>
    <row r="642" spans="23:23">
      <c r="W642" s="44">
        <v>1</v>
      </c>
    </row>
    <row r="643" spans="23:23">
      <c r="W643" s="44">
        <v>1</v>
      </c>
    </row>
    <row r="644" spans="23:23">
      <c r="W644" s="44">
        <v>1</v>
      </c>
    </row>
    <row r="645" spans="23:23">
      <c r="W645" s="44">
        <v>1</v>
      </c>
    </row>
    <row r="646" spans="23:23">
      <c r="W646" s="44">
        <v>1</v>
      </c>
    </row>
    <row r="647" spans="23:23">
      <c r="W647" s="44">
        <v>1</v>
      </c>
    </row>
    <row r="648" spans="23:23">
      <c r="W648" s="44">
        <v>1</v>
      </c>
    </row>
    <row r="649" spans="23:23">
      <c r="W649" s="44">
        <v>1</v>
      </c>
    </row>
    <row r="650" spans="23:23">
      <c r="W650" s="44">
        <v>1</v>
      </c>
    </row>
    <row r="651" spans="23:23">
      <c r="W651" s="44">
        <v>1</v>
      </c>
    </row>
    <row r="652" spans="23:23">
      <c r="W652" s="44">
        <v>1</v>
      </c>
    </row>
    <row r="653" spans="23:23">
      <c r="W653" s="44">
        <v>1</v>
      </c>
    </row>
    <row r="654" spans="23:23">
      <c r="W654" s="44">
        <v>1</v>
      </c>
    </row>
    <row r="655" spans="23:23">
      <c r="W655" s="44">
        <v>1</v>
      </c>
    </row>
    <row r="656" spans="23:23">
      <c r="W656" s="44">
        <v>1</v>
      </c>
    </row>
    <row r="657" spans="23:23">
      <c r="W657" s="44">
        <v>1</v>
      </c>
    </row>
    <row r="658" spans="23:23">
      <c r="W658" s="44">
        <v>1</v>
      </c>
    </row>
    <row r="659" spans="23:23">
      <c r="W659" s="44">
        <v>1</v>
      </c>
    </row>
    <row r="660" spans="23:23">
      <c r="W660" s="44">
        <v>1</v>
      </c>
    </row>
    <row r="661" spans="23:23">
      <c r="W661" s="44">
        <v>1</v>
      </c>
    </row>
    <row r="662" spans="23:23">
      <c r="W662" s="44">
        <v>1</v>
      </c>
    </row>
    <row r="663" spans="23:23">
      <c r="W663" s="44">
        <v>1</v>
      </c>
    </row>
    <row r="664" spans="23:23">
      <c r="W664" s="44">
        <v>1</v>
      </c>
    </row>
    <row r="665" spans="23:23">
      <c r="W665" s="44">
        <v>1</v>
      </c>
    </row>
    <row r="666" spans="23:23">
      <c r="W666" s="44">
        <v>1</v>
      </c>
    </row>
    <row r="667" spans="23:23">
      <c r="W667" s="44">
        <v>1</v>
      </c>
    </row>
    <row r="668" spans="23:23">
      <c r="W668" s="44">
        <v>1</v>
      </c>
    </row>
    <row r="669" spans="23:23">
      <c r="W669" s="44">
        <v>1</v>
      </c>
    </row>
    <row r="670" spans="23:23">
      <c r="W670" s="44">
        <v>1</v>
      </c>
    </row>
    <row r="671" spans="23:23">
      <c r="W671" s="44">
        <v>1</v>
      </c>
    </row>
    <row r="672" spans="23:23">
      <c r="W672" s="44">
        <v>1</v>
      </c>
    </row>
    <row r="673" spans="23:23">
      <c r="W673" s="44">
        <v>1</v>
      </c>
    </row>
    <row r="674" spans="23:23">
      <c r="W674" s="44">
        <v>1</v>
      </c>
    </row>
    <row r="675" spans="23:23">
      <c r="W675" s="44">
        <v>1</v>
      </c>
    </row>
    <row r="676" spans="23:23">
      <c r="W676" s="44">
        <v>1</v>
      </c>
    </row>
    <row r="677" spans="23:23">
      <c r="W677" s="44">
        <v>1</v>
      </c>
    </row>
    <row r="678" spans="23:23">
      <c r="W678" s="44">
        <v>1</v>
      </c>
    </row>
    <row r="679" spans="23:23">
      <c r="W679" s="44">
        <v>1</v>
      </c>
    </row>
    <row r="680" spans="23:23">
      <c r="W680" s="44">
        <v>1</v>
      </c>
    </row>
    <row r="681" spans="23:23">
      <c r="W681" s="44">
        <v>1</v>
      </c>
    </row>
    <row r="682" spans="23:23">
      <c r="W682" s="44">
        <v>1</v>
      </c>
    </row>
    <row r="683" spans="23:23">
      <c r="W683" s="44">
        <v>1</v>
      </c>
    </row>
    <row r="684" spans="23:23">
      <c r="W684" s="44">
        <v>1</v>
      </c>
    </row>
    <row r="685" spans="23:23">
      <c r="W685" s="44">
        <v>1</v>
      </c>
    </row>
    <row r="686" spans="23:23">
      <c r="W686" s="44">
        <v>1</v>
      </c>
    </row>
    <row r="687" spans="23:23">
      <c r="W687" s="44">
        <v>1</v>
      </c>
    </row>
    <row r="688" spans="23:23">
      <c r="W688" s="44">
        <v>1</v>
      </c>
    </row>
    <row r="689" spans="23:23">
      <c r="W689" s="44">
        <v>1</v>
      </c>
    </row>
    <row r="690" spans="23:23">
      <c r="W690" s="44">
        <v>1</v>
      </c>
    </row>
    <row r="691" spans="23:23">
      <c r="W691" s="44">
        <v>1</v>
      </c>
    </row>
    <row r="692" spans="23:23">
      <c r="W692" s="44">
        <v>1</v>
      </c>
    </row>
    <row r="693" spans="23:23">
      <c r="W693" s="44">
        <v>1</v>
      </c>
    </row>
    <row r="694" spans="23:23">
      <c r="W694" s="44">
        <v>1</v>
      </c>
    </row>
    <row r="695" spans="23:23">
      <c r="W695" s="44">
        <v>1</v>
      </c>
    </row>
    <row r="696" spans="23:23">
      <c r="W696" s="44">
        <v>1</v>
      </c>
    </row>
    <row r="697" spans="23:23">
      <c r="W697" s="44">
        <v>1</v>
      </c>
    </row>
    <row r="698" spans="23:23">
      <c r="W698" s="44">
        <v>1</v>
      </c>
    </row>
    <row r="699" spans="23:23">
      <c r="W699" s="44">
        <v>1</v>
      </c>
    </row>
    <row r="700" spans="23:23">
      <c r="W700" s="44">
        <v>1</v>
      </c>
    </row>
    <row r="701" spans="23:23">
      <c r="W701" s="44">
        <v>1</v>
      </c>
    </row>
    <row r="702" spans="23:23">
      <c r="W702" s="44">
        <v>1</v>
      </c>
    </row>
    <row r="703" spans="23:23">
      <c r="W703" s="44">
        <v>1</v>
      </c>
    </row>
    <row r="704" spans="23:23">
      <c r="W704" s="44">
        <v>1</v>
      </c>
    </row>
    <row r="705" spans="23:23">
      <c r="W705" s="44">
        <v>1</v>
      </c>
    </row>
    <row r="706" spans="23:23">
      <c r="W706" s="44">
        <v>1</v>
      </c>
    </row>
    <row r="707" spans="23:23">
      <c r="W707" s="44">
        <v>1</v>
      </c>
    </row>
    <row r="708" spans="23:23">
      <c r="W708" s="44">
        <v>1</v>
      </c>
    </row>
    <row r="709" spans="23:23">
      <c r="W709" s="44">
        <v>1</v>
      </c>
    </row>
    <row r="710" spans="23:23">
      <c r="W710" s="44">
        <v>1</v>
      </c>
    </row>
    <row r="711" spans="23:23">
      <c r="W711" s="44">
        <v>1</v>
      </c>
    </row>
    <row r="712" spans="23:23">
      <c r="W712" s="44">
        <v>1</v>
      </c>
    </row>
    <row r="713" spans="23:23">
      <c r="W713" s="44">
        <v>1</v>
      </c>
    </row>
    <row r="714" spans="23:23">
      <c r="W714" s="44">
        <v>1</v>
      </c>
    </row>
    <row r="715" spans="23:23">
      <c r="W715" s="44">
        <v>1</v>
      </c>
    </row>
    <row r="716" spans="23:23">
      <c r="W716" s="44">
        <v>1</v>
      </c>
    </row>
    <row r="717" spans="23:23">
      <c r="W717" s="44">
        <v>1</v>
      </c>
    </row>
    <row r="718" spans="23:23">
      <c r="W718" s="44">
        <v>1</v>
      </c>
    </row>
    <row r="719" spans="23:23">
      <c r="W719" s="44">
        <v>1</v>
      </c>
    </row>
    <row r="720" spans="23:23">
      <c r="W720" s="44">
        <v>1</v>
      </c>
    </row>
    <row r="721" spans="23:23">
      <c r="W721" s="44">
        <v>1</v>
      </c>
    </row>
    <row r="722" spans="23:23">
      <c r="W722" s="44">
        <v>1</v>
      </c>
    </row>
    <row r="723" spans="23:23">
      <c r="W723" s="44">
        <v>1</v>
      </c>
    </row>
    <row r="724" spans="23:23">
      <c r="W724" s="44">
        <v>1</v>
      </c>
    </row>
    <row r="725" spans="23:23">
      <c r="W725" s="44">
        <v>1</v>
      </c>
    </row>
    <row r="726" spans="23:23">
      <c r="W726" s="44">
        <v>1</v>
      </c>
    </row>
    <row r="727" spans="23:23">
      <c r="W727" s="44">
        <v>1</v>
      </c>
    </row>
    <row r="728" spans="23:23">
      <c r="W728" s="44">
        <v>1</v>
      </c>
    </row>
    <row r="729" spans="23:23">
      <c r="W729" s="44">
        <v>1</v>
      </c>
    </row>
    <row r="730" spans="23:23">
      <c r="W730" s="44">
        <v>1</v>
      </c>
    </row>
    <row r="731" spans="23:23">
      <c r="W731" s="44">
        <v>1</v>
      </c>
    </row>
    <row r="732" spans="23:23">
      <c r="W732" s="44">
        <v>1</v>
      </c>
    </row>
    <row r="733" spans="23:23">
      <c r="W733" s="44">
        <v>1</v>
      </c>
    </row>
    <row r="734" spans="23:23">
      <c r="W734" s="44">
        <v>1</v>
      </c>
    </row>
    <row r="735" spans="23:23">
      <c r="W735" s="44">
        <v>1</v>
      </c>
    </row>
    <row r="736" spans="23:23">
      <c r="W736" s="44">
        <v>1</v>
      </c>
    </row>
    <row r="737" spans="23:23">
      <c r="W737" s="44">
        <v>1</v>
      </c>
    </row>
    <row r="738" spans="23:23">
      <c r="W738" s="44">
        <v>1</v>
      </c>
    </row>
    <row r="739" spans="23:23">
      <c r="W739" s="44">
        <v>1</v>
      </c>
    </row>
    <row r="740" spans="23:23">
      <c r="W740" s="44">
        <v>1</v>
      </c>
    </row>
    <row r="741" spans="23:23">
      <c r="W741" s="44">
        <v>1</v>
      </c>
    </row>
    <row r="742" spans="23:23">
      <c r="W742" s="44">
        <v>1</v>
      </c>
    </row>
    <row r="743" spans="23:23">
      <c r="W743" s="44">
        <v>1</v>
      </c>
    </row>
    <row r="744" spans="23:23">
      <c r="W744" s="44">
        <v>1</v>
      </c>
    </row>
    <row r="745" spans="23:23">
      <c r="W745" s="44">
        <v>1</v>
      </c>
    </row>
    <row r="746" spans="23:23">
      <c r="W746" s="44">
        <v>1</v>
      </c>
    </row>
    <row r="747" spans="23:23">
      <c r="W747" s="44">
        <v>1</v>
      </c>
    </row>
    <row r="748" spans="23:23">
      <c r="W748" s="44">
        <v>1</v>
      </c>
    </row>
    <row r="749" spans="23:23">
      <c r="W749" s="44">
        <v>1</v>
      </c>
    </row>
    <row r="750" spans="23:23">
      <c r="W750" s="44">
        <v>1</v>
      </c>
    </row>
    <row r="751" spans="23:23">
      <c r="W751" s="44">
        <v>1</v>
      </c>
    </row>
    <row r="752" spans="23:23">
      <c r="W752" s="44">
        <v>1</v>
      </c>
    </row>
    <row r="753" spans="23:23">
      <c r="W753" s="44">
        <v>1</v>
      </c>
    </row>
    <row r="754" spans="23:23">
      <c r="W754" s="44">
        <v>1</v>
      </c>
    </row>
    <row r="755" spans="23:23">
      <c r="W755" s="44">
        <v>1</v>
      </c>
    </row>
    <row r="756" spans="23:23">
      <c r="W756" s="44">
        <v>1</v>
      </c>
    </row>
    <row r="757" spans="23:23">
      <c r="W757" s="44">
        <v>1</v>
      </c>
    </row>
    <row r="758" spans="23:23">
      <c r="W758" s="44">
        <v>1</v>
      </c>
    </row>
    <row r="759" spans="23:23">
      <c r="W759" s="44">
        <v>1</v>
      </c>
    </row>
    <row r="760" spans="23:23">
      <c r="W760" s="44">
        <v>1</v>
      </c>
    </row>
    <row r="761" spans="23:23">
      <c r="W761" s="44">
        <v>1</v>
      </c>
    </row>
    <row r="762" spans="23:23">
      <c r="W762" s="44">
        <v>1</v>
      </c>
    </row>
    <row r="763" spans="23:23">
      <c r="W763" s="44">
        <v>1</v>
      </c>
    </row>
    <row r="764" spans="23:23">
      <c r="W764" s="44">
        <v>1</v>
      </c>
    </row>
    <row r="765" spans="23:23">
      <c r="W765" s="44">
        <v>1</v>
      </c>
    </row>
    <row r="766" spans="23:23">
      <c r="W766" s="44">
        <v>1</v>
      </c>
    </row>
    <row r="767" spans="23:23">
      <c r="W767" s="44">
        <v>1</v>
      </c>
    </row>
    <row r="768" spans="23:23">
      <c r="W768" s="44">
        <v>1</v>
      </c>
    </row>
    <row r="769" spans="23:23">
      <c r="W769" s="44">
        <v>1</v>
      </c>
    </row>
    <row r="770" spans="23:23">
      <c r="W770" s="44">
        <v>1</v>
      </c>
    </row>
    <row r="771" spans="23:23">
      <c r="W771" s="44">
        <v>1</v>
      </c>
    </row>
    <row r="772" spans="23:23">
      <c r="W772" s="44">
        <v>1</v>
      </c>
    </row>
    <row r="773" spans="23:23">
      <c r="W773" s="44">
        <v>1</v>
      </c>
    </row>
    <row r="774" spans="23:23">
      <c r="W774" s="44">
        <v>1</v>
      </c>
    </row>
    <row r="775" spans="23:23">
      <c r="W775" s="44">
        <v>1</v>
      </c>
    </row>
    <row r="776" spans="23:23">
      <c r="W776" s="44">
        <v>1</v>
      </c>
    </row>
    <row r="777" spans="23:23">
      <c r="W777" s="44">
        <v>1</v>
      </c>
    </row>
    <row r="778" spans="23:23">
      <c r="W778" s="44">
        <v>1</v>
      </c>
    </row>
    <row r="779" spans="23:23">
      <c r="W779" s="44">
        <v>1</v>
      </c>
    </row>
    <row r="780" spans="23:23">
      <c r="W780" s="44">
        <v>1</v>
      </c>
    </row>
    <row r="781" spans="23:23">
      <c r="W781" s="44">
        <v>1</v>
      </c>
    </row>
    <row r="782" spans="23:23">
      <c r="W782" s="44">
        <v>1</v>
      </c>
    </row>
    <row r="783" spans="23:23">
      <c r="W783" s="44">
        <v>1</v>
      </c>
    </row>
    <row r="784" spans="23:23">
      <c r="W784" s="44">
        <v>1</v>
      </c>
    </row>
    <row r="785" spans="23:23">
      <c r="W785" s="44">
        <v>1</v>
      </c>
    </row>
    <row r="786" spans="23:23">
      <c r="W786" s="44">
        <v>1</v>
      </c>
    </row>
    <row r="787" spans="23:23">
      <c r="W787" s="44">
        <v>1</v>
      </c>
    </row>
    <row r="788" spans="23:23">
      <c r="W788" s="44">
        <v>1</v>
      </c>
    </row>
    <row r="789" spans="23:23">
      <c r="W789" s="44">
        <v>1</v>
      </c>
    </row>
    <row r="790" spans="23:23">
      <c r="W790" s="44">
        <v>1</v>
      </c>
    </row>
    <row r="791" spans="23:23">
      <c r="W791" s="44">
        <v>1</v>
      </c>
    </row>
    <row r="792" spans="23:23">
      <c r="W792" s="44">
        <v>1</v>
      </c>
    </row>
    <row r="793" spans="23:23">
      <c r="W793" s="44">
        <v>1</v>
      </c>
    </row>
    <row r="794" spans="23:23">
      <c r="W794" s="44">
        <v>1</v>
      </c>
    </row>
    <row r="795" spans="23:23">
      <c r="W795" s="44">
        <v>1</v>
      </c>
    </row>
    <row r="796" spans="23:23">
      <c r="W796" s="44">
        <v>1</v>
      </c>
    </row>
    <row r="797" spans="23:23">
      <c r="W797" s="44">
        <v>1</v>
      </c>
    </row>
    <row r="798" spans="23:23">
      <c r="W798" s="44">
        <v>1</v>
      </c>
    </row>
    <row r="799" spans="23:23">
      <c r="W799" s="44">
        <v>1</v>
      </c>
    </row>
    <row r="800" spans="23:23">
      <c r="W800" s="44">
        <v>1</v>
      </c>
    </row>
    <row r="801" spans="23:23">
      <c r="W801" s="44">
        <v>1</v>
      </c>
    </row>
    <row r="802" spans="23:23">
      <c r="W802" s="44">
        <v>1</v>
      </c>
    </row>
    <row r="803" spans="23:23">
      <c r="W803" s="44">
        <v>1</v>
      </c>
    </row>
    <row r="804" spans="23:23">
      <c r="W804" s="44">
        <v>1</v>
      </c>
    </row>
    <row r="805" spans="23:23">
      <c r="W805" s="44">
        <v>1</v>
      </c>
    </row>
    <row r="806" spans="23:23">
      <c r="W806" s="44">
        <v>1</v>
      </c>
    </row>
    <row r="807" spans="23:23">
      <c r="W807" s="44">
        <v>1</v>
      </c>
    </row>
    <row r="808" spans="23:23">
      <c r="W808" s="44">
        <v>1</v>
      </c>
    </row>
    <row r="809" spans="23:23">
      <c r="W809" s="44">
        <v>1</v>
      </c>
    </row>
    <row r="810" spans="23:23">
      <c r="W810" s="44">
        <v>1</v>
      </c>
    </row>
    <row r="811" spans="23:23">
      <c r="W811" s="44">
        <v>1</v>
      </c>
    </row>
    <row r="812" spans="23:23">
      <c r="W812" s="44">
        <v>1</v>
      </c>
    </row>
    <row r="813" spans="23:23">
      <c r="W813" s="44">
        <v>1</v>
      </c>
    </row>
    <row r="814" spans="23:23">
      <c r="W814" s="44">
        <v>1</v>
      </c>
    </row>
    <row r="815" spans="23:23">
      <c r="W815" s="44">
        <v>1</v>
      </c>
    </row>
    <row r="816" spans="23:23">
      <c r="W816" s="44">
        <v>1</v>
      </c>
    </row>
    <row r="817" spans="23:23">
      <c r="W817" s="44">
        <v>1</v>
      </c>
    </row>
    <row r="818" spans="23:23">
      <c r="W818" s="44">
        <v>1</v>
      </c>
    </row>
    <row r="819" spans="23:23">
      <c r="W819" s="44">
        <v>1</v>
      </c>
    </row>
    <row r="820" spans="23:23">
      <c r="W820" s="44">
        <v>1</v>
      </c>
    </row>
    <row r="821" spans="23:23">
      <c r="W821" s="44">
        <v>1</v>
      </c>
    </row>
    <row r="822" spans="23:23">
      <c r="W822" s="44">
        <v>1</v>
      </c>
    </row>
    <row r="823" spans="23:23">
      <c r="W823" s="44">
        <v>1</v>
      </c>
    </row>
    <row r="824" spans="23:23">
      <c r="W824" s="44">
        <v>1</v>
      </c>
    </row>
    <row r="825" spans="23:23">
      <c r="W825" s="44">
        <v>1</v>
      </c>
    </row>
    <row r="826" spans="23:23">
      <c r="W826" s="44">
        <v>1</v>
      </c>
    </row>
    <row r="827" spans="23:23">
      <c r="W827" s="44">
        <v>1</v>
      </c>
    </row>
    <row r="828" spans="23:23">
      <c r="W828" s="44">
        <v>1</v>
      </c>
    </row>
    <row r="829" spans="23:23">
      <c r="W829" s="44">
        <v>1</v>
      </c>
    </row>
    <row r="830" spans="23:23">
      <c r="W830" s="44">
        <v>1</v>
      </c>
    </row>
    <row r="831" spans="23:23">
      <c r="W831" s="44">
        <v>1</v>
      </c>
    </row>
    <row r="832" spans="23:23">
      <c r="W832" s="44">
        <v>1</v>
      </c>
    </row>
    <row r="833" spans="23:23">
      <c r="W833" s="44">
        <v>1</v>
      </c>
    </row>
    <row r="834" spans="23:23">
      <c r="W834" s="44">
        <v>1</v>
      </c>
    </row>
    <row r="835" spans="23:23">
      <c r="W835" s="44">
        <v>1</v>
      </c>
    </row>
    <row r="836" spans="23:23">
      <c r="W836" s="44">
        <v>1</v>
      </c>
    </row>
    <row r="837" spans="23:23">
      <c r="W837" s="44">
        <v>1</v>
      </c>
    </row>
    <row r="838" spans="23:23">
      <c r="W838" s="44">
        <v>1</v>
      </c>
    </row>
    <row r="839" spans="23:23">
      <c r="W839" s="44">
        <v>1</v>
      </c>
    </row>
    <row r="840" spans="23:23">
      <c r="W840" s="44">
        <v>1</v>
      </c>
    </row>
    <row r="841" spans="23:23">
      <c r="W841" s="44">
        <v>1</v>
      </c>
    </row>
    <row r="842" spans="23:23">
      <c r="W842" s="44">
        <v>1</v>
      </c>
    </row>
    <row r="843" spans="23:23">
      <c r="W843" s="44">
        <v>1</v>
      </c>
    </row>
    <row r="844" spans="23:23">
      <c r="W844" s="44">
        <v>1</v>
      </c>
    </row>
    <row r="845" spans="23:23">
      <c r="W845" s="44">
        <v>1</v>
      </c>
    </row>
    <row r="846" spans="23:23">
      <c r="W846" s="44">
        <v>1</v>
      </c>
    </row>
    <row r="847" spans="23:23">
      <c r="W847" s="44">
        <v>1</v>
      </c>
    </row>
    <row r="848" spans="23:23">
      <c r="W848" s="44">
        <v>1</v>
      </c>
    </row>
    <row r="849" spans="23:23">
      <c r="W849" s="44">
        <v>1</v>
      </c>
    </row>
    <row r="850" spans="23:23">
      <c r="W850" s="44">
        <v>1</v>
      </c>
    </row>
    <row r="851" spans="23:23">
      <c r="W851" s="44">
        <v>1</v>
      </c>
    </row>
    <row r="852" spans="23:23">
      <c r="W852" s="44">
        <v>1</v>
      </c>
    </row>
    <row r="853" spans="23:23">
      <c r="W853" s="44">
        <v>1</v>
      </c>
    </row>
    <row r="854" spans="23:23">
      <c r="W854" s="44">
        <v>1</v>
      </c>
    </row>
    <row r="855" spans="23:23">
      <c r="W855" s="44">
        <v>1</v>
      </c>
    </row>
    <row r="856" spans="23:23">
      <c r="W856" s="44">
        <v>1</v>
      </c>
    </row>
    <row r="857" spans="23:23">
      <c r="W857" s="44">
        <v>1</v>
      </c>
    </row>
    <row r="858" spans="23:23">
      <c r="W858" s="44">
        <v>1</v>
      </c>
    </row>
    <row r="859" spans="23:23">
      <c r="W859" s="44">
        <v>1</v>
      </c>
    </row>
    <row r="860" spans="23:23">
      <c r="W860" s="44">
        <v>1</v>
      </c>
    </row>
    <row r="861" spans="23:23">
      <c r="W861" s="44">
        <v>1</v>
      </c>
    </row>
    <row r="862" spans="23:23">
      <c r="W862" s="44">
        <v>1</v>
      </c>
    </row>
    <row r="863" spans="23:23">
      <c r="W863" s="44">
        <v>1</v>
      </c>
    </row>
    <row r="864" spans="23:23">
      <c r="W864" s="44">
        <v>1</v>
      </c>
    </row>
    <row r="865" spans="23:23">
      <c r="W865" s="44">
        <v>1</v>
      </c>
    </row>
    <row r="866" spans="23:23">
      <c r="W866" s="44">
        <v>1</v>
      </c>
    </row>
    <row r="867" spans="23:23">
      <c r="W867" s="44">
        <v>1</v>
      </c>
    </row>
    <row r="868" spans="23:23">
      <c r="W868" s="44">
        <v>1</v>
      </c>
    </row>
    <row r="869" spans="23:23">
      <c r="W869" s="44">
        <v>1</v>
      </c>
    </row>
    <row r="870" spans="23:23">
      <c r="W870" s="44">
        <v>1</v>
      </c>
    </row>
    <row r="871" spans="23:23">
      <c r="W871" s="44">
        <v>1</v>
      </c>
    </row>
    <row r="872" spans="23:23">
      <c r="W872" s="44">
        <v>1</v>
      </c>
    </row>
    <row r="873" spans="23:23">
      <c r="W873" s="44">
        <v>1</v>
      </c>
    </row>
    <row r="874" spans="23:23">
      <c r="W874" s="44">
        <v>1</v>
      </c>
    </row>
    <row r="875" spans="23:23">
      <c r="W875" s="44">
        <v>1</v>
      </c>
    </row>
    <row r="876" spans="23:23">
      <c r="W876" s="44">
        <v>1</v>
      </c>
    </row>
    <row r="877" spans="23:23">
      <c r="W877" s="44">
        <v>1</v>
      </c>
    </row>
    <row r="878" spans="23:23">
      <c r="W878" s="44">
        <v>1</v>
      </c>
    </row>
    <row r="879" spans="23:23">
      <c r="W879" s="44">
        <v>1</v>
      </c>
    </row>
    <row r="880" spans="23:23">
      <c r="W880" s="44">
        <v>1</v>
      </c>
    </row>
    <row r="881" spans="23:23">
      <c r="W881" s="44">
        <v>1</v>
      </c>
    </row>
    <row r="882" spans="23:23">
      <c r="W882" s="44">
        <v>1</v>
      </c>
    </row>
    <row r="883" spans="23:23">
      <c r="W883" s="44">
        <v>1</v>
      </c>
    </row>
    <row r="884" spans="23:23">
      <c r="W884" s="44">
        <v>1</v>
      </c>
    </row>
    <row r="885" spans="23:23">
      <c r="W885" s="44">
        <v>1</v>
      </c>
    </row>
    <row r="886" spans="23:23">
      <c r="W886" s="44">
        <v>1</v>
      </c>
    </row>
    <row r="887" spans="23:23">
      <c r="W887" s="44">
        <v>1</v>
      </c>
    </row>
    <row r="888" spans="23:23">
      <c r="W888" s="44">
        <v>1</v>
      </c>
    </row>
    <row r="889" spans="23:23">
      <c r="W889" s="44">
        <v>1</v>
      </c>
    </row>
    <row r="890" spans="23:23">
      <c r="W890" s="44">
        <v>1</v>
      </c>
    </row>
    <row r="891" spans="23:23">
      <c r="W891" s="44">
        <v>1</v>
      </c>
    </row>
    <row r="892" spans="23:23">
      <c r="W892" s="44">
        <v>1</v>
      </c>
    </row>
    <row r="893" spans="23:23">
      <c r="W893" s="44">
        <v>1</v>
      </c>
    </row>
    <row r="894" spans="23:23">
      <c r="W894" s="44">
        <v>1</v>
      </c>
    </row>
    <row r="895" spans="23:23">
      <c r="W895" s="44">
        <v>1</v>
      </c>
    </row>
    <row r="896" spans="23:23">
      <c r="W896" s="44">
        <v>1</v>
      </c>
    </row>
    <row r="897" spans="23:23">
      <c r="W897" s="44">
        <v>1</v>
      </c>
    </row>
    <row r="898" spans="23:23">
      <c r="W898" s="44">
        <v>1</v>
      </c>
    </row>
    <row r="899" spans="23:23">
      <c r="W899" s="44">
        <v>1</v>
      </c>
    </row>
    <row r="900" spans="23:23">
      <c r="W900" s="44">
        <v>1</v>
      </c>
    </row>
    <row r="901" spans="23:23">
      <c r="W901" s="44">
        <v>1</v>
      </c>
    </row>
    <row r="902" spans="23:23">
      <c r="W902" s="44">
        <v>1</v>
      </c>
    </row>
    <row r="903" spans="23:23">
      <c r="W903" s="44">
        <v>1</v>
      </c>
    </row>
    <row r="904" spans="23:23">
      <c r="W904" s="44">
        <v>1</v>
      </c>
    </row>
    <row r="905" spans="23:23">
      <c r="W905" s="44">
        <v>1</v>
      </c>
    </row>
    <row r="906" spans="23:23">
      <c r="W906" s="44">
        <v>1</v>
      </c>
    </row>
    <row r="907" spans="23:23">
      <c r="W907" s="44">
        <v>1</v>
      </c>
    </row>
    <row r="908" spans="23:23">
      <c r="W908" s="44">
        <v>1</v>
      </c>
    </row>
    <row r="909" spans="23:23">
      <c r="W909" s="44">
        <v>1</v>
      </c>
    </row>
    <row r="910" spans="23:23">
      <c r="W910" s="44">
        <v>1</v>
      </c>
    </row>
    <row r="911" spans="23:23">
      <c r="W911" s="44">
        <v>1</v>
      </c>
    </row>
    <row r="912" spans="23:23">
      <c r="W912" s="44">
        <v>1</v>
      </c>
    </row>
    <row r="913" spans="23:23">
      <c r="W913" s="44">
        <v>1</v>
      </c>
    </row>
    <row r="914" spans="23:23">
      <c r="W914" s="44">
        <v>1</v>
      </c>
    </row>
    <row r="915" spans="23:23">
      <c r="W915" s="44">
        <v>1</v>
      </c>
    </row>
    <row r="916" spans="23:23">
      <c r="W916" s="44">
        <v>1</v>
      </c>
    </row>
    <row r="917" spans="23:23">
      <c r="W917" s="44">
        <v>1</v>
      </c>
    </row>
    <row r="918" spans="23:23">
      <c r="W918" s="44">
        <v>1</v>
      </c>
    </row>
    <row r="919" spans="23:23">
      <c r="W919" s="44">
        <v>1</v>
      </c>
    </row>
    <row r="920" spans="23:23">
      <c r="W920" s="44">
        <v>1</v>
      </c>
    </row>
    <row r="921" spans="23:23">
      <c r="W921" s="44">
        <v>1</v>
      </c>
    </row>
    <row r="922" spans="23:23">
      <c r="W922" s="44">
        <v>1</v>
      </c>
    </row>
    <row r="923" spans="23:23">
      <c r="W923" s="44">
        <v>1</v>
      </c>
    </row>
    <row r="924" spans="23:23">
      <c r="W924" s="44">
        <v>1</v>
      </c>
    </row>
    <row r="925" spans="23:23">
      <c r="W925" s="44">
        <v>1</v>
      </c>
    </row>
    <row r="926" spans="23:23">
      <c r="W926" s="44">
        <v>1</v>
      </c>
    </row>
    <row r="927" spans="23:23">
      <c r="W927" s="44">
        <v>1</v>
      </c>
    </row>
    <row r="928" spans="23:23">
      <c r="W928" s="44">
        <v>1</v>
      </c>
    </row>
    <row r="929" spans="23:23">
      <c r="W929" s="44">
        <v>1</v>
      </c>
    </row>
    <row r="930" spans="23:23">
      <c r="W930" s="44">
        <v>1</v>
      </c>
    </row>
    <row r="931" spans="23:23">
      <c r="W931" s="44">
        <v>1</v>
      </c>
    </row>
    <row r="932" spans="23:23">
      <c r="W932" s="44">
        <v>1</v>
      </c>
    </row>
    <row r="933" spans="23:23">
      <c r="W933" s="44">
        <v>1</v>
      </c>
    </row>
    <row r="934" spans="23:23">
      <c r="W934" s="44">
        <v>1</v>
      </c>
    </row>
    <row r="935" spans="23:23">
      <c r="W935" s="44">
        <v>1</v>
      </c>
    </row>
    <row r="936" spans="23:23">
      <c r="W936" s="44">
        <v>1</v>
      </c>
    </row>
    <row r="937" spans="23:23">
      <c r="W937" s="44">
        <v>1</v>
      </c>
    </row>
    <row r="938" spans="23:23">
      <c r="W938" s="44">
        <v>1</v>
      </c>
    </row>
    <row r="939" spans="23:23">
      <c r="W939" s="44">
        <v>1</v>
      </c>
    </row>
    <row r="940" spans="23:23">
      <c r="W940" s="44">
        <v>1</v>
      </c>
    </row>
    <row r="941" spans="23:23">
      <c r="W941" s="44">
        <v>1</v>
      </c>
    </row>
    <row r="942" spans="23:23">
      <c r="W942" s="44">
        <v>1</v>
      </c>
    </row>
    <row r="943" spans="23:23">
      <c r="W943" s="44">
        <v>1</v>
      </c>
    </row>
    <row r="944" spans="23:23">
      <c r="W944" s="44">
        <v>1</v>
      </c>
    </row>
    <row r="945" spans="23:23">
      <c r="W945" s="44">
        <v>1</v>
      </c>
    </row>
    <row r="946" spans="23:23">
      <c r="W946" s="44">
        <v>1</v>
      </c>
    </row>
    <row r="947" spans="23:23">
      <c r="W947" s="44">
        <v>1</v>
      </c>
    </row>
    <row r="948" spans="23:23">
      <c r="W948" s="44">
        <v>1</v>
      </c>
    </row>
    <row r="949" spans="23:23">
      <c r="W949" s="44">
        <v>1</v>
      </c>
    </row>
    <row r="950" spans="23:23">
      <c r="W950" s="44">
        <v>1</v>
      </c>
    </row>
    <row r="951" spans="23:23">
      <c r="W951" s="44">
        <v>1</v>
      </c>
    </row>
    <row r="952" spans="23:23">
      <c r="W952" s="44">
        <v>1</v>
      </c>
    </row>
    <row r="953" spans="23:23">
      <c r="W953" s="44">
        <v>1</v>
      </c>
    </row>
    <row r="954" spans="23:23">
      <c r="W954" s="44">
        <v>1</v>
      </c>
    </row>
    <row r="955" spans="23:23">
      <c r="W955" s="44">
        <v>1</v>
      </c>
    </row>
    <row r="956" spans="23:23">
      <c r="W956" s="44">
        <v>1</v>
      </c>
    </row>
    <row r="957" spans="23:23">
      <c r="W957" s="44">
        <v>1</v>
      </c>
    </row>
    <row r="958" spans="23:23">
      <c r="W958" s="44">
        <v>1</v>
      </c>
    </row>
    <row r="959" spans="23:23">
      <c r="W959" s="44">
        <v>1</v>
      </c>
    </row>
    <row r="960" spans="23:23">
      <c r="W960" s="44">
        <v>1</v>
      </c>
    </row>
    <row r="961" spans="23:23">
      <c r="W961" s="44">
        <v>1</v>
      </c>
    </row>
    <row r="962" spans="23:23">
      <c r="W962" s="44">
        <v>1</v>
      </c>
    </row>
    <row r="963" spans="23:23">
      <c r="W963" s="44">
        <v>1</v>
      </c>
    </row>
    <row r="964" spans="23:23">
      <c r="W964" s="44">
        <v>1</v>
      </c>
    </row>
    <row r="965" spans="23:23">
      <c r="W965" s="44">
        <v>1</v>
      </c>
    </row>
    <row r="966" spans="23:23">
      <c r="W966" s="44">
        <v>1</v>
      </c>
    </row>
    <row r="967" spans="23:23">
      <c r="W967" s="44">
        <v>1</v>
      </c>
    </row>
    <row r="968" spans="23:23">
      <c r="W968" s="44">
        <v>1</v>
      </c>
    </row>
    <row r="969" spans="23:23">
      <c r="W969" s="44">
        <v>1</v>
      </c>
    </row>
    <row r="970" spans="23:23">
      <c r="W970" s="44">
        <v>1</v>
      </c>
    </row>
    <row r="971" spans="23:23">
      <c r="W971" s="44">
        <v>1</v>
      </c>
    </row>
    <row r="972" spans="23:23">
      <c r="W972" s="44">
        <v>1</v>
      </c>
    </row>
    <row r="973" spans="23:23">
      <c r="W973" s="44">
        <v>1</v>
      </c>
    </row>
    <row r="974" spans="23:23">
      <c r="W974" s="44">
        <v>1</v>
      </c>
    </row>
    <row r="975" spans="23:23">
      <c r="W975" s="44">
        <v>1</v>
      </c>
    </row>
    <row r="976" spans="23:23">
      <c r="W976" s="44">
        <v>1</v>
      </c>
    </row>
    <row r="977" spans="23:23">
      <c r="W977" s="44">
        <v>1</v>
      </c>
    </row>
    <row r="978" spans="23:23">
      <c r="W978" s="44">
        <v>1</v>
      </c>
    </row>
    <row r="979" spans="23:23">
      <c r="W979" s="44">
        <v>1</v>
      </c>
    </row>
    <row r="980" spans="23:23">
      <c r="W980" s="44">
        <v>1</v>
      </c>
    </row>
    <row r="981" spans="23:23">
      <c r="W981" s="44">
        <v>1</v>
      </c>
    </row>
    <row r="982" spans="23:23">
      <c r="W982" s="44">
        <v>1</v>
      </c>
    </row>
    <row r="983" spans="23:23">
      <c r="W983" s="44">
        <v>1</v>
      </c>
    </row>
    <row r="984" spans="23:23">
      <c r="W984" s="44">
        <v>1</v>
      </c>
    </row>
    <row r="985" spans="23:23">
      <c r="W985" s="44">
        <v>1</v>
      </c>
    </row>
    <row r="986" spans="23:23">
      <c r="W986" s="44">
        <v>1</v>
      </c>
    </row>
    <row r="987" spans="23:23">
      <c r="W987" s="44">
        <v>1</v>
      </c>
    </row>
    <row r="988" spans="23:23">
      <c r="W988" s="44">
        <v>1</v>
      </c>
    </row>
    <row r="989" spans="23:23">
      <c r="W989" s="44">
        <v>1</v>
      </c>
    </row>
    <row r="990" spans="23:23">
      <c r="W990" s="44">
        <v>1</v>
      </c>
    </row>
    <row r="991" spans="23:23">
      <c r="W991" s="44">
        <v>1</v>
      </c>
    </row>
    <row r="992" spans="23:23">
      <c r="W992" s="44">
        <v>1</v>
      </c>
    </row>
    <row r="993" spans="23:23">
      <c r="W993" s="44">
        <v>1</v>
      </c>
    </row>
    <row r="994" spans="23:23">
      <c r="W994" s="44">
        <v>1</v>
      </c>
    </row>
    <row r="995" spans="23:23">
      <c r="W995" s="44">
        <v>1</v>
      </c>
    </row>
    <row r="996" spans="23:23">
      <c r="W996" s="44">
        <v>1</v>
      </c>
    </row>
    <row r="997" spans="23:23">
      <c r="W997" s="44">
        <v>1</v>
      </c>
    </row>
    <row r="998" spans="23:23">
      <c r="W998" s="44">
        <v>1</v>
      </c>
    </row>
    <row r="999" spans="23:23">
      <c r="W999" s="44">
        <v>1</v>
      </c>
    </row>
    <row r="1000" spans="23:23">
      <c r="W1000" s="44">
        <v>1</v>
      </c>
    </row>
    <row r="1001" spans="23:23">
      <c r="W1001" s="44">
        <v>1</v>
      </c>
    </row>
    <row r="1002" spans="23:23">
      <c r="W1002" s="44">
        <v>1</v>
      </c>
    </row>
    <row r="1003" spans="23:23">
      <c r="W1003" s="44">
        <v>1</v>
      </c>
    </row>
    <row r="1004" spans="23:23">
      <c r="W1004" s="44">
        <v>1</v>
      </c>
    </row>
    <row r="1005" spans="23:23">
      <c r="W1005" s="44">
        <v>1</v>
      </c>
    </row>
    <row r="1006" spans="23:23">
      <c r="W1006" s="44">
        <v>1</v>
      </c>
    </row>
    <row r="1007" spans="23:23">
      <c r="W1007" s="44">
        <v>1</v>
      </c>
    </row>
    <row r="1008" spans="23:23">
      <c r="W1008" s="44">
        <v>1</v>
      </c>
    </row>
    <row r="1009" spans="23:23">
      <c r="W1009" s="44">
        <v>1</v>
      </c>
    </row>
    <row r="1010" spans="23:23">
      <c r="W1010" s="44">
        <v>1</v>
      </c>
    </row>
    <row r="1011" spans="23:23">
      <c r="W1011" s="44">
        <v>1</v>
      </c>
    </row>
    <row r="1012" spans="23:23">
      <c r="W1012" s="44">
        <v>1</v>
      </c>
    </row>
    <row r="1013" spans="23:23">
      <c r="W1013" s="44">
        <v>1</v>
      </c>
    </row>
    <row r="1014" spans="23:23">
      <c r="W1014" s="44">
        <v>1</v>
      </c>
    </row>
    <row r="1015" spans="23:23">
      <c r="W1015" s="44">
        <v>1</v>
      </c>
    </row>
    <row r="1016" spans="23:23">
      <c r="W1016" s="44">
        <v>1</v>
      </c>
    </row>
    <row r="1017" spans="23:23">
      <c r="W1017" s="44">
        <v>1</v>
      </c>
    </row>
    <row r="1018" spans="23:23">
      <c r="W1018" s="44">
        <v>1</v>
      </c>
    </row>
    <row r="1019" spans="23:23">
      <c r="W1019" s="44">
        <v>1</v>
      </c>
    </row>
    <row r="1020" spans="23:23">
      <c r="W1020" s="44">
        <v>1</v>
      </c>
    </row>
    <row r="1021" spans="23:23">
      <c r="W1021" s="44">
        <v>1</v>
      </c>
    </row>
    <row r="1022" spans="23:23">
      <c r="W1022" s="44">
        <v>1</v>
      </c>
    </row>
    <row r="1023" spans="23:23">
      <c r="W1023" s="44">
        <v>1</v>
      </c>
    </row>
    <row r="1024" spans="23:23">
      <c r="W1024" s="44">
        <v>1</v>
      </c>
    </row>
    <row r="1025" spans="23:23">
      <c r="W1025" s="44">
        <v>1</v>
      </c>
    </row>
    <row r="1026" spans="23:23">
      <c r="W1026" s="44">
        <v>1</v>
      </c>
    </row>
    <row r="1027" spans="23:23">
      <c r="W1027" s="44">
        <v>1</v>
      </c>
    </row>
    <row r="1028" spans="23:23">
      <c r="W1028" s="44">
        <v>1</v>
      </c>
    </row>
    <row r="1029" spans="23:23">
      <c r="W1029" s="44">
        <v>1</v>
      </c>
    </row>
    <row r="1030" spans="23:23">
      <c r="W1030" s="44">
        <v>1</v>
      </c>
    </row>
    <row r="1031" spans="23:23">
      <c r="W1031" s="44">
        <v>1</v>
      </c>
    </row>
    <row r="1032" spans="23:23">
      <c r="W1032" s="44">
        <v>1</v>
      </c>
    </row>
    <row r="1033" spans="23:23">
      <c r="W1033" s="44">
        <v>1</v>
      </c>
    </row>
    <row r="1034" spans="23:23">
      <c r="W1034" s="44">
        <v>1</v>
      </c>
    </row>
    <row r="1035" spans="23:23">
      <c r="W1035" s="44">
        <v>1</v>
      </c>
    </row>
    <row r="1036" spans="23:23">
      <c r="W1036" s="44">
        <v>1</v>
      </c>
    </row>
    <row r="1037" spans="23:23">
      <c r="W1037" s="44">
        <v>1</v>
      </c>
    </row>
    <row r="1038" spans="23:23">
      <c r="W1038" s="44">
        <v>1</v>
      </c>
    </row>
    <row r="1039" spans="23:23">
      <c r="W1039" s="44">
        <v>1</v>
      </c>
    </row>
    <row r="1040" spans="23:23">
      <c r="W1040" s="44">
        <v>1</v>
      </c>
    </row>
    <row r="1041" spans="23:23">
      <c r="W1041" s="44">
        <v>1</v>
      </c>
    </row>
    <row r="1042" spans="23:23">
      <c r="W1042" s="44">
        <v>1</v>
      </c>
    </row>
    <row r="1043" spans="23:23">
      <c r="W1043" s="44">
        <v>1</v>
      </c>
    </row>
    <row r="1044" spans="23:23">
      <c r="W1044" s="44">
        <v>1</v>
      </c>
    </row>
    <row r="1045" spans="23:23">
      <c r="W1045" s="44">
        <v>1</v>
      </c>
    </row>
    <row r="1046" spans="23:23">
      <c r="W1046" s="44">
        <v>1</v>
      </c>
    </row>
    <row r="1047" spans="23:23">
      <c r="W1047" s="44">
        <v>1</v>
      </c>
    </row>
    <row r="1048" spans="23:23">
      <c r="W1048" s="44">
        <v>1</v>
      </c>
    </row>
    <row r="1049" spans="23:23">
      <c r="W1049" s="44">
        <v>1</v>
      </c>
    </row>
    <row r="1050" spans="23:23">
      <c r="W1050" s="44">
        <v>1</v>
      </c>
    </row>
    <row r="1051" spans="23:23">
      <c r="W1051" s="44">
        <v>1</v>
      </c>
    </row>
    <row r="1052" spans="23:23">
      <c r="W1052" s="44">
        <v>1</v>
      </c>
    </row>
    <row r="1053" spans="23:23">
      <c r="W1053" s="44">
        <v>1</v>
      </c>
    </row>
    <row r="1054" spans="23:23">
      <c r="W1054" s="44">
        <v>1</v>
      </c>
    </row>
    <row r="1055" spans="23:23">
      <c r="W1055" s="44">
        <v>1</v>
      </c>
    </row>
    <row r="1056" spans="23:23">
      <c r="W1056" s="44">
        <v>1</v>
      </c>
    </row>
    <row r="1057" spans="23:23">
      <c r="W1057" s="44">
        <v>1</v>
      </c>
    </row>
    <row r="1058" spans="23:23">
      <c r="W1058" s="44">
        <v>1</v>
      </c>
    </row>
    <row r="1059" spans="23:23">
      <c r="W1059" s="44">
        <v>1</v>
      </c>
    </row>
    <row r="1060" spans="23:23">
      <c r="W1060" s="44">
        <v>1</v>
      </c>
    </row>
    <row r="1061" spans="23:23">
      <c r="W1061" s="44">
        <v>1</v>
      </c>
    </row>
    <row r="1062" spans="23:23">
      <c r="W1062" s="44">
        <v>1</v>
      </c>
    </row>
    <row r="1063" spans="23:23">
      <c r="W1063" s="44">
        <v>1</v>
      </c>
    </row>
    <row r="1064" spans="23:23">
      <c r="W1064" s="44">
        <v>1</v>
      </c>
    </row>
    <row r="1065" spans="23:23">
      <c r="W1065" s="44">
        <v>1</v>
      </c>
    </row>
    <row r="1066" spans="23:23">
      <c r="W1066" s="44">
        <v>1</v>
      </c>
    </row>
    <row r="1067" spans="23:23">
      <c r="W1067" s="44">
        <v>1</v>
      </c>
    </row>
    <row r="1068" spans="23:23">
      <c r="W1068" s="44">
        <v>1</v>
      </c>
    </row>
    <row r="1069" spans="23:23">
      <c r="W1069" s="44">
        <v>1</v>
      </c>
    </row>
    <row r="1070" spans="23:23">
      <c r="W1070" s="44">
        <v>1</v>
      </c>
    </row>
    <row r="1071" spans="23:23">
      <c r="W1071" s="44">
        <v>1</v>
      </c>
    </row>
    <row r="1072" spans="23:23">
      <c r="W1072" s="44">
        <v>1</v>
      </c>
    </row>
    <row r="1073" spans="23:23">
      <c r="W1073" s="44">
        <v>1</v>
      </c>
    </row>
    <row r="1074" spans="23:23">
      <c r="W1074" s="44">
        <v>1</v>
      </c>
    </row>
    <row r="1075" spans="23:23">
      <c r="W1075" s="44">
        <v>1</v>
      </c>
    </row>
    <row r="1076" spans="23:23">
      <c r="W1076" s="44">
        <v>1</v>
      </c>
    </row>
    <row r="1077" spans="23:23">
      <c r="W1077" s="44">
        <v>1</v>
      </c>
    </row>
    <row r="1078" spans="23:23">
      <c r="W1078" s="44">
        <v>1</v>
      </c>
    </row>
    <row r="1079" spans="23:23">
      <c r="W1079" s="44">
        <v>1</v>
      </c>
    </row>
    <row r="1080" spans="23:23">
      <c r="W1080" s="44">
        <v>1</v>
      </c>
    </row>
    <row r="1081" spans="23:23">
      <c r="W1081" s="44">
        <v>1</v>
      </c>
    </row>
    <row r="1082" spans="23:23">
      <c r="W1082" s="44">
        <v>1</v>
      </c>
    </row>
    <row r="1083" spans="23:23">
      <c r="W1083" s="44">
        <v>1</v>
      </c>
    </row>
    <row r="1084" spans="23:23">
      <c r="W1084" s="44">
        <v>1</v>
      </c>
    </row>
    <row r="1085" spans="23:23">
      <c r="W1085" s="44">
        <v>1</v>
      </c>
    </row>
    <row r="1086" spans="23:23">
      <c r="W1086" s="44">
        <v>1</v>
      </c>
    </row>
    <row r="1087" spans="23:23">
      <c r="W1087" s="44">
        <v>1</v>
      </c>
    </row>
    <row r="1088" spans="23:23">
      <c r="W1088" s="44">
        <v>1</v>
      </c>
    </row>
    <row r="1089" spans="23:23">
      <c r="W1089" s="44">
        <v>1</v>
      </c>
    </row>
    <row r="1090" spans="23:23">
      <c r="W1090" s="44">
        <v>1</v>
      </c>
    </row>
    <row r="1091" spans="23:23">
      <c r="W1091" s="44">
        <v>1</v>
      </c>
    </row>
    <row r="1092" spans="23:23">
      <c r="W1092" s="44">
        <v>1</v>
      </c>
    </row>
    <row r="1093" spans="23:23">
      <c r="W1093" s="44">
        <v>1</v>
      </c>
    </row>
    <row r="1094" spans="23:23">
      <c r="W1094" s="44">
        <v>1</v>
      </c>
    </row>
    <row r="1095" spans="23:23">
      <c r="W1095" s="44">
        <v>1</v>
      </c>
    </row>
    <row r="1096" spans="23:23">
      <c r="W1096" s="44">
        <v>1</v>
      </c>
    </row>
    <row r="1097" spans="23:23">
      <c r="W1097" s="44">
        <v>1</v>
      </c>
    </row>
    <row r="1098" spans="23:23">
      <c r="W1098" s="44">
        <v>1</v>
      </c>
    </row>
    <row r="1099" spans="23:23">
      <c r="W1099" s="44">
        <v>1</v>
      </c>
    </row>
    <row r="1100" spans="23:23">
      <c r="W1100" s="44">
        <v>1</v>
      </c>
    </row>
    <row r="1101" spans="23:23">
      <c r="W1101" s="44">
        <v>1</v>
      </c>
    </row>
    <row r="1102" spans="23:23">
      <c r="W1102" s="44">
        <v>1</v>
      </c>
    </row>
    <row r="1103" spans="23:23">
      <c r="W1103" s="44">
        <v>1</v>
      </c>
    </row>
    <row r="1104" spans="23:23">
      <c r="W1104" s="44">
        <v>1</v>
      </c>
    </row>
    <row r="1105" spans="23:23">
      <c r="W1105" s="44">
        <v>1</v>
      </c>
    </row>
    <row r="1106" spans="23:23">
      <c r="W1106" s="44">
        <v>1</v>
      </c>
    </row>
    <row r="1107" spans="23:23">
      <c r="W1107" s="44">
        <v>1</v>
      </c>
    </row>
    <row r="1108" spans="23:23">
      <c r="W1108" s="44">
        <v>1</v>
      </c>
    </row>
    <row r="1109" spans="23:23">
      <c r="W1109" s="44">
        <v>1</v>
      </c>
    </row>
    <row r="1110" spans="23:23">
      <c r="W1110" s="44">
        <v>1</v>
      </c>
    </row>
    <row r="1111" spans="23:23">
      <c r="W1111" s="44">
        <v>1</v>
      </c>
    </row>
    <row r="1112" spans="23:23">
      <c r="W1112" s="44">
        <v>1</v>
      </c>
    </row>
    <row r="1113" spans="23:23">
      <c r="W1113" s="44">
        <v>1</v>
      </c>
    </row>
    <row r="1114" spans="23:23">
      <c r="W1114" s="44">
        <v>1</v>
      </c>
    </row>
    <row r="1115" spans="23:23">
      <c r="W1115" s="44">
        <v>1</v>
      </c>
    </row>
    <row r="1116" spans="23:23">
      <c r="W1116" s="44">
        <v>1</v>
      </c>
    </row>
    <row r="1117" spans="23:23">
      <c r="W1117" s="44">
        <v>1</v>
      </c>
    </row>
    <row r="1118" spans="23:23">
      <c r="W1118" s="44">
        <v>1</v>
      </c>
    </row>
    <row r="1119" spans="23:23">
      <c r="W1119" s="44">
        <v>1</v>
      </c>
    </row>
    <row r="1120" spans="23:23">
      <c r="W1120" s="44">
        <v>1</v>
      </c>
    </row>
    <row r="1121" spans="23:23">
      <c r="W1121" s="44">
        <v>1</v>
      </c>
    </row>
    <row r="1122" spans="23:23">
      <c r="W1122" s="44">
        <v>1</v>
      </c>
    </row>
    <row r="1123" spans="23:23">
      <c r="W1123" s="44">
        <v>1</v>
      </c>
    </row>
    <row r="1124" spans="23:23">
      <c r="W1124" s="44">
        <v>1</v>
      </c>
    </row>
    <row r="1125" spans="23:23">
      <c r="W1125" s="44">
        <v>1</v>
      </c>
    </row>
    <row r="1126" spans="23:23">
      <c r="W1126" s="44">
        <v>1</v>
      </c>
    </row>
    <row r="1127" spans="23:23">
      <c r="W1127" s="44">
        <v>1</v>
      </c>
    </row>
    <row r="1128" spans="23:23">
      <c r="W1128" s="44">
        <v>1</v>
      </c>
    </row>
    <row r="1129" spans="23:23">
      <c r="W1129" s="44">
        <v>1</v>
      </c>
    </row>
    <row r="1130" spans="23:23">
      <c r="W1130" s="44">
        <v>1</v>
      </c>
    </row>
    <row r="1131" spans="23:23">
      <c r="W1131" s="44">
        <v>1</v>
      </c>
    </row>
    <row r="1132" spans="23:23">
      <c r="W1132" s="44">
        <v>1</v>
      </c>
    </row>
    <row r="1133" spans="23:23">
      <c r="W1133" s="44">
        <v>1</v>
      </c>
    </row>
    <row r="1134" spans="23:23">
      <c r="W1134" s="44">
        <v>1</v>
      </c>
    </row>
    <row r="1135" spans="23:23">
      <c r="W1135" s="44">
        <v>1</v>
      </c>
    </row>
    <row r="1136" spans="23:23">
      <c r="W1136" s="44">
        <v>1</v>
      </c>
    </row>
    <row r="1137" spans="23:23">
      <c r="W1137" s="44">
        <v>1</v>
      </c>
    </row>
    <row r="1138" spans="23:23">
      <c r="W1138" s="44">
        <v>1</v>
      </c>
    </row>
    <row r="1139" spans="23:23">
      <c r="W1139" s="44">
        <v>1</v>
      </c>
    </row>
    <row r="1140" spans="23:23">
      <c r="W1140" s="44">
        <v>1</v>
      </c>
    </row>
    <row r="1141" spans="23:23">
      <c r="W1141" s="44">
        <v>1</v>
      </c>
    </row>
    <row r="1142" spans="23:23">
      <c r="W1142" s="44">
        <v>1</v>
      </c>
    </row>
    <row r="1143" spans="23:23">
      <c r="W1143" s="44">
        <v>1</v>
      </c>
    </row>
    <row r="1144" spans="23:23">
      <c r="W1144" s="44">
        <v>1</v>
      </c>
    </row>
    <row r="1145" spans="23:23">
      <c r="W1145" s="44">
        <v>1</v>
      </c>
    </row>
    <row r="1146" spans="23:23">
      <c r="W1146" s="44">
        <v>1</v>
      </c>
    </row>
    <row r="1147" spans="23:23">
      <c r="W1147" s="44">
        <v>1</v>
      </c>
    </row>
    <row r="1148" spans="23:23">
      <c r="W1148" s="44">
        <v>1</v>
      </c>
    </row>
    <row r="1149" spans="23:23">
      <c r="W1149" s="44">
        <v>1</v>
      </c>
    </row>
    <row r="1150" spans="23:23">
      <c r="W1150" s="44">
        <v>1</v>
      </c>
    </row>
    <row r="1151" spans="23:23">
      <c r="W1151" s="44">
        <v>1</v>
      </c>
    </row>
    <row r="1152" spans="23:23">
      <c r="W1152" s="44">
        <v>1</v>
      </c>
    </row>
    <row r="1153" spans="23:23">
      <c r="W1153" s="44">
        <v>1</v>
      </c>
    </row>
    <row r="1154" spans="23:23">
      <c r="W1154" s="44">
        <v>1</v>
      </c>
    </row>
    <row r="1155" spans="23:23">
      <c r="W1155" s="44">
        <v>1</v>
      </c>
    </row>
    <row r="1156" spans="23:23">
      <c r="W1156" s="44">
        <v>1</v>
      </c>
    </row>
    <row r="1157" spans="23:23">
      <c r="W1157" s="44">
        <v>1</v>
      </c>
    </row>
    <row r="1158" spans="23:23">
      <c r="W1158" s="44">
        <v>1</v>
      </c>
    </row>
    <row r="1159" spans="23:23">
      <c r="W1159" s="44">
        <v>1</v>
      </c>
    </row>
    <row r="1160" spans="23:23">
      <c r="W1160" s="44">
        <v>1</v>
      </c>
    </row>
    <row r="1161" spans="23:23">
      <c r="W1161" s="44">
        <v>1</v>
      </c>
    </row>
    <row r="1162" spans="23:23">
      <c r="W1162" s="44">
        <v>1</v>
      </c>
    </row>
    <row r="1163" spans="23:23">
      <c r="W1163" s="44">
        <v>1</v>
      </c>
    </row>
    <row r="1164" spans="23:23">
      <c r="W1164" s="44">
        <v>1</v>
      </c>
    </row>
    <row r="1165" spans="23:23">
      <c r="W1165" s="44">
        <v>1</v>
      </c>
    </row>
    <row r="1166" spans="23:23">
      <c r="W1166" s="44">
        <v>1</v>
      </c>
    </row>
    <row r="1167" spans="23:23">
      <c r="W1167" s="44">
        <v>1</v>
      </c>
    </row>
    <row r="1168" spans="23:23">
      <c r="W1168" s="44">
        <v>1</v>
      </c>
    </row>
    <row r="1169" spans="23:23">
      <c r="W1169" s="44">
        <v>1</v>
      </c>
    </row>
    <row r="1170" spans="23:23">
      <c r="W1170" s="44">
        <v>1</v>
      </c>
    </row>
    <row r="1171" spans="23:23">
      <c r="W1171" s="44">
        <v>1</v>
      </c>
    </row>
    <row r="1172" spans="23:23">
      <c r="W1172" s="44">
        <v>1</v>
      </c>
    </row>
    <row r="1173" spans="23:23">
      <c r="W1173" s="44">
        <v>1</v>
      </c>
    </row>
    <row r="1174" spans="23:23">
      <c r="W1174" s="44">
        <v>1</v>
      </c>
    </row>
    <row r="1175" spans="23:23">
      <c r="W1175" s="44">
        <v>1</v>
      </c>
    </row>
    <row r="1176" spans="23:23">
      <c r="W1176" s="44">
        <v>1</v>
      </c>
    </row>
    <row r="1177" spans="23:23">
      <c r="W1177" s="44">
        <v>1</v>
      </c>
    </row>
    <row r="1178" spans="23:23">
      <c r="W1178" s="44">
        <v>1</v>
      </c>
    </row>
    <row r="1179" spans="23:23">
      <c r="W1179" s="44">
        <v>1</v>
      </c>
    </row>
    <row r="1180" spans="23:23">
      <c r="W1180" s="44">
        <v>1</v>
      </c>
    </row>
    <row r="1181" spans="23:23">
      <c r="W1181" s="44">
        <v>1</v>
      </c>
    </row>
    <row r="1182" spans="23:23">
      <c r="W1182" s="44">
        <v>1</v>
      </c>
    </row>
    <row r="1183" spans="23:23">
      <c r="W1183" s="44">
        <v>1</v>
      </c>
    </row>
    <row r="1184" spans="23:23">
      <c r="W1184" s="44">
        <v>1</v>
      </c>
    </row>
    <row r="1185" spans="23:23">
      <c r="W1185" s="44">
        <v>1</v>
      </c>
    </row>
    <row r="1186" spans="23:23">
      <c r="W1186" s="44">
        <v>1</v>
      </c>
    </row>
    <row r="1187" spans="23:23">
      <c r="W1187" s="44">
        <v>1</v>
      </c>
    </row>
    <row r="1188" spans="23:23">
      <c r="W1188" s="44">
        <v>1</v>
      </c>
    </row>
    <row r="1189" spans="23:23">
      <c r="W1189" s="44">
        <v>1</v>
      </c>
    </row>
    <row r="1190" spans="23:23">
      <c r="W1190" s="44">
        <v>1</v>
      </c>
    </row>
    <row r="1191" spans="23:23">
      <c r="W1191" s="44">
        <v>1</v>
      </c>
    </row>
    <row r="1192" spans="23:23">
      <c r="W1192" s="44">
        <v>1</v>
      </c>
    </row>
    <row r="1193" spans="23:23">
      <c r="W1193" s="44">
        <v>1</v>
      </c>
    </row>
    <row r="1194" spans="23:23">
      <c r="W1194" s="44">
        <v>1</v>
      </c>
    </row>
    <row r="1195" spans="23:23">
      <c r="W1195" s="44">
        <v>1</v>
      </c>
    </row>
    <row r="1196" spans="23:23">
      <c r="W1196" s="44">
        <v>1</v>
      </c>
    </row>
    <row r="1197" spans="23:23">
      <c r="W1197" s="44">
        <v>1</v>
      </c>
    </row>
    <row r="1198" spans="23:23">
      <c r="W1198" s="44">
        <v>1</v>
      </c>
    </row>
    <row r="1199" spans="23:23">
      <c r="W1199" s="44">
        <v>1</v>
      </c>
    </row>
    <row r="1200" spans="23:23">
      <c r="W1200" s="44">
        <v>1</v>
      </c>
    </row>
    <row r="1201" spans="23:23">
      <c r="W1201" s="44">
        <v>1</v>
      </c>
    </row>
    <row r="1202" spans="23:23">
      <c r="W1202" s="44">
        <v>1</v>
      </c>
    </row>
    <row r="1203" spans="23:23">
      <c r="W1203" s="44">
        <v>1</v>
      </c>
    </row>
    <row r="1204" spans="23:23">
      <c r="W1204" s="44">
        <v>1</v>
      </c>
    </row>
    <row r="1205" spans="23:23">
      <c r="W1205" s="44">
        <v>1</v>
      </c>
    </row>
    <row r="1206" spans="23:23">
      <c r="W1206" s="44">
        <v>1</v>
      </c>
    </row>
    <row r="1207" spans="23:23">
      <c r="W1207" s="44">
        <v>1</v>
      </c>
    </row>
    <row r="1208" spans="23:23">
      <c r="W1208" s="44">
        <v>1</v>
      </c>
    </row>
    <row r="1209" spans="23:23">
      <c r="W1209" s="44">
        <v>1</v>
      </c>
    </row>
    <row r="1210" spans="23:23">
      <c r="W1210" s="44">
        <v>1</v>
      </c>
    </row>
    <row r="1211" spans="23:23">
      <c r="W1211" s="44">
        <v>1</v>
      </c>
    </row>
    <row r="1212" spans="23:23">
      <c r="W1212" s="44">
        <v>1</v>
      </c>
    </row>
    <row r="1213" spans="23:23">
      <c r="W1213" s="44">
        <v>1</v>
      </c>
    </row>
    <row r="1214" spans="23:23">
      <c r="W1214" s="44">
        <v>1</v>
      </c>
    </row>
    <row r="1215" spans="23:23">
      <c r="W1215" s="44">
        <v>1</v>
      </c>
    </row>
    <row r="1216" spans="23:23">
      <c r="W1216" s="44">
        <v>1</v>
      </c>
    </row>
    <row r="1217" spans="23:23">
      <c r="W1217" s="44">
        <v>1</v>
      </c>
    </row>
    <row r="1218" spans="23:23">
      <c r="W1218" s="44">
        <v>1</v>
      </c>
    </row>
    <row r="1219" spans="23:23">
      <c r="W1219" s="44">
        <v>1</v>
      </c>
    </row>
    <row r="1220" spans="23:23">
      <c r="W1220" s="44">
        <v>1</v>
      </c>
    </row>
    <row r="1221" spans="23:23">
      <c r="W1221" s="44">
        <v>1</v>
      </c>
    </row>
    <row r="1222" spans="23:23">
      <c r="W1222" s="44">
        <v>1</v>
      </c>
    </row>
    <row r="1223" spans="23:23">
      <c r="W1223" s="44">
        <v>1</v>
      </c>
    </row>
    <row r="1224" spans="23:23">
      <c r="W1224" s="44">
        <v>1</v>
      </c>
    </row>
    <row r="1225" spans="23:23">
      <c r="W1225" s="44">
        <v>1</v>
      </c>
    </row>
    <row r="1226" spans="23:23">
      <c r="W1226" s="44">
        <v>1</v>
      </c>
    </row>
    <row r="1227" spans="23:23">
      <c r="W1227" s="44">
        <v>1</v>
      </c>
    </row>
    <row r="1228" spans="23:23">
      <c r="W1228" s="44">
        <v>1</v>
      </c>
    </row>
    <row r="1229" spans="23:23">
      <c r="W1229" s="44">
        <v>1</v>
      </c>
    </row>
    <row r="1230" spans="23:23">
      <c r="W1230" s="44">
        <v>1</v>
      </c>
    </row>
    <row r="1231" spans="23:23">
      <c r="W1231" s="44">
        <v>1</v>
      </c>
    </row>
    <row r="1232" spans="23:23">
      <c r="W1232" s="44">
        <v>1</v>
      </c>
    </row>
    <row r="1233" spans="23:23">
      <c r="W1233" s="44">
        <v>1</v>
      </c>
    </row>
    <row r="1234" spans="23:23">
      <c r="W1234" s="44">
        <v>1</v>
      </c>
    </row>
    <row r="1235" spans="23:23">
      <c r="W1235" s="44">
        <v>1</v>
      </c>
    </row>
    <row r="1236" spans="23:23">
      <c r="W1236" s="44">
        <v>1</v>
      </c>
    </row>
    <row r="1237" spans="23:23">
      <c r="W1237" s="44">
        <v>1</v>
      </c>
    </row>
    <row r="1238" spans="23:23">
      <c r="W1238" s="44">
        <v>1</v>
      </c>
    </row>
    <row r="1239" spans="23:23">
      <c r="W1239" s="44">
        <v>1</v>
      </c>
    </row>
    <row r="1240" spans="23:23">
      <c r="W1240" s="44">
        <v>1</v>
      </c>
    </row>
    <row r="1241" spans="23:23">
      <c r="W1241" s="44">
        <v>1</v>
      </c>
    </row>
    <row r="1242" spans="23:23">
      <c r="W1242" s="44">
        <v>1</v>
      </c>
    </row>
    <row r="1243" spans="23:23">
      <c r="W1243" s="44">
        <v>1</v>
      </c>
    </row>
    <row r="1244" spans="23:23">
      <c r="W1244" s="44">
        <v>1</v>
      </c>
    </row>
    <row r="1245" spans="23:23">
      <c r="W1245" s="44">
        <v>1</v>
      </c>
    </row>
    <row r="1246" spans="23:23">
      <c r="W1246" s="44">
        <v>1</v>
      </c>
    </row>
    <row r="1247" spans="23:23">
      <c r="W1247" s="44">
        <v>1</v>
      </c>
    </row>
    <row r="1248" spans="23:23">
      <c r="W1248" s="44">
        <v>1</v>
      </c>
    </row>
    <row r="1249" spans="23:23">
      <c r="W1249" s="44">
        <v>1</v>
      </c>
    </row>
    <row r="1250" spans="23:23">
      <c r="W1250" s="44">
        <v>1</v>
      </c>
    </row>
    <row r="1251" spans="23:23">
      <c r="W1251" s="44">
        <v>1</v>
      </c>
    </row>
    <row r="1252" spans="23:23">
      <c r="W1252" s="44">
        <v>1</v>
      </c>
    </row>
    <row r="1253" spans="23:23">
      <c r="W1253" s="44">
        <v>1</v>
      </c>
    </row>
    <row r="1254" spans="23:23">
      <c r="W1254" s="44">
        <v>1</v>
      </c>
    </row>
    <row r="1255" spans="23:23">
      <c r="W1255" s="44">
        <v>1</v>
      </c>
    </row>
    <row r="1256" spans="23:23">
      <c r="W1256" s="44">
        <v>1</v>
      </c>
    </row>
    <row r="1257" spans="23:23">
      <c r="W1257" s="44">
        <v>1</v>
      </c>
    </row>
    <row r="1258" spans="23:23">
      <c r="W1258" s="44">
        <v>1</v>
      </c>
    </row>
    <row r="1259" spans="23:23">
      <c r="W1259" s="44">
        <v>1</v>
      </c>
    </row>
    <row r="1260" spans="23:23">
      <c r="W1260" s="44">
        <v>1</v>
      </c>
    </row>
    <row r="1261" spans="23:23">
      <c r="W1261" s="44">
        <v>1</v>
      </c>
    </row>
    <row r="1262" spans="23:23">
      <c r="W1262" s="44">
        <v>1</v>
      </c>
    </row>
    <row r="1263" spans="23:23">
      <c r="W1263" s="44">
        <v>1</v>
      </c>
    </row>
    <row r="1264" spans="23:23">
      <c r="W1264" s="44">
        <v>1</v>
      </c>
    </row>
    <row r="1265" spans="23:23">
      <c r="W1265" s="44">
        <v>1</v>
      </c>
    </row>
    <row r="1266" spans="23:23">
      <c r="W1266" s="44">
        <v>1</v>
      </c>
    </row>
    <row r="1267" spans="23:23">
      <c r="W1267" s="44">
        <v>1</v>
      </c>
    </row>
    <row r="1268" spans="23:23">
      <c r="W1268" s="44">
        <v>1</v>
      </c>
    </row>
    <row r="1269" spans="23:23">
      <c r="W1269" s="44">
        <v>1</v>
      </c>
    </row>
    <row r="1270" spans="23:23">
      <c r="W1270" s="44">
        <v>1</v>
      </c>
    </row>
    <row r="1271" spans="23:23">
      <c r="W1271" s="44">
        <v>1</v>
      </c>
    </row>
    <row r="1272" spans="23:23">
      <c r="W1272" s="44">
        <v>1</v>
      </c>
    </row>
    <row r="1273" spans="23:23">
      <c r="W1273" s="44">
        <v>1</v>
      </c>
    </row>
    <row r="1274" spans="23:23">
      <c r="W1274" s="44">
        <v>1</v>
      </c>
    </row>
    <row r="1275" spans="23:23">
      <c r="W1275" s="44">
        <v>1</v>
      </c>
    </row>
    <row r="1276" spans="23:23">
      <c r="W1276" s="44">
        <v>1</v>
      </c>
    </row>
    <row r="1277" spans="23:23">
      <c r="W1277" s="44">
        <v>1</v>
      </c>
    </row>
    <row r="1278" spans="23:23">
      <c r="W1278" s="44">
        <v>1</v>
      </c>
    </row>
    <row r="1279" spans="23:23">
      <c r="W1279" s="44">
        <v>1</v>
      </c>
    </row>
    <row r="1280" spans="23:23">
      <c r="W1280" s="44">
        <v>1</v>
      </c>
    </row>
    <row r="1281" spans="23:23">
      <c r="W1281" s="44">
        <v>1</v>
      </c>
    </row>
    <row r="1282" spans="23:23">
      <c r="W1282" s="44">
        <v>1</v>
      </c>
    </row>
    <row r="1283" spans="23:23">
      <c r="W1283" s="44">
        <v>1</v>
      </c>
    </row>
    <row r="1284" spans="23:23">
      <c r="W1284" s="44">
        <v>1</v>
      </c>
    </row>
    <row r="1285" spans="23:23">
      <c r="W1285" s="44">
        <v>1</v>
      </c>
    </row>
    <row r="1286" spans="23:23">
      <c r="W1286" s="44">
        <v>1</v>
      </c>
    </row>
    <row r="1287" spans="23:23">
      <c r="W1287" s="44">
        <v>1</v>
      </c>
    </row>
    <row r="1288" spans="23:23">
      <c r="W1288" s="44">
        <v>1</v>
      </c>
    </row>
    <row r="1289" spans="23:23">
      <c r="W1289" s="44">
        <v>1</v>
      </c>
    </row>
    <row r="1290" spans="23:23">
      <c r="W1290" s="44">
        <v>1</v>
      </c>
    </row>
    <row r="1291" spans="23:23">
      <c r="W1291" s="44">
        <v>1</v>
      </c>
    </row>
    <row r="1292" spans="23:23">
      <c r="W1292" s="44">
        <v>1</v>
      </c>
    </row>
    <row r="1293" spans="23:23">
      <c r="W1293" s="44">
        <v>1</v>
      </c>
    </row>
    <row r="1294" spans="23:23">
      <c r="W1294" s="44">
        <v>1</v>
      </c>
    </row>
    <row r="1295" spans="23:23">
      <c r="W1295" s="44">
        <v>1</v>
      </c>
    </row>
    <row r="1296" spans="23:23">
      <c r="W1296" s="44">
        <v>1</v>
      </c>
    </row>
    <row r="1297" spans="23:23">
      <c r="W1297" s="44">
        <v>1</v>
      </c>
    </row>
    <row r="1298" spans="23:23">
      <c r="W1298" s="44">
        <v>1</v>
      </c>
    </row>
    <row r="1299" spans="23:23">
      <c r="W1299" s="44">
        <v>1</v>
      </c>
    </row>
    <row r="1300" spans="23:23">
      <c r="W1300" s="44">
        <v>1</v>
      </c>
    </row>
    <row r="1301" spans="23:23">
      <c r="W1301" s="44">
        <v>1</v>
      </c>
    </row>
    <row r="1302" spans="23:23">
      <c r="W1302" s="44">
        <v>1</v>
      </c>
    </row>
    <row r="1303" spans="23:23">
      <c r="W1303" s="44">
        <v>1</v>
      </c>
    </row>
    <row r="1304" spans="23:23">
      <c r="W1304" s="44">
        <v>1</v>
      </c>
    </row>
    <row r="1305" spans="23:23">
      <c r="W1305" s="44">
        <v>1</v>
      </c>
    </row>
    <row r="1306" spans="23:23">
      <c r="W1306" s="44">
        <v>1</v>
      </c>
    </row>
    <row r="1307" spans="23:23">
      <c r="W1307" s="44">
        <v>1</v>
      </c>
    </row>
    <row r="1308" spans="23:23">
      <c r="W1308" s="44">
        <v>1</v>
      </c>
    </row>
    <row r="1309" spans="23:23">
      <c r="W1309" s="44">
        <v>1</v>
      </c>
    </row>
    <row r="1310" spans="23:23">
      <c r="W1310" s="44">
        <v>1</v>
      </c>
    </row>
    <row r="1311" spans="23:23">
      <c r="W1311" s="44">
        <v>1</v>
      </c>
    </row>
    <row r="1312" spans="23:23">
      <c r="W1312" s="44">
        <v>1</v>
      </c>
    </row>
    <row r="1313" spans="23:23">
      <c r="W1313" s="44">
        <v>1</v>
      </c>
    </row>
    <row r="1314" spans="23:23">
      <c r="W1314" s="44">
        <v>1</v>
      </c>
    </row>
    <row r="1315" spans="23:23">
      <c r="W1315" s="44">
        <v>1</v>
      </c>
    </row>
    <row r="1316" spans="23:23">
      <c r="W1316" s="44">
        <v>1</v>
      </c>
    </row>
    <row r="1317" spans="23:23">
      <c r="W1317" s="44">
        <v>1</v>
      </c>
    </row>
    <row r="1318" spans="23:23">
      <c r="W1318" s="44">
        <v>1</v>
      </c>
    </row>
    <row r="1319" spans="23:23">
      <c r="W1319" s="44">
        <v>1</v>
      </c>
    </row>
    <row r="1320" spans="23:23">
      <c r="W1320" s="44">
        <v>1</v>
      </c>
    </row>
    <row r="1321" spans="23:23">
      <c r="W1321" s="44">
        <v>1</v>
      </c>
    </row>
    <row r="1322" spans="23:23">
      <c r="W1322" s="44">
        <v>1</v>
      </c>
    </row>
    <row r="1323" spans="23:23">
      <c r="W1323" s="44">
        <v>1</v>
      </c>
    </row>
    <row r="1324" spans="23:23">
      <c r="W1324" s="44">
        <v>1</v>
      </c>
    </row>
    <row r="1325" spans="23:23">
      <c r="W1325" s="44">
        <v>1</v>
      </c>
    </row>
    <row r="1326" spans="23:23">
      <c r="W1326" s="44">
        <v>1</v>
      </c>
    </row>
    <row r="1327" spans="23:23">
      <c r="W1327" s="44">
        <v>1</v>
      </c>
    </row>
    <row r="1328" spans="23:23">
      <c r="W1328" s="44">
        <v>1</v>
      </c>
    </row>
    <row r="1329" spans="23:23">
      <c r="W1329" s="44">
        <v>1</v>
      </c>
    </row>
    <row r="1330" spans="23:23">
      <c r="W1330" s="44">
        <v>1</v>
      </c>
    </row>
    <row r="1331" spans="23:23">
      <c r="W1331" s="44">
        <v>1</v>
      </c>
    </row>
    <row r="1332" spans="23:23">
      <c r="W1332" s="44">
        <v>1</v>
      </c>
    </row>
    <row r="1333" spans="23:23">
      <c r="W1333" s="44">
        <v>1</v>
      </c>
    </row>
    <row r="1334" spans="23:23">
      <c r="W1334" s="44">
        <v>1</v>
      </c>
    </row>
    <row r="1335" spans="23:23">
      <c r="W1335" s="44">
        <v>1</v>
      </c>
    </row>
    <row r="1336" spans="23:23">
      <c r="W1336" s="44">
        <v>1</v>
      </c>
    </row>
    <row r="1337" spans="23:23">
      <c r="W1337" s="44">
        <v>1</v>
      </c>
    </row>
    <row r="1338" spans="23:23">
      <c r="W1338" s="44">
        <v>1</v>
      </c>
    </row>
    <row r="1339" spans="23:23">
      <c r="W1339" s="44">
        <v>1</v>
      </c>
    </row>
    <row r="1340" spans="23:23">
      <c r="W1340" s="44">
        <v>1</v>
      </c>
    </row>
    <row r="1341" spans="23:23">
      <c r="W1341" s="44">
        <v>1</v>
      </c>
    </row>
    <row r="1342" spans="23:23">
      <c r="W1342" s="44">
        <v>1</v>
      </c>
    </row>
    <row r="1343" spans="23:23">
      <c r="W1343" s="44">
        <v>1</v>
      </c>
    </row>
    <row r="1344" spans="23:23">
      <c r="W1344" s="44">
        <v>1</v>
      </c>
    </row>
    <row r="1345" spans="23:23">
      <c r="W1345" s="44">
        <v>1</v>
      </c>
    </row>
    <row r="1346" spans="23:23">
      <c r="W1346" s="44">
        <v>1</v>
      </c>
    </row>
    <row r="1347" spans="23:23">
      <c r="W1347" s="44">
        <v>1</v>
      </c>
    </row>
    <row r="1348" spans="23:23">
      <c r="W1348" s="44">
        <v>1</v>
      </c>
    </row>
    <row r="1349" spans="23:23">
      <c r="W1349" s="44">
        <v>1</v>
      </c>
    </row>
    <row r="1350" spans="23:23">
      <c r="W1350" s="44">
        <v>1</v>
      </c>
    </row>
    <row r="1351" spans="23:23">
      <c r="W1351" s="44">
        <v>1</v>
      </c>
    </row>
    <row r="1352" spans="23:23">
      <c r="W1352" s="44">
        <v>1</v>
      </c>
    </row>
    <row r="1353" spans="23:23">
      <c r="W1353" s="44">
        <v>1</v>
      </c>
    </row>
    <row r="1354" spans="23:23">
      <c r="W1354" s="44">
        <v>1</v>
      </c>
    </row>
    <row r="1355" spans="23:23">
      <c r="W1355" s="44">
        <v>1</v>
      </c>
    </row>
    <row r="1356" spans="23:23">
      <c r="W1356" s="44">
        <v>1</v>
      </c>
    </row>
    <row r="1357" spans="23:23">
      <c r="W1357" s="44">
        <v>1</v>
      </c>
    </row>
    <row r="1358" spans="23:23">
      <c r="W1358" s="44">
        <v>1</v>
      </c>
    </row>
    <row r="1359" spans="23:23">
      <c r="W1359" s="44">
        <v>1</v>
      </c>
    </row>
    <row r="1360" spans="23:23">
      <c r="W1360" s="44">
        <v>1</v>
      </c>
    </row>
    <row r="1361" spans="23:23">
      <c r="W1361" s="44">
        <v>1</v>
      </c>
    </row>
    <row r="1362" spans="23:23">
      <c r="W1362" s="44">
        <v>1</v>
      </c>
    </row>
    <row r="1363" spans="23:23">
      <c r="W1363" s="44">
        <v>1</v>
      </c>
    </row>
    <row r="1364" spans="23:23">
      <c r="W1364" s="44">
        <v>1</v>
      </c>
    </row>
    <row r="1365" spans="23:23">
      <c r="W1365" s="44">
        <v>1</v>
      </c>
    </row>
    <row r="1366" spans="23:23">
      <c r="W1366" s="44">
        <v>1</v>
      </c>
    </row>
    <row r="1367" spans="23:23">
      <c r="W1367" s="44">
        <v>1</v>
      </c>
    </row>
    <row r="1368" spans="23:23">
      <c r="W1368" s="44">
        <v>1</v>
      </c>
    </row>
    <row r="1369" spans="23:23">
      <c r="W1369" s="44">
        <v>1</v>
      </c>
    </row>
    <row r="1370" spans="23:23">
      <c r="W1370" s="44">
        <v>1</v>
      </c>
    </row>
    <row r="1371" spans="23:23">
      <c r="W1371" s="44">
        <v>1</v>
      </c>
    </row>
    <row r="1372" spans="23:23">
      <c r="W1372" s="44">
        <v>1</v>
      </c>
    </row>
    <row r="1373" spans="23:23">
      <c r="W1373" s="44">
        <v>1</v>
      </c>
    </row>
    <row r="1374" spans="23:23">
      <c r="W1374" s="44">
        <v>1</v>
      </c>
    </row>
    <row r="1375" spans="23:23">
      <c r="W1375" s="44">
        <v>1</v>
      </c>
    </row>
    <row r="1376" spans="23:23">
      <c r="W1376" s="44">
        <v>1</v>
      </c>
    </row>
    <row r="1377" spans="23:23">
      <c r="W1377" s="44">
        <v>1</v>
      </c>
    </row>
    <row r="1378" spans="23:23">
      <c r="W1378" s="44">
        <v>1</v>
      </c>
    </row>
    <row r="1379" spans="23:23">
      <c r="W1379" s="44">
        <v>1</v>
      </c>
    </row>
    <row r="1380" spans="23:23">
      <c r="W1380" s="44">
        <v>1</v>
      </c>
    </row>
    <row r="1381" spans="23:23">
      <c r="W1381" s="44">
        <v>1</v>
      </c>
    </row>
    <row r="1382" spans="23:23">
      <c r="W1382" s="44">
        <v>1</v>
      </c>
    </row>
    <row r="1383" spans="23:23">
      <c r="W1383" s="44">
        <v>1</v>
      </c>
    </row>
    <row r="1384" spans="23:23">
      <c r="W1384" s="44">
        <v>1</v>
      </c>
    </row>
    <row r="1385" spans="23:23">
      <c r="W1385" s="44">
        <v>1</v>
      </c>
    </row>
    <row r="1386" spans="23:23">
      <c r="W1386" s="44">
        <v>1</v>
      </c>
    </row>
    <row r="1387" spans="23:23">
      <c r="W1387" s="44">
        <v>1</v>
      </c>
    </row>
    <row r="1388" spans="23:23">
      <c r="W1388" s="44">
        <v>1</v>
      </c>
    </row>
    <row r="1389" spans="23:23">
      <c r="W1389" s="44">
        <v>1</v>
      </c>
    </row>
    <row r="1390" spans="23:23">
      <c r="W1390" s="44">
        <v>1</v>
      </c>
    </row>
    <row r="1391" spans="23:23">
      <c r="W1391" s="44">
        <v>1</v>
      </c>
    </row>
    <row r="1392" spans="23:23">
      <c r="W1392" s="44">
        <v>1</v>
      </c>
    </row>
    <row r="1393" spans="23:23">
      <c r="W1393" s="44">
        <v>1</v>
      </c>
    </row>
    <row r="1394" spans="23:23">
      <c r="W1394" s="44">
        <v>1</v>
      </c>
    </row>
    <row r="1395" spans="23:23">
      <c r="W1395" s="44">
        <v>1</v>
      </c>
    </row>
    <row r="1396" spans="23:23">
      <c r="W1396" s="44">
        <v>1</v>
      </c>
    </row>
    <row r="1397" spans="23:23">
      <c r="W1397" s="44">
        <v>1</v>
      </c>
    </row>
    <row r="1398" spans="23:23">
      <c r="W1398" s="44">
        <v>1</v>
      </c>
    </row>
    <row r="1399" spans="23:23">
      <c r="W1399" s="44">
        <v>1</v>
      </c>
    </row>
    <row r="1400" spans="23:23">
      <c r="W1400" s="44">
        <v>1</v>
      </c>
    </row>
    <row r="1401" spans="23:23">
      <c r="W1401" s="44">
        <v>1</v>
      </c>
    </row>
    <row r="1402" spans="23:23">
      <c r="W1402" s="44">
        <v>1</v>
      </c>
    </row>
    <row r="1403" spans="23:23">
      <c r="W1403" s="44">
        <v>1</v>
      </c>
    </row>
    <row r="1404" spans="23:23">
      <c r="W1404" s="44">
        <v>1</v>
      </c>
    </row>
    <row r="1405" spans="23:23">
      <c r="W1405" s="44">
        <v>1</v>
      </c>
    </row>
    <row r="1406" spans="23:23">
      <c r="W1406" s="44">
        <v>1</v>
      </c>
    </row>
    <row r="1407" spans="23:23">
      <c r="W1407" s="44">
        <v>1</v>
      </c>
    </row>
    <row r="1408" spans="23:23">
      <c r="W1408" s="44">
        <v>1</v>
      </c>
    </row>
    <row r="1409" spans="23:23">
      <c r="W1409" s="44">
        <v>1</v>
      </c>
    </row>
    <row r="1410" spans="23:23">
      <c r="W1410" s="44">
        <v>1</v>
      </c>
    </row>
    <row r="1411" spans="23:23">
      <c r="W1411" s="44">
        <v>1</v>
      </c>
    </row>
    <row r="1412" spans="23:23">
      <c r="W1412" s="44">
        <v>1</v>
      </c>
    </row>
    <row r="1413" spans="23:23">
      <c r="W1413" s="44">
        <v>1</v>
      </c>
    </row>
    <row r="1414" spans="23:23">
      <c r="W1414" s="44">
        <v>1</v>
      </c>
    </row>
    <row r="1415" spans="23:23">
      <c r="W1415" s="44">
        <v>1</v>
      </c>
    </row>
    <row r="1416" spans="23:23">
      <c r="W1416" s="44">
        <v>1</v>
      </c>
    </row>
    <row r="1417" spans="23:23">
      <c r="W1417" s="44">
        <v>1</v>
      </c>
    </row>
    <row r="1418" spans="23:23">
      <c r="W1418" s="44">
        <v>1</v>
      </c>
    </row>
    <row r="1419" spans="23:23">
      <c r="W1419" s="44">
        <v>1</v>
      </c>
    </row>
    <row r="1420" spans="23:23">
      <c r="W1420" s="44">
        <v>1</v>
      </c>
    </row>
    <row r="1421" spans="23:23">
      <c r="W1421" s="44">
        <v>1</v>
      </c>
    </row>
    <row r="1422" spans="23:23">
      <c r="W1422" s="44">
        <v>1</v>
      </c>
    </row>
    <row r="1423" spans="23:23">
      <c r="W1423" s="44">
        <v>1</v>
      </c>
    </row>
    <row r="1424" spans="23:23">
      <c r="W1424" s="44">
        <v>1</v>
      </c>
    </row>
    <row r="1425" spans="23:23">
      <c r="W1425" s="44">
        <v>1</v>
      </c>
    </row>
    <row r="1426" spans="23:23">
      <c r="W1426" s="44">
        <v>1</v>
      </c>
    </row>
    <row r="1427" spans="23:23">
      <c r="W1427" s="44">
        <v>1</v>
      </c>
    </row>
    <row r="1428" spans="23:23">
      <c r="W1428" s="44">
        <v>1</v>
      </c>
    </row>
    <row r="1429" spans="23:23">
      <c r="W1429" s="44">
        <v>1</v>
      </c>
    </row>
    <row r="1430" spans="23:23">
      <c r="W1430" s="44">
        <v>1</v>
      </c>
    </row>
    <row r="1431" spans="23:23">
      <c r="W1431" s="44">
        <v>1</v>
      </c>
    </row>
    <row r="1432" spans="23:23">
      <c r="W1432" s="44">
        <v>1</v>
      </c>
    </row>
    <row r="1433" spans="23:23">
      <c r="W1433" s="44">
        <v>1</v>
      </c>
    </row>
    <row r="1434" spans="23:23">
      <c r="W1434" s="44">
        <v>1</v>
      </c>
    </row>
    <row r="1435" spans="23:23">
      <c r="W1435" s="44">
        <v>1</v>
      </c>
    </row>
    <row r="1436" spans="23:23">
      <c r="W1436" s="44">
        <v>1</v>
      </c>
    </row>
    <row r="1437" spans="23:23">
      <c r="W1437" s="44">
        <v>1</v>
      </c>
    </row>
    <row r="1438" spans="23:23">
      <c r="W1438" s="44">
        <v>1</v>
      </c>
    </row>
    <row r="1439" spans="23:23">
      <c r="W1439" s="44">
        <v>1</v>
      </c>
    </row>
    <row r="1440" spans="23:23">
      <c r="W1440" s="44">
        <v>1</v>
      </c>
    </row>
    <row r="1441" spans="23:23">
      <c r="W1441" s="44">
        <v>1</v>
      </c>
    </row>
    <row r="1442" spans="23:23">
      <c r="W1442" s="44">
        <v>1</v>
      </c>
    </row>
    <row r="1443" spans="23:23">
      <c r="W1443" s="44">
        <v>1</v>
      </c>
    </row>
    <row r="1444" spans="23:23">
      <c r="W1444" s="44">
        <v>1</v>
      </c>
    </row>
    <row r="1445" spans="23:23">
      <c r="W1445" s="44">
        <v>1</v>
      </c>
    </row>
    <row r="1446" spans="23:23">
      <c r="W1446" s="44">
        <v>1</v>
      </c>
    </row>
    <row r="1447" spans="23:23">
      <c r="W1447" s="44">
        <v>1</v>
      </c>
    </row>
    <row r="1448" spans="23:23">
      <c r="W1448" s="44">
        <v>1</v>
      </c>
    </row>
    <row r="1449" spans="23:23">
      <c r="W1449" s="44">
        <v>1</v>
      </c>
    </row>
    <row r="1450" spans="23:23">
      <c r="W1450" s="44">
        <v>1</v>
      </c>
    </row>
    <row r="1451" spans="23:23">
      <c r="W1451" s="44">
        <v>1</v>
      </c>
    </row>
    <row r="1452" spans="23:23">
      <c r="W1452" s="44">
        <v>1</v>
      </c>
    </row>
    <row r="1453" spans="23:23">
      <c r="W1453" s="44">
        <v>1</v>
      </c>
    </row>
    <row r="1454" spans="23:23">
      <c r="W1454" s="44">
        <v>1</v>
      </c>
    </row>
    <row r="1455" spans="23:23">
      <c r="W1455" s="44">
        <v>1</v>
      </c>
    </row>
    <row r="1456" spans="23:23">
      <c r="W1456" s="44">
        <v>1</v>
      </c>
    </row>
    <row r="1457" spans="23:23">
      <c r="W1457" s="44">
        <v>1</v>
      </c>
    </row>
    <row r="1458" spans="23:23">
      <c r="W1458" s="44">
        <v>1</v>
      </c>
    </row>
    <row r="1459" spans="23:23">
      <c r="W1459" s="44">
        <v>1</v>
      </c>
    </row>
    <row r="1460" spans="23:23">
      <c r="W1460" s="44">
        <v>1</v>
      </c>
    </row>
    <row r="1461" spans="23:23">
      <c r="W1461" s="44">
        <v>1</v>
      </c>
    </row>
    <row r="1462" spans="23:23">
      <c r="W1462" s="44">
        <v>1</v>
      </c>
    </row>
    <row r="1463" spans="23:23">
      <c r="W1463" s="44">
        <v>1</v>
      </c>
    </row>
    <row r="1464" spans="23:23">
      <c r="W1464" s="44">
        <v>1</v>
      </c>
    </row>
    <row r="1465" spans="23:23">
      <c r="W1465" s="44">
        <v>1</v>
      </c>
    </row>
    <row r="1466" spans="23:23">
      <c r="W1466" s="44">
        <v>1</v>
      </c>
    </row>
    <row r="1467" spans="23:23">
      <c r="W1467" s="44">
        <v>1</v>
      </c>
    </row>
    <row r="1468" spans="23:23">
      <c r="W1468" s="44">
        <v>1</v>
      </c>
    </row>
    <row r="1469" spans="23:23">
      <c r="W1469" s="44">
        <v>1</v>
      </c>
    </row>
    <row r="1470" spans="23:23">
      <c r="W1470" s="44">
        <v>1</v>
      </c>
    </row>
    <row r="1471" spans="23:23">
      <c r="W1471" s="44">
        <v>1</v>
      </c>
    </row>
    <row r="1472" spans="23:23">
      <c r="W1472" s="44">
        <v>1</v>
      </c>
    </row>
    <row r="1473" spans="23:23">
      <c r="W1473" s="44">
        <v>1</v>
      </c>
    </row>
    <row r="1474" spans="23:23">
      <c r="W1474" s="44">
        <v>1</v>
      </c>
    </row>
    <row r="1475" spans="23:23">
      <c r="W1475" s="44">
        <v>1</v>
      </c>
    </row>
    <row r="1476" spans="23:23">
      <c r="W1476" s="44">
        <v>1</v>
      </c>
    </row>
    <row r="1477" spans="23:23">
      <c r="W1477" s="44">
        <v>1</v>
      </c>
    </row>
    <row r="1478" spans="23:23">
      <c r="W1478" s="44">
        <v>1</v>
      </c>
    </row>
    <row r="1479" spans="23:23">
      <c r="W1479" s="44">
        <v>1</v>
      </c>
    </row>
    <row r="1480" spans="23:23">
      <c r="W1480" s="44">
        <v>1</v>
      </c>
    </row>
    <row r="1481" spans="23:23">
      <c r="W1481" s="44">
        <v>1</v>
      </c>
    </row>
    <row r="1482" spans="23:23">
      <c r="W1482" s="44">
        <v>1</v>
      </c>
    </row>
    <row r="1483" spans="23:23">
      <c r="W1483" s="44">
        <v>1</v>
      </c>
    </row>
    <row r="1484" spans="23:23">
      <c r="W1484" s="44">
        <v>1</v>
      </c>
    </row>
    <row r="1485" spans="23:23">
      <c r="W1485" s="44">
        <v>1</v>
      </c>
    </row>
    <row r="1486" spans="23:23">
      <c r="W1486" s="44">
        <v>1</v>
      </c>
    </row>
    <row r="1487" spans="23:23">
      <c r="W1487" s="44">
        <v>1</v>
      </c>
    </row>
    <row r="1488" spans="23:23">
      <c r="W1488" s="44">
        <v>1</v>
      </c>
    </row>
    <row r="1489" spans="23:23">
      <c r="W1489" s="44">
        <v>1</v>
      </c>
    </row>
    <row r="1490" spans="23:23">
      <c r="W1490" s="44">
        <v>1</v>
      </c>
    </row>
    <row r="1491" spans="23:23">
      <c r="W1491" s="44">
        <v>1</v>
      </c>
    </row>
    <row r="1492" spans="23:23">
      <c r="W1492" s="44">
        <v>1</v>
      </c>
    </row>
    <row r="1493" spans="23:23">
      <c r="W1493" s="44">
        <v>1</v>
      </c>
    </row>
    <row r="1494" spans="23:23">
      <c r="W1494" s="44">
        <v>1</v>
      </c>
    </row>
    <row r="1495" spans="23:23">
      <c r="W1495" s="44">
        <v>1</v>
      </c>
    </row>
    <row r="1496" spans="23:23">
      <c r="W1496" s="44">
        <v>1</v>
      </c>
    </row>
    <row r="1497" spans="23:23">
      <c r="W1497" s="44">
        <v>1</v>
      </c>
    </row>
    <row r="1498" spans="23:23">
      <c r="W1498" s="44">
        <v>1</v>
      </c>
    </row>
    <row r="1499" spans="23:23">
      <c r="W1499" s="44">
        <v>1</v>
      </c>
    </row>
    <row r="1500" spans="23:23">
      <c r="W1500" s="44">
        <v>1</v>
      </c>
    </row>
    <row r="1501" spans="23:23">
      <c r="W1501" s="44">
        <v>1</v>
      </c>
    </row>
    <row r="1502" spans="23:23">
      <c r="W1502" s="44">
        <v>1</v>
      </c>
    </row>
    <row r="1503" spans="23:23">
      <c r="W1503" s="44">
        <v>1</v>
      </c>
    </row>
    <row r="1504" spans="23:23">
      <c r="W1504" s="44">
        <v>1</v>
      </c>
    </row>
    <row r="1505" spans="23:23">
      <c r="W1505" s="44">
        <v>1</v>
      </c>
    </row>
    <row r="1506" spans="23:23">
      <c r="W1506" s="44">
        <v>1</v>
      </c>
    </row>
    <row r="1507" spans="23:23">
      <c r="W1507" s="44">
        <v>1</v>
      </c>
    </row>
    <row r="1508" spans="23:23">
      <c r="W1508" s="44">
        <v>1</v>
      </c>
    </row>
    <row r="1509" spans="23:23">
      <c r="W1509" s="44">
        <v>1</v>
      </c>
    </row>
    <row r="1510" spans="23:23">
      <c r="W1510" s="44">
        <v>1</v>
      </c>
    </row>
    <row r="1511" spans="23:23">
      <c r="W1511" s="44">
        <v>1</v>
      </c>
    </row>
    <row r="1512" spans="23:23">
      <c r="W1512" s="44">
        <v>1</v>
      </c>
    </row>
    <row r="1513" spans="23:23">
      <c r="W1513" s="44">
        <v>1</v>
      </c>
    </row>
    <row r="1514" spans="23:23">
      <c r="W1514" s="44">
        <v>1</v>
      </c>
    </row>
    <row r="1515" spans="23:23">
      <c r="W1515" s="44">
        <v>1</v>
      </c>
    </row>
    <row r="1516" spans="23:23">
      <c r="W1516" s="44">
        <v>1</v>
      </c>
    </row>
    <row r="1517" spans="23:23">
      <c r="W1517" s="44">
        <v>1</v>
      </c>
    </row>
    <row r="1518" spans="23:23">
      <c r="W1518" s="44">
        <v>1</v>
      </c>
    </row>
    <row r="1519" spans="23:23">
      <c r="W1519" s="44">
        <v>1</v>
      </c>
    </row>
    <row r="1520" spans="23:23">
      <c r="W1520" s="44">
        <v>1</v>
      </c>
    </row>
    <row r="1521" spans="23:23">
      <c r="W1521" s="44">
        <v>1</v>
      </c>
    </row>
    <row r="1522" spans="23:23">
      <c r="W1522" s="44">
        <v>1</v>
      </c>
    </row>
    <row r="1523" spans="23:23">
      <c r="W1523" s="44">
        <v>1</v>
      </c>
    </row>
    <row r="1524" spans="23:23">
      <c r="W1524" s="44">
        <v>1</v>
      </c>
    </row>
    <row r="1525" spans="23:23">
      <c r="W1525" s="44">
        <v>1</v>
      </c>
    </row>
    <row r="1526" spans="23:23">
      <c r="W1526" s="44">
        <v>1</v>
      </c>
    </row>
    <row r="1527" spans="23:23">
      <c r="W1527" s="44">
        <v>1</v>
      </c>
    </row>
    <row r="1528" spans="23:23">
      <c r="W1528" s="44">
        <v>1</v>
      </c>
    </row>
    <row r="1529" spans="23:23">
      <c r="W1529" s="44">
        <v>1</v>
      </c>
    </row>
    <row r="1530" spans="23:23">
      <c r="W1530" s="44">
        <v>1</v>
      </c>
    </row>
    <row r="1531" spans="23:23">
      <c r="W1531" s="44">
        <v>1</v>
      </c>
    </row>
    <row r="1532" spans="23:23">
      <c r="W1532" s="44">
        <v>1</v>
      </c>
    </row>
    <row r="1533" spans="23:23">
      <c r="W1533" s="44">
        <v>1</v>
      </c>
    </row>
    <row r="1534" spans="23:23">
      <c r="W1534" s="44">
        <v>1</v>
      </c>
    </row>
    <row r="1535" spans="23:23">
      <c r="W1535" s="44">
        <v>1</v>
      </c>
    </row>
    <row r="1536" spans="23:23">
      <c r="W1536" s="44">
        <v>1</v>
      </c>
    </row>
    <row r="1537" spans="23:23">
      <c r="W1537" s="44">
        <v>1</v>
      </c>
    </row>
    <row r="1538" spans="23:23">
      <c r="W1538" s="44">
        <v>1</v>
      </c>
    </row>
    <row r="1539" spans="23:23">
      <c r="W1539" s="44">
        <v>1</v>
      </c>
    </row>
    <row r="1540" spans="23:23">
      <c r="W1540" s="44">
        <v>1</v>
      </c>
    </row>
    <row r="1541" spans="23:23">
      <c r="W1541" s="44">
        <v>1</v>
      </c>
    </row>
    <row r="1542" spans="23:23">
      <c r="W1542" s="44">
        <v>1</v>
      </c>
    </row>
    <row r="1543" spans="23:23">
      <c r="W1543" s="44">
        <v>1</v>
      </c>
    </row>
    <row r="1544" spans="23:23">
      <c r="W1544" s="44">
        <v>1</v>
      </c>
    </row>
    <row r="1545" spans="23:23">
      <c r="W1545" s="44">
        <v>1</v>
      </c>
    </row>
    <row r="1546" spans="23:23">
      <c r="W1546" s="44">
        <v>1</v>
      </c>
    </row>
    <row r="1547" spans="23:23">
      <c r="W1547" s="44">
        <v>1</v>
      </c>
    </row>
    <row r="1548" spans="23:23">
      <c r="W1548" s="44">
        <v>1</v>
      </c>
    </row>
    <row r="1549" spans="23:23">
      <c r="W1549" s="44">
        <v>1</v>
      </c>
    </row>
    <row r="1550" spans="23:23">
      <c r="W1550" s="44">
        <v>1</v>
      </c>
    </row>
    <row r="1551" spans="23:23">
      <c r="W1551" s="44">
        <v>1</v>
      </c>
    </row>
    <row r="1552" spans="23:23">
      <c r="W1552" s="44">
        <v>1</v>
      </c>
    </row>
    <row r="1553" spans="23:23">
      <c r="W1553" s="44">
        <v>1</v>
      </c>
    </row>
    <row r="1554" spans="23:23">
      <c r="W1554" s="44">
        <v>1</v>
      </c>
    </row>
    <row r="1555" spans="23:23">
      <c r="W1555" s="44">
        <v>1</v>
      </c>
    </row>
    <row r="1556" spans="23:23">
      <c r="W1556" s="44">
        <v>1</v>
      </c>
    </row>
    <row r="1557" spans="23:23">
      <c r="W1557" s="44">
        <v>1</v>
      </c>
    </row>
    <row r="1558" spans="23:23">
      <c r="W1558" s="44">
        <v>1</v>
      </c>
    </row>
    <row r="1559" spans="23:23">
      <c r="W1559" s="44">
        <v>1</v>
      </c>
    </row>
    <row r="1560" spans="23:23">
      <c r="W1560" s="44">
        <v>1</v>
      </c>
    </row>
    <row r="1561" spans="23:23">
      <c r="W1561" s="44">
        <v>1</v>
      </c>
    </row>
    <row r="1562" spans="23:23">
      <c r="W1562" s="44">
        <v>1</v>
      </c>
    </row>
    <row r="1563" spans="23:23">
      <c r="W1563" s="44">
        <v>1</v>
      </c>
    </row>
    <row r="1564" spans="23:23">
      <c r="W1564" s="44">
        <v>1</v>
      </c>
    </row>
    <row r="1565" spans="23:23">
      <c r="W1565" s="44">
        <v>1</v>
      </c>
    </row>
    <row r="1566" spans="23:23">
      <c r="W1566" s="44">
        <v>1</v>
      </c>
    </row>
    <row r="1567" spans="23:23">
      <c r="W1567" s="44">
        <v>1</v>
      </c>
    </row>
    <row r="1568" spans="23:23">
      <c r="W1568" s="44">
        <v>1</v>
      </c>
    </row>
    <row r="1569" spans="23:23">
      <c r="W1569" s="44">
        <v>1</v>
      </c>
    </row>
    <row r="1570" spans="23:23">
      <c r="W1570" s="44">
        <v>1</v>
      </c>
    </row>
    <row r="1571" spans="23:23">
      <c r="W1571" s="44">
        <v>1</v>
      </c>
    </row>
    <row r="1572" spans="23:23">
      <c r="W1572" s="44">
        <v>1</v>
      </c>
    </row>
    <row r="1573" spans="23:23">
      <c r="W1573" s="44">
        <v>1</v>
      </c>
    </row>
    <row r="1574" spans="23:23">
      <c r="W1574" s="44">
        <v>1</v>
      </c>
    </row>
    <row r="1575" spans="23:23">
      <c r="W1575" s="44">
        <v>1</v>
      </c>
    </row>
    <row r="1576" spans="23:23">
      <c r="W1576" s="44">
        <v>1</v>
      </c>
    </row>
    <row r="1577" spans="23:23">
      <c r="W1577" s="44">
        <v>1</v>
      </c>
    </row>
    <row r="1578" spans="23:23">
      <c r="W1578" s="44">
        <v>1</v>
      </c>
    </row>
    <row r="1579" spans="23:23">
      <c r="W1579" s="44">
        <v>1</v>
      </c>
    </row>
    <row r="1580" spans="23:23">
      <c r="W1580" s="44">
        <v>1</v>
      </c>
    </row>
    <row r="1581" spans="23:23">
      <c r="W1581" s="44">
        <v>1</v>
      </c>
    </row>
    <row r="1582" spans="23:23">
      <c r="W1582" s="44">
        <v>1</v>
      </c>
    </row>
    <row r="1583" spans="23:23">
      <c r="W1583" s="44">
        <v>1</v>
      </c>
    </row>
    <row r="1584" spans="23:23">
      <c r="W1584" s="44">
        <v>1</v>
      </c>
    </row>
    <row r="1585" spans="23:23">
      <c r="W1585" s="44">
        <v>1</v>
      </c>
    </row>
    <row r="1586" spans="23:23">
      <c r="W1586" s="44">
        <v>1</v>
      </c>
    </row>
    <row r="1587" spans="23:23">
      <c r="W1587" s="44">
        <v>1</v>
      </c>
    </row>
    <row r="1588" spans="23:23">
      <c r="W1588" s="44">
        <v>1</v>
      </c>
    </row>
    <row r="1589" spans="23:23">
      <c r="W1589" s="44">
        <v>1</v>
      </c>
    </row>
    <row r="1590" spans="23:23">
      <c r="W1590" s="44">
        <v>1</v>
      </c>
    </row>
    <row r="1591" spans="23:23">
      <c r="W1591" s="44">
        <v>1</v>
      </c>
    </row>
    <row r="1592" spans="23:23">
      <c r="W1592" s="44">
        <v>1</v>
      </c>
    </row>
    <row r="1593" spans="23:23">
      <c r="W1593" s="44">
        <v>1</v>
      </c>
    </row>
    <row r="1594" spans="23:23">
      <c r="W1594" s="44">
        <v>1</v>
      </c>
    </row>
    <row r="1595" spans="23:23">
      <c r="W1595" s="44">
        <v>1</v>
      </c>
    </row>
    <row r="1596" spans="23:23">
      <c r="W1596" s="44">
        <v>1</v>
      </c>
    </row>
    <row r="1597" spans="23:23">
      <c r="W1597" s="44">
        <v>1</v>
      </c>
    </row>
    <row r="1598" spans="23:23">
      <c r="W1598" s="44">
        <v>1</v>
      </c>
    </row>
    <row r="1599" spans="23:23">
      <c r="W1599" s="44">
        <v>1</v>
      </c>
    </row>
    <row r="1600" spans="23:23">
      <c r="W1600" s="44">
        <v>1</v>
      </c>
    </row>
    <row r="1601" spans="23:23">
      <c r="W1601" s="44">
        <v>1</v>
      </c>
    </row>
    <row r="1602" spans="23:23">
      <c r="W1602" s="44">
        <v>1</v>
      </c>
    </row>
    <row r="1603" spans="23:23">
      <c r="W1603" s="44">
        <v>1</v>
      </c>
    </row>
    <row r="1604" spans="23:23">
      <c r="W1604" s="44">
        <v>1</v>
      </c>
    </row>
    <row r="1605" spans="23:23">
      <c r="W1605" s="44">
        <v>1</v>
      </c>
    </row>
    <row r="1606" spans="23:23">
      <c r="W1606" s="44">
        <v>1</v>
      </c>
    </row>
    <row r="1607" spans="23:23">
      <c r="W1607" s="44">
        <v>1</v>
      </c>
    </row>
    <row r="1608" spans="23:23">
      <c r="W1608" s="44">
        <v>1</v>
      </c>
    </row>
    <row r="1609" spans="23:23">
      <c r="W1609" s="44">
        <v>1</v>
      </c>
    </row>
    <row r="1610" spans="23:23">
      <c r="W1610" s="44">
        <v>1</v>
      </c>
    </row>
    <row r="1611" spans="23:23">
      <c r="W1611" s="44">
        <v>1</v>
      </c>
    </row>
    <row r="1612" spans="23:23">
      <c r="W1612" s="44">
        <v>1</v>
      </c>
    </row>
    <row r="1613" spans="23:23">
      <c r="W1613" s="44">
        <v>1</v>
      </c>
    </row>
    <row r="1614" spans="23:23">
      <c r="W1614" s="44">
        <v>1</v>
      </c>
    </row>
    <row r="1615" spans="23:23">
      <c r="W1615" s="44">
        <v>1</v>
      </c>
    </row>
    <row r="1616" spans="23:23">
      <c r="W1616" s="44">
        <v>1</v>
      </c>
    </row>
    <row r="1617" spans="23:23">
      <c r="W1617" s="44">
        <v>1</v>
      </c>
    </row>
    <row r="1618" spans="23:23">
      <c r="W1618" s="44">
        <v>1</v>
      </c>
    </row>
    <row r="1619" spans="23:23">
      <c r="W1619" s="44">
        <v>1</v>
      </c>
    </row>
    <row r="1620" spans="23:23">
      <c r="W1620" s="44">
        <v>1</v>
      </c>
    </row>
    <row r="1621" spans="23:23">
      <c r="W1621" s="44">
        <v>1</v>
      </c>
    </row>
    <row r="1622" spans="23:23">
      <c r="W1622" s="44">
        <v>1</v>
      </c>
    </row>
    <row r="1623" spans="23:23">
      <c r="W1623" s="44">
        <v>1</v>
      </c>
    </row>
    <row r="1624" spans="23:23">
      <c r="W1624" s="44">
        <v>1</v>
      </c>
    </row>
    <row r="1625" spans="23:23">
      <c r="W1625" s="44">
        <v>1</v>
      </c>
    </row>
    <row r="1626" spans="23:23">
      <c r="W1626" s="44">
        <v>1</v>
      </c>
    </row>
    <row r="1627" spans="23:23">
      <c r="W1627" s="44">
        <v>1</v>
      </c>
    </row>
    <row r="1628" spans="23:23">
      <c r="W1628" s="44">
        <v>1</v>
      </c>
    </row>
    <row r="1629" spans="23:23">
      <c r="W1629" s="44">
        <v>1</v>
      </c>
    </row>
    <row r="1630" spans="23:23">
      <c r="W1630" s="44">
        <v>1</v>
      </c>
    </row>
    <row r="1631" spans="23:23">
      <c r="W1631" s="44">
        <v>1</v>
      </c>
    </row>
    <row r="1632" spans="23:23">
      <c r="W1632" s="44">
        <v>1</v>
      </c>
    </row>
    <row r="1633" spans="23:23">
      <c r="W1633" s="44">
        <v>1</v>
      </c>
    </row>
    <row r="1634" spans="23:23">
      <c r="W1634" s="44">
        <v>1</v>
      </c>
    </row>
    <row r="1635" spans="23:23">
      <c r="W1635" s="44">
        <v>1</v>
      </c>
    </row>
    <row r="1636" spans="23:23">
      <c r="W1636" s="44">
        <v>1</v>
      </c>
    </row>
    <row r="1637" spans="23:23">
      <c r="W1637" s="44">
        <v>1</v>
      </c>
    </row>
    <row r="1638" spans="23:23">
      <c r="W1638" s="44">
        <v>1</v>
      </c>
    </row>
    <row r="1639" spans="23:23">
      <c r="W1639" s="44">
        <v>1</v>
      </c>
    </row>
    <row r="1640" spans="23:23">
      <c r="W1640" s="44">
        <v>1</v>
      </c>
    </row>
    <row r="1641" spans="23:23">
      <c r="W1641" s="44">
        <v>1</v>
      </c>
    </row>
    <row r="1642" spans="23:23">
      <c r="W1642" s="44">
        <v>1</v>
      </c>
    </row>
    <row r="1643" spans="23:23">
      <c r="W1643" s="44">
        <v>1</v>
      </c>
    </row>
    <row r="1644" spans="23:23">
      <c r="W1644" s="44">
        <v>1</v>
      </c>
    </row>
    <row r="1645" spans="23:23">
      <c r="W1645" s="44">
        <v>1</v>
      </c>
    </row>
    <row r="1646" spans="23:23">
      <c r="W1646" s="44">
        <v>1</v>
      </c>
    </row>
    <row r="1647" spans="23:23">
      <c r="W1647" s="44">
        <v>1</v>
      </c>
    </row>
    <row r="1648" spans="23:23">
      <c r="W1648" s="44">
        <v>1</v>
      </c>
    </row>
    <row r="1649" spans="23:23">
      <c r="W1649" s="44">
        <v>1</v>
      </c>
    </row>
    <row r="1650" spans="23:23">
      <c r="W1650" s="44">
        <v>1</v>
      </c>
    </row>
    <row r="1651" spans="23:23">
      <c r="W1651" s="44">
        <v>1</v>
      </c>
    </row>
    <row r="1652" spans="23:23">
      <c r="W1652" s="44">
        <v>1</v>
      </c>
    </row>
    <row r="1653" spans="23:23">
      <c r="W1653" s="44">
        <v>1</v>
      </c>
    </row>
    <row r="1654" spans="23:23">
      <c r="W1654" s="44">
        <v>1</v>
      </c>
    </row>
    <row r="1655" spans="23:23">
      <c r="W1655" s="44">
        <v>1</v>
      </c>
    </row>
    <row r="1656" spans="23:23">
      <c r="W1656" s="44">
        <v>1</v>
      </c>
    </row>
    <row r="1657" spans="23:23">
      <c r="W1657" s="44">
        <v>1</v>
      </c>
    </row>
    <row r="1658" spans="23:23">
      <c r="W1658" s="44">
        <v>1</v>
      </c>
    </row>
    <row r="1659" spans="23:23">
      <c r="W1659" s="44">
        <v>1</v>
      </c>
    </row>
    <row r="1660" spans="23:23">
      <c r="W1660" s="44">
        <v>1</v>
      </c>
    </row>
    <row r="1661" spans="23:23">
      <c r="W1661" s="44">
        <v>1</v>
      </c>
    </row>
    <row r="1662" spans="23:23">
      <c r="W1662" s="44">
        <v>1</v>
      </c>
    </row>
    <row r="1663" spans="23:23">
      <c r="W1663" s="44">
        <v>1</v>
      </c>
    </row>
    <row r="1664" spans="23:23">
      <c r="W1664" s="44">
        <v>1</v>
      </c>
    </row>
    <row r="1665" spans="23:23">
      <c r="W1665" s="44">
        <v>1</v>
      </c>
    </row>
    <row r="1666" spans="23:23">
      <c r="W1666" s="44">
        <v>1</v>
      </c>
    </row>
    <row r="1667" spans="23:23">
      <c r="W1667" s="44">
        <v>1</v>
      </c>
    </row>
    <row r="1668" spans="23:23">
      <c r="W1668" s="44">
        <v>1</v>
      </c>
    </row>
    <row r="1669" spans="23:23">
      <c r="W1669" s="44">
        <v>1</v>
      </c>
    </row>
    <row r="1670" spans="23:23">
      <c r="W1670" s="44">
        <v>1</v>
      </c>
    </row>
    <row r="1671" spans="23:23">
      <c r="W1671" s="44">
        <v>1</v>
      </c>
    </row>
    <row r="1672" spans="23:23">
      <c r="W1672" s="44">
        <v>1</v>
      </c>
    </row>
    <row r="1673" spans="23:23">
      <c r="W1673" s="44">
        <v>1</v>
      </c>
    </row>
    <row r="1674" spans="23:23">
      <c r="W1674" s="44">
        <v>1</v>
      </c>
    </row>
    <row r="1675" spans="23:23">
      <c r="W1675" s="44">
        <v>1</v>
      </c>
    </row>
    <row r="1676" spans="23:23">
      <c r="W1676" s="44">
        <v>1</v>
      </c>
    </row>
    <row r="1677" spans="23:23">
      <c r="W1677" s="44">
        <v>1</v>
      </c>
    </row>
    <row r="1678" spans="23:23">
      <c r="W1678" s="44">
        <v>1</v>
      </c>
    </row>
    <row r="1679" spans="23:23">
      <c r="W1679" s="44">
        <v>1</v>
      </c>
    </row>
    <row r="1680" spans="23:23">
      <c r="W1680" s="44">
        <v>1</v>
      </c>
    </row>
    <row r="1681" spans="23:23">
      <c r="W1681" s="44">
        <v>1</v>
      </c>
    </row>
    <row r="1682" spans="23:23">
      <c r="W1682" s="44">
        <v>1</v>
      </c>
    </row>
    <row r="1683" spans="23:23">
      <c r="W1683" s="44">
        <v>1</v>
      </c>
    </row>
    <row r="1684" spans="23:23">
      <c r="W1684" s="44">
        <v>1</v>
      </c>
    </row>
    <row r="1685" spans="23:23">
      <c r="W1685" s="44">
        <v>1</v>
      </c>
    </row>
    <row r="1686" spans="23:23">
      <c r="W1686" s="44">
        <v>1</v>
      </c>
    </row>
    <row r="1687" spans="23:23">
      <c r="W1687" s="44">
        <v>1</v>
      </c>
    </row>
    <row r="1688" spans="23:23">
      <c r="W1688" s="44">
        <v>1</v>
      </c>
    </row>
    <row r="1689" spans="23:23">
      <c r="W1689" s="44">
        <v>1</v>
      </c>
    </row>
    <row r="1690" spans="23:23">
      <c r="W1690" s="44">
        <v>1</v>
      </c>
    </row>
    <row r="1691" spans="23:23">
      <c r="W1691" s="44">
        <v>1</v>
      </c>
    </row>
    <row r="1692" spans="23:23">
      <c r="W1692" s="44">
        <v>1</v>
      </c>
    </row>
    <row r="1693" spans="23:23">
      <c r="W1693" s="44">
        <v>1</v>
      </c>
    </row>
    <row r="1694" spans="23:23">
      <c r="W1694" s="44">
        <v>1</v>
      </c>
    </row>
    <row r="1695" spans="23:23">
      <c r="W1695" s="44">
        <v>1</v>
      </c>
    </row>
    <row r="1696" spans="23:23">
      <c r="W1696" s="44">
        <v>1</v>
      </c>
    </row>
    <row r="1697" spans="23:23">
      <c r="W1697" s="44">
        <v>1</v>
      </c>
    </row>
    <row r="1698" spans="23:23">
      <c r="W1698" s="44">
        <v>1</v>
      </c>
    </row>
    <row r="1699" spans="23:23">
      <c r="W1699" s="44">
        <v>1</v>
      </c>
    </row>
    <row r="1700" spans="23:23">
      <c r="W1700" s="44">
        <v>1</v>
      </c>
    </row>
    <row r="1701" spans="23:23">
      <c r="W1701" s="44">
        <v>1</v>
      </c>
    </row>
    <row r="1702" spans="23:23">
      <c r="W1702" s="44">
        <v>1</v>
      </c>
    </row>
    <row r="1703" spans="23:23">
      <c r="W1703" s="44">
        <v>1</v>
      </c>
    </row>
    <row r="1704" spans="23:23">
      <c r="W1704" s="44">
        <v>1</v>
      </c>
    </row>
    <row r="1705" spans="23:23">
      <c r="W1705" s="44">
        <v>1</v>
      </c>
    </row>
    <row r="1706" spans="23:23">
      <c r="W1706" s="44">
        <v>1</v>
      </c>
    </row>
    <row r="1707" spans="23:23">
      <c r="W1707" s="44">
        <v>1</v>
      </c>
    </row>
    <row r="1708" spans="23:23">
      <c r="W1708" s="44">
        <v>1</v>
      </c>
    </row>
    <row r="1709" spans="23:23">
      <c r="W1709" s="44">
        <v>1</v>
      </c>
    </row>
    <row r="1710" spans="23:23">
      <c r="W1710" s="44">
        <v>1</v>
      </c>
    </row>
    <row r="1711" spans="23:23">
      <c r="W1711" s="44">
        <v>1</v>
      </c>
    </row>
    <row r="1712" spans="23:23">
      <c r="W1712" s="44">
        <v>1</v>
      </c>
    </row>
    <row r="1713" spans="23:23">
      <c r="W1713" s="44">
        <v>1</v>
      </c>
    </row>
    <row r="1714" spans="23:23">
      <c r="W1714" s="44">
        <v>1</v>
      </c>
    </row>
    <row r="1715" spans="23:23">
      <c r="W1715" s="44">
        <v>1</v>
      </c>
    </row>
    <row r="1716" spans="23:23">
      <c r="W1716" s="44">
        <v>1</v>
      </c>
    </row>
    <row r="1717" spans="23:23">
      <c r="W1717" s="44">
        <v>1</v>
      </c>
    </row>
    <row r="1718" spans="23:23">
      <c r="W1718" s="44">
        <v>1</v>
      </c>
    </row>
    <row r="1719" spans="23:23">
      <c r="W1719" s="44">
        <v>1</v>
      </c>
    </row>
    <row r="1720" spans="23:23">
      <c r="W1720" s="44">
        <v>1</v>
      </c>
    </row>
    <row r="1721" spans="23:23">
      <c r="W1721" s="44">
        <v>1</v>
      </c>
    </row>
    <row r="1722" spans="23:23">
      <c r="W1722" s="44">
        <v>1</v>
      </c>
    </row>
    <row r="1723" spans="23:23">
      <c r="W1723" s="44">
        <v>1</v>
      </c>
    </row>
    <row r="1724" spans="23:23">
      <c r="W1724" s="44">
        <v>1</v>
      </c>
    </row>
    <row r="1725" spans="23:23">
      <c r="W1725" s="44">
        <v>1</v>
      </c>
    </row>
    <row r="1726" spans="23:23">
      <c r="W1726" s="44">
        <v>1</v>
      </c>
    </row>
    <row r="1727" spans="23:23">
      <c r="W1727" s="44">
        <v>1</v>
      </c>
    </row>
    <row r="1728" spans="23:23">
      <c r="W1728" s="44">
        <v>1</v>
      </c>
    </row>
    <row r="1729" spans="23:23">
      <c r="W1729" s="44">
        <v>1</v>
      </c>
    </row>
    <row r="1730" spans="23:23">
      <c r="W1730" s="44">
        <v>1</v>
      </c>
    </row>
    <row r="1731" spans="23:23">
      <c r="W1731" s="44">
        <v>1</v>
      </c>
    </row>
    <row r="1732" spans="23:23">
      <c r="W1732" s="44">
        <v>1</v>
      </c>
    </row>
    <row r="1733" spans="23:23">
      <c r="W1733" s="44">
        <v>1</v>
      </c>
    </row>
    <row r="1734" spans="23:23">
      <c r="W1734" s="44">
        <v>1</v>
      </c>
    </row>
    <row r="1735" spans="23:23">
      <c r="W1735" s="44">
        <v>1</v>
      </c>
    </row>
    <row r="1736" spans="23:23">
      <c r="W1736" s="44">
        <v>1</v>
      </c>
    </row>
    <row r="1737" spans="23:23">
      <c r="W1737" s="44">
        <v>1</v>
      </c>
    </row>
    <row r="1738" spans="23:23">
      <c r="W1738" s="44">
        <v>1</v>
      </c>
    </row>
    <row r="1739" spans="23:23">
      <c r="W1739" s="44">
        <v>1</v>
      </c>
    </row>
    <row r="1740" spans="23:23">
      <c r="W1740" s="44">
        <v>1</v>
      </c>
    </row>
    <row r="1741" spans="23:23">
      <c r="W1741" s="44">
        <v>1</v>
      </c>
    </row>
    <row r="1742" spans="23:23">
      <c r="W1742" s="44">
        <v>1</v>
      </c>
    </row>
    <row r="1743" spans="23:23">
      <c r="W1743" s="44">
        <v>1</v>
      </c>
    </row>
    <row r="1744" spans="23:23">
      <c r="W1744" s="44">
        <v>1</v>
      </c>
    </row>
    <row r="1745" spans="23:23">
      <c r="W1745" s="44">
        <v>1</v>
      </c>
    </row>
    <row r="1746" spans="23:23">
      <c r="W1746" s="44">
        <v>1</v>
      </c>
    </row>
    <row r="1747" spans="23:23">
      <c r="W1747" s="44">
        <v>1</v>
      </c>
    </row>
    <row r="1748" spans="23:23">
      <c r="W1748" s="44">
        <v>1</v>
      </c>
    </row>
    <row r="1749" spans="23:23">
      <c r="W1749" s="44">
        <v>1</v>
      </c>
    </row>
    <row r="1750" spans="23:23">
      <c r="W1750" s="44">
        <v>1</v>
      </c>
    </row>
    <row r="1751" spans="23:23">
      <c r="W1751" s="44">
        <v>1</v>
      </c>
    </row>
    <row r="1752" spans="23:23">
      <c r="W1752" s="44">
        <v>1</v>
      </c>
    </row>
    <row r="1753" spans="23:23">
      <c r="W1753" s="44">
        <v>1</v>
      </c>
    </row>
    <row r="1754" spans="23:23">
      <c r="W1754" s="44">
        <v>1</v>
      </c>
    </row>
    <row r="1755" spans="23:23">
      <c r="W1755" s="44">
        <v>1</v>
      </c>
    </row>
    <row r="1756" spans="23:23">
      <c r="W1756" s="44">
        <v>1</v>
      </c>
    </row>
    <row r="1757" spans="23:23">
      <c r="W1757" s="44">
        <v>1</v>
      </c>
    </row>
    <row r="1758" spans="23:23">
      <c r="W1758" s="44">
        <v>1</v>
      </c>
    </row>
    <row r="1759" spans="23:23">
      <c r="W1759" s="44">
        <v>1</v>
      </c>
    </row>
    <row r="1760" spans="23:23">
      <c r="W1760" s="44">
        <v>1</v>
      </c>
    </row>
    <row r="1761" spans="23:23">
      <c r="W1761" s="44">
        <v>1</v>
      </c>
    </row>
    <row r="1762" spans="23:23">
      <c r="W1762" s="44">
        <v>1</v>
      </c>
    </row>
    <row r="1763" spans="23:23">
      <c r="W1763" s="44">
        <v>1</v>
      </c>
    </row>
    <row r="1764" spans="23:23">
      <c r="W1764" s="44">
        <v>1</v>
      </c>
    </row>
    <row r="1765" spans="23:23">
      <c r="W1765" s="44">
        <v>1</v>
      </c>
    </row>
    <row r="1766" spans="23:23">
      <c r="W1766" s="44">
        <v>1</v>
      </c>
    </row>
    <row r="1767" spans="23:23">
      <c r="W1767" s="44">
        <v>1</v>
      </c>
    </row>
    <row r="1768" spans="23:23">
      <c r="W1768" s="44">
        <v>1</v>
      </c>
    </row>
    <row r="1769" spans="23:23">
      <c r="W1769" s="44">
        <v>1</v>
      </c>
    </row>
    <row r="1770" spans="23:23">
      <c r="W1770" s="44">
        <v>1</v>
      </c>
    </row>
    <row r="1771" spans="23:23">
      <c r="W1771" s="44">
        <v>1</v>
      </c>
    </row>
    <row r="1772" spans="23:23">
      <c r="W1772" s="44">
        <v>1</v>
      </c>
    </row>
    <row r="1773" spans="23:23">
      <c r="W1773" s="44">
        <v>1</v>
      </c>
    </row>
    <row r="1774" spans="23:23">
      <c r="W1774" s="44">
        <v>1</v>
      </c>
    </row>
    <row r="1775" spans="23:23">
      <c r="W1775" s="44">
        <v>1</v>
      </c>
    </row>
    <row r="1776" spans="23:23">
      <c r="W1776" s="44">
        <v>1</v>
      </c>
    </row>
    <row r="1777" spans="23:23">
      <c r="W1777" s="44">
        <v>1</v>
      </c>
    </row>
    <row r="1778" spans="23:23">
      <c r="W1778" s="44">
        <v>1</v>
      </c>
    </row>
    <row r="1779" spans="23:23">
      <c r="W1779" s="44">
        <v>1</v>
      </c>
    </row>
    <row r="1780" spans="23:23">
      <c r="W1780" s="44">
        <v>1</v>
      </c>
    </row>
    <row r="1781" spans="23:23">
      <c r="W1781" s="44">
        <v>1</v>
      </c>
    </row>
    <row r="1782" spans="23:23">
      <c r="W1782" s="44">
        <v>1</v>
      </c>
    </row>
    <row r="1783" spans="23:23">
      <c r="W1783" s="44">
        <v>1</v>
      </c>
    </row>
    <row r="1784" spans="23:23">
      <c r="W1784" s="44">
        <v>1</v>
      </c>
    </row>
    <row r="1785" spans="23:23">
      <c r="W1785" s="44">
        <v>1</v>
      </c>
    </row>
    <row r="1786" spans="23:23">
      <c r="W1786" s="44">
        <v>1</v>
      </c>
    </row>
    <row r="1787" spans="23:23">
      <c r="W1787" s="44">
        <v>1</v>
      </c>
    </row>
    <row r="1788" spans="23:23">
      <c r="W1788" s="44">
        <v>1</v>
      </c>
    </row>
    <row r="1789" spans="23:23">
      <c r="W1789" s="44">
        <v>1</v>
      </c>
    </row>
    <row r="1790" spans="23:23">
      <c r="W1790" s="44">
        <v>1</v>
      </c>
    </row>
    <row r="1791" spans="23:23">
      <c r="W1791" s="44">
        <v>1</v>
      </c>
    </row>
    <row r="1792" spans="23:23">
      <c r="W1792" s="44">
        <v>1</v>
      </c>
    </row>
    <row r="1793" spans="23:23">
      <c r="W1793" s="44">
        <v>1</v>
      </c>
    </row>
    <row r="1794" spans="23:23">
      <c r="W1794" s="44">
        <v>1</v>
      </c>
    </row>
    <row r="1795" spans="23:23">
      <c r="W1795" s="44">
        <v>1</v>
      </c>
    </row>
    <row r="1796" spans="23:23">
      <c r="W1796" s="44">
        <v>1</v>
      </c>
    </row>
    <row r="1797" spans="23:23">
      <c r="W1797" s="44">
        <v>1</v>
      </c>
    </row>
    <row r="1798" spans="23:23">
      <c r="W1798" s="44">
        <v>1</v>
      </c>
    </row>
    <row r="1799" spans="23:23">
      <c r="W1799" s="44">
        <v>1</v>
      </c>
    </row>
    <row r="1800" spans="23:23">
      <c r="W1800" s="44">
        <v>1</v>
      </c>
    </row>
    <row r="1801" spans="23:23">
      <c r="W1801" s="44">
        <v>1</v>
      </c>
    </row>
    <row r="1802" spans="23:23">
      <c r="W1802" s="44">
        <v>1</v>
      </c>
    </row>
    <row r="1803" spans="23:23">
      <c r="W1803" s="44">
        <v>1</v>
      </c>
    </row>
    <row r="1804" spans="23:23">
      <c r="W1804" s="44">
        <v>1</v>
      </c>
    </row>
    <row r="1805" spans="23:23">
      <c r="W1805" s="44">
        <v>1</v>
      </c>
    </row>
    <row r="1806" spans="23:23">
      <c r="W1806" s="44">
        <v>1</v>
      </c>
    </row>
    <row r="1807" spans="23:23">
      <c r="W1807" s="44">
        <v>1</v>
      </c>
    </row>
    <row r="1808" spans="23:23">
      <c r="W1808" s="44">
        <v>1</v>
      </c>
    </row>
    <row r="1809" spans="23:23">
      <c r="W1809" s="44">
        <v>1</v>
      </c>
    </row>
    <row r="1810" spans="23:23">
      <c r="W1810" s="44">
        <v>1</v>
      </c>
    </row>
    <row r="1811" spans="23:23">
      <c r="W1811" s="44">
        <v>1</v>
      </c>
    </row>
    <row r="1812" spans="23:23">
      <c r="W1812" s="44">
        <v>1</v>
      </c>
    </row>
    <row r="1813" spans="23:23">
      <c r="W1813" s="44">
        <v>1</v>
      </c>
    </row>
    <row r="1814" spans="23:23">
      <c r="W1814" s="44">
        <v>1</v>
      </c>
    </row>
    <row r="1815" spans="23:23">
      <c r="W1815" s="44">
        <v>1</v>
      </c>
    </row>
    <row r="1816" spans="23:23">
      <c r="W1816" s="44">
        <v>1</v>
      </c>
    </row>
    <row r="1817" spans="23:23">
      <c r="W1817" s="44">
        <v>1</v>
      </c>
    </row>
    <row r="1818" spans="23:23">
      <c r="W1818" s="44">
        <v>1</v>
      </c>
    </row>
    <row r="1819" spans="23:23">
      <c r="W1819" s="44">
        <v>1</v>
      </c>
    </row>
    <row r="1820" spans="23:23">
      <c r="W1820" s="44">
        <v>1</v>
      </c>
    </row>
    <row r="1821" spans="23:23">
      <c r="W1821" s="44">
        <v>1</v>
      </c>
    </row>
    <row r="1822" spans="23:23">
      <c r="W1822" s="44">
        <v>1</v>
      </c>
    </row>
    <row r="1823" spans="23:23">
      <c r="W1823" s="44">
        <v>1</v>
      </c>
    </row>
    <row r="1824" spans="23:23">
      <c r="W1824" s="44">
        <v>1</v>
      </c>
    </row>
    <row r="1825" spans="23:23">
      <c r="W1825" s="44">
        <v>1</v>
      </c>
    </row>
    <row r="1826" spans="23:23">
      <c r="W1826" s="44">
        <v>1</v>
      </c>
    </row>
    <row r="1827" spans="23:23">
      <c r="W1827" s="44">
        <v>1</v>
      </c>
    </row>
    <row r="1828" spans="23:23">
      <c r="W1828" s="44">
        <v>1</v>
      </c>
    </row>
    <row r="1829" spans="23:23">
      <c r="W1829" s="44">
        <v>1</v>
      </c>
    </row>
    <row r="1830" spans="23:23">
      <c r="W1830" s="44">
        <v>1</v>
      </c>
    </row>
    <row r="1831" spans="23:23">
      <c r="W1831" s="44">
        <v>1</v>
      </c>
    </row>
    <row r="1832" spans="23:23">
      <c r="W1832" s="44">
        <v>1</v>
      </c>
    </row>
    <row r="1833" spans="23:23">
      <c r="W1833" s="44">
        <v>1</v>
      </c>
    </row>
    <row r="1834" spans="23:23">
      <c r="W1834" s="44">
        <v>1</v>
      </c>
    </row>
    <row r="1835" spans="23:23">
      <c r="W1835" s="44">
        <v>1</v>
      </c>
    </row>
    <row r="1836" spans="23:23">
      <c r="W1836" s="44">
        <v>1</v>
      </c>
    </row>
    <row r="1837" spans="23:23">
      <c r="W1837" s="44">
        <v>1</v>
      </c>
    </row>
    <row r="1838" spans="23:23">
      <c r="W1838" s="44">
        <v>1</v>
      </c>
    </row>
    <row r="1839" spans="23:23">
      <c r="W1839" s="44">
        <v>1</v>
      </c>
    </row>
    <row r="1840" spans="23:23">
      <c r="W1840" s="44">
        <v>1</v>
      </c>
    </row>
    <row r="1841" spans="23:23">
      <c r="W1841" s="44">
        <v>1</v>
      </c>
    </row>
    <row r="1842" spans="23:23">
      <c r="W1842" s="44">
        <v>1</v>
      </c>
    </row>
    <row r="1843" spans="23:23">
      <c r="W1843" s="44">
        <v>1</v>
      </c>
    </row>
    <row r="1844" spans="23:23">
      <c r="W1844" s="44">
        <v>1</v>
      </c>
    </row>
    <row r="1845" spans="23:23">
      <c r="W1845" s="44">
        <v>1</v>
      </c>
    </row>
    <row r="1846" spans="23:23">
      <c r="W1846" s="44">
        <v>1</v>
      </c>
    </row>
    <row r="1847" spans="23:23">
      <c r="W1847" s="44">
        <v>1</v>
      </c>
    </row>
    <row r="1848" spans="23:23">
      <c r="W1848" s="44">
        <v>1</v>
      </c>
    </row>
    <row r="1849" spans="23:23">
      <c r="W1849" s="44">
        <v>1</v>
      </c>
    </row>
    <row r="1850" spans="23:23">
      <c r="W1850" s="44">
        <v>1</v>
      </c>
    </row>
    <row r="1851" spans="23:23">
      <c r="W1851" s="44">
        <v>1</v>
      </c>
    </row>
    <row r="1852" spans="23:23">
      <c r="W1852" s="44">
        <v>1</v>
      </c>
    </row>
    <row r="1853" spans="23:23">
      <c r="W1853" s="44">
        <v>1</v>
      </c>
    </row>
    <row r="1854" spans="23:23">
      <c r="W1854" s="44">
        <v>1</v>
      </c>
    </row>
    <row r="1855" spans="23:23">
      <c r="W1855" s="44">
        <v>1</v>
      </c>
    </row>
    <row r="1856" spans="23:23">
      <c r="W1856" s="44">
        <v>1</v>
      </c>
    </row>
    <row r="1857" spans="23:23">
      <c r="W1857" s="44">
        <v>1</v>
      </c>
    </row>
    <row r="1858" spans="23:23">
      <c r="W1858" s="44">
        <v>1</v>
      </c>
    </row>
    <row r="1859" spans="23:23">
      <c r="W1859" s="44">
        <v>1</v>
      </c>
    </row>
    <row r="1860" spans="23:23">
      <c r="W1860" s="44">
        <v>1</v>
      </c>
    </row>
    <row r="1861" spans="23:23">
      <c r="W1861" s="44">
        <v>1</v>
      </c>
    </row>
    <row r="1862" spans="23:23">
      <c r="W1862" s="44">
        <v>1</v>
      </c>
    </row>
    <row r="1863" spans="23:23">
      <c r="W1863" s="44">
        <v>1</v>
      </c>
    </row>
    <row r="1864" spans="23:23">
      <c r="W1864" s="44">
        <v>1</v>
      </c>
    </row>
    <row r="1865" spans="23:23">
      <c r="W1865" s="44">
        <v>1</v>
      </c>
    </row>
    <row r="1866" spans="23:23">
      <c r="W1866" s="44">
        <v>1</v>
      </c>
    </row>
    <row r="1867" spans="23:23">
      <c r="W1867" s="44">
        <v>1</v>
      </c>
    </row>
    <row r="1868" spans="23:23">
      <c r="W1868" s="44">
        <v>1</v>
      </c>
    </row>
    <row r="1869" spans="23:23">
      <c r="W1869" s="44">
        <v>1</v>
      </c>
    </row>
    <row r="1870" spans="23:23">
      <c r="W1870" s="44">
        <v>1</v>
      </c>
    </row>
    <row r="1871" spans="23:23">
      <c r="W1871" s="44">
        <v>1</v>
      </c>
    </row>
    <row r="1872" spans="23:23">
      <c r="W1872" s="44">
        <v>1</v>
      </c>
    </row>
    <row r="1873" spans="23:23">
      <c r="W1873" s="44">
        <v>1</v>
      </c>
    </row>
    <row r="1874" spans="23:23">
      <c r="W1874" s="44">
        <v>1</v>
      </c>
    </row>
    <row r="1875" spans="23:23">
      <c r="W1875" s="44">
        <v>1</v>
      </c>
    </row>
    <row r="1876" spans="23:23">
      <c r="W1876" s="44">
        <v>1</v>
      </c>
    </row>
    <row r="1877" spans="23:23">
      <c r="W1877" s="44">
        <v>1</v>
      </c>
    </row>
    <row r="1878" spans="23:23">
      <c r="W1878" s="44">
        <v>1</v>
      </c>
    </row>
    <row r="1879" spans="23:23">
      <c r="W1879" s="44">
        <v>1</v>
      </c>
    </row>
    <row r="1880" spans="23:23">
      <c r="W1880" s="44">
        <v>1</v>
      </c>
    </row>
    <row r="1881" spans="23:23">
      <c r="W1881" s="44">
        <v>1</v>
      </c>
    </row>
    <row r="1882" spans="23:23">
      <c r="W1882" s="44">
        <v>1</v>
      </c>
    </row>
    <row r="1883" spans="23:23">
      <c r="W1883" s="44">
        <v>1</v>
      </c>
    </row>
    <row r="1884" spans="23:23">
      <c r="W1884" s="44">
        <v>1</v>
      </c>
    </row>
    <row r="1885" spans="23:23">
      <c r="W1885" s="44">
        <v>1</v>
      </c>
    </row>
    <row r="1886" spans="23:23">
      <c r="W1886" s="44">
        <v>1</v>
      </c>
    </row>
    <row r="1887" spans="23:23">
      <c r="W1887" s="44">
        <v>1</v>
      </c>
    </row>
    <row r="1888" spans="23:23">
      <c r="W1888" s="44">
        <v>1</v>
      </c>
    </row>
    <row r="1889" spans="23:23">
      <c r="W1889" s="44">
        <v>1</v>
      </c>
    </row>
    <row r="1890" spans="23:23">
      <c r="W1890" s="44">
        <v>1</v>
      </c>
    </row>
    <row r="1891" spans="23:23">
      <c r="W1891" s="44">
        <v>1</v>
      </c>
    </row>
    <row r="1892" spans="23:23">
      <c r="W1892" s="44">
        <v>1</v>
      </c>
    </row>
    <row r="1893" spans="23:23">
      <c r="W1893" s="44">
        <v>1</v>
      </c>
    </row>
    <row r="1894" spans="23:23">
      <c r="W1894" s="44">
        <v>1</v>
      </c>
    </row>
    <row r="1895" spans="23:23">
      <c r="W1895" s="44">
        <v>1</v>
      </c>
    </row>
    <row r="1896" spans="23:23">
      <c r="W1896" s="44">
        <v>1</v>
      </c>
    </row>
    <row r="1897" spans="23:23">
      <c r="W1897" s="44">
        <v>1</v>
      </c>
    </row>
    <row r="1898" spans="23:23">
      <c r="W1898" s="44">
        <v>1</v>
      </c>
    </row>
    <row r="1899" spans="23:23">
      <c r="W1899" s="44">
        <v>1</v>
      </c>
    </row>
    <row r="1900" spans="23:23">
      <c r="W1900" s="44">
        <v>1</v>
      </c>
    </row>
    <row r="1901" spans="23:23">
      <c r="W1901" s="44">
        <v>1</v>
      </c>
    </row>
    <row r="1902" spans="23:23">
      <c r="W1902" s="44">
        <v>1</v>
      </c>
    </row>
    <row r="1903" spans="23:23">
      <c r="W1903" s="44">
        <v>1</v>
      </c>
    </row>
    <row r="1904" spans="23:23">
      <c r="W1904" s="44">
        <v>1</v>
      </c>
    </row>
    <row r="1905" spans="23:23">
      <c r="W1905" s="44">
        <v>1</v>
      </c>
    </row>
    <row r="1906" spans="23:23">
      <c r="W1906" s="44">
        <v>1</v>
      </c>
    </row>
    <row r="1907" spans="23:23">
      <c r="W1907" s="44">
        <v>1</v>
      </c>
    </row>
    <row r="1908" spans="23:23">
      <c r="W1908" s="44">
        <v>1</v>
      </c>
    </row>
    <row r="1909" spans="23:23">
      <c r="W1909" s="44">
        <v>1</v>
      </c>
    </row>
    <row r="1910" spans="23:23">
      <c r="W1910" s="44">
        <v>1</v>
      </c>
    </row>
    <row r="1911" spans="23:23">
      <c r="W1911" s="44">
        <v>1</v>
      </c>
    </row>
    <row r="1912" spans="23:23">
      <c r="W1912" s="44">
        <v>1</v>
      </c>
    </row>
    <row r="1913" spans="23:23">
      <c r="W1913" s="44">
        <v>1</v>
      </c>
    </row>
    <row r="1914" spans="23:23">
      <c r="W1914" s="44">
        <v>1</v>
      </c>
    </row>
    <row r="1915" spans="23:23">
      <c r="W1915" s="44">
        <v>1</v>
      </c>
    </row>
    <row r="1916" spans="23:23">
      <c r="W1916" s="44">
        <v>1</v>
      </c>
    </row>
    <row r="1917" spans="23:23">
      <c r="W1917" s="44">
        <v>1</v>
      </c>
    </row>
    <row r="1918" spans="23:23">
      <c r="W1918" s="44">
        <v>1</v>
      </c>
    </row>
    <row r="1919" spans="23:23">
      <c r="W1919" s="44">
        <v>1</v>
      </c>
    </row>
    <row r="1920" spans="23:23">
      <c r="W1920" s="44">
        <v>1</v>
      </c>
    </row>
    <row r="1921" spans="23:23">
      <c r="W1921" s="44">
        <v>1</v>
      </c>
    </row>
    <row r="1922" spans="23:23">
      <c r="W1922" s="44">
        <v>1</v>
      </c>
    </row>
    <row r="1923" spans="23:23">
      <c r="W1923" s="44">
        <v>1</v>
      </c>
    </row>
    <row r="1924" spans="23:23">
      <c r="W1924" s="44">
        <v>1</v>
      </c>
    </row>
    <row r="1925" spans="23:23">
      <c r="W1925" s="44">
        <v>1</v>
      </c>
    </row>
    <row r="1926" spans="23:23">
      <c r="W1926" s="44">
        <v>1</v>
      </c>
    </row>
    <row r="1927" spans="23:23">
      <c r="W1927" s="44">
        <v>1</v>
      </c>
    </row>
    <row r="1928" spans="23:23">
      <c r="W1928" s="44">
        <v>1</v>
      </c>
    </row>
    <row r="1929" spans="23:23">
      <c r="W1929" s="44">
        <v>1</v>
      </c>
    </row>
    <row r="1930" spans="23:23">
      <c r="W1930" s="44">
        <v>1</v>
      </c>
    </row>
    <row r="1931" spans="23:23">
      <c r="W1931" s="44">
        <v>1</v>
      </c>
    </row>
    <row r="1932" spans="23:23">
      <c r="W1932" s="44">
        <v>1</v>
      </c>
    </row>
    <row r="1933" spans="23:23">
      <c r="W1933" s="44">
        <v>1</v>
      </c>
    </row>
    <row r="1934" spans="23:23">
      <c r="W1934" s="44">
        <v>1</v>
      </c>
    </row>
    <row r="1935" spans="23:23">
      <c r="W1935" s="44">
        <v>1</v>
      </c>
    </row>
    <row r="1936" spans="23:23">
      <c r="W1936" s="44">
        <v>1</v>
      </c>
    </row>
    <row r="1937" spans="23:23">
      <c r="W1937" s="44">
        <v>1</v>
      </c>
    </row>
    <row r="1938" spans="23:23">
      <c r="W1938" s="44">
        <v>1</v>
      </c>
    </row>
    <row r="1939" spans="23:23">
      <c r="W1939" s="44">
        <v>1</v>
      </c>
    </row>
    <row r="1940" spans="23:23">
      <c r="W1940" s="44">
        <v>1</v>
      </c>
    </row>
    <row r="1941" spans="23:23">
      <c r="W1941" s="44">
        <v>1</v>
      </c>
    </row>
    <row r="1942" spans="23:23">
      <c r="W1942" s="44">
        <v>1</v>
      </c>
    </row>
    <row r="1943" spans="23:23">
      <c r="W1943" s="44">
        <v>1</v>
      </c>
    </row>
    <row r="1944" spans="23:23">
      <c r="W1944" s="44">
        <v>1</v>
      </c>
    </row>
    <row r="1945" spans="23:23">
      <c r="W1945" s="44">
        <v>1</v>
      </c>
    </row>
    <row r="1946" spans="23:23">
      <c r="W1946" s="44">
        <v>1</v>
      </c>
    </row>
    <row r="1947" spans="23:23">
      <c r="W1947" s="44">
        <v>1</v>
      </c>
    </row>
    <row r="1948" spans="23:23">
      <c r="W1948" s="44">
        <v>1</v>
      </c>
    </row>
    <row r="1949" spans="23:23">
      <c r="W1949" s="44">
        <v>1</v>
      </c>
    </row>
    <row r="1950" spans="23:23">
      <c r="W1950" s="44">
        <v>1</v>
      </c>
    </row>
    <row r="1951" spans="23:23">
      <c r="W1951" s="44">
        <v>1</v>
      </c>
    </row>
    <row r="1952" spans="23:23">
      <c r="W1952" s="44">
        <v>1</v>
      </c>
    </row>
    <row r="1953" spans="23:23">
      <c r="W1953" s="44">
        <v>1</v>
      </c>
    </row>
    <row r="1954" spans="23:23">
      <c r="W1954" s="44">
        <v>1</v>
      </c>
    </row>
    <row r="1955" spans="23:23">
      <c r="W1955" s="44">
        <v>1</v>
      </c>
    </row>
    <row r="1956" spans="23:23">
      <c r="W1956" s="44">
        <v>1</v>
      </c>
    </row>
    <row r="1957" spans="23:23">
      <c r="W1957" s="44">
        <v>1</v>
      </c>
    </row>
    <row r="1958" spans="23:23">
      <c r="W1958" s="44">
        <v>1</v>
      </c>
    </row>
    <row r="1959" spans="23:23">
      <c r="W1959" s="44">
        <v>1</v>
      </c>
    </row>
    <row r="1960" spans="23:23">
      <c r="W1960" s="44">
        <v>1</v>
      </c>
    </row>
    <row r="1961" spans="23:23">
      <c r="W1961" s="44">
        <v>1</v>
      </c>
    </row>
    <row r="1962" spans="23:23">
      <c r="W1962" s="44">
        <v>1</v>
      </c>
    </row>
    <row r="1963" spans="23:23">
      <c r="W1963" s="44">
        <v>1</v>
      </c>
    </row>
    <row r="1964" spans="23:23">
      <c r="W1964" s="44">
        <v>1</v>
      </c>
    </row>
    <row r="1965" spans="23:23">
      <c r="W1965" s="44">
        <v>1</v>
      </c>
    </row>
    <row r="1966" spans="23:23">
      <c r="W1966" s="44">
        <v>1</v>
      </c>
    </row>
    <row r="1967" spans="23:23">
      <c r="W1967" s="44">
        <v>1</v>
      </c>
    </row>
    <row r="1968" spans="23:23">
      <c r="W1968" s="44">
        <v>1</v>
      </c>
    </row>
    <row r="1969" spans="23:23">
      <c r="W1969" s="44">
        <v>1</v>
      </c>
    </row>
    <row r="1970" spans="23:23">
      <c r="W1970" s="44">
        <v>1</v>
      </c>
    </row>
    <row r="1971" spans="23:23">
      <c r="W1971" s="44">
        <v>1</v>
      </c>
    </row>
    <row r="1972" spans="23:23">
      <c r="W1972" s="44">
        <v>1</v>
      </c>
    </row>
    <row r="1973" spans="23:23">
      <c r="W1973" s="44">
        <v>1</v>
      </c>
    </row>
    <row r="1974" spans="23:23">
      <c r="W1974" s="44">
        <v>1</v>
      </c>
    </row>
    <row r="1975" spans="23:23">
      <c r="W1975" s="44">
        <v>1</v>
      </c>
    </row>
    <row r="1976" spans="23:23">
      <c r="W1976" s="44">
        <v>1</v>
      </c>
    </row>
    <row r="1977" spans="23:23">
      <c r="W1977" s="44">
        <v>1</v>
      </c>
    </row>
    <row r="1978" spans="23:23">
      <c r="W1978" s="44">
        <v>1</v>
      </c>
    </row>
    <row r="1979" spans="23:23">
      <c r="W1979" s="44">
        <v>1</v>
      </c>
    </row>
    <row r="1980" spans="23:23">
      <c r="W1980" s="44">
        <v>1</v>
      </c>
    </row>
    <row r="1981" spans="23:23">
      <c r="W1981" s="44">
        <v>1</v>
      </c>
    </row>
    <row r="1982" spans="23:23">
      <c r="W1982" s="44">
        <v>1</v>
      </c>
    </row>
    <row r="1983" spans="23:23">
      <c r="W1983" s="44">
        <v>1</v>
      </c>
    </row>
    <row r="1984" spans="23:23">
      <c r="W1984" s="44">
        <v>1</v>
      </c>
    </row>
    <row r="1985" spans="23:23">
      <c r="W1985" s="44">
        <v>1</v>
      </c>
    </row>
    <row r="1986" spans="23:23">
      <c r="W1986" s="44">
        <v>1</v>
      </c>
    </row>
    <row r="1987" spans="23:23">
      <c r="W1987" s="44">
        <v>1</v>
      </c>
    </row>
    <row r="1988" spans="23:23">
      <c r="W1988" s="44">
        <v>1</v>
      </c>
    </row>
    <row r="1989" spans="23:23">
      <c r="W1989" s="44">
        <v>1</v>
      </c>
    </row>
    <row r="1990" spans="23:23">
      <c r="W1990" s="44">
        <v>1</v>
      </c>
    </row>
    <row r="1991" spans="23:23">
      <c r="W1991" s="44">
        <v>1</v>
      </c>
    </row>
    <row r="1992" spans="23:23">
      <c r="W1992" s="44">
        <v>1</v>
      </c>
    </row>
    <row r="1993" spans="23:23">
      <c r="W1993" s="44">
        <v>1</v>
      </c>
    </row>
    <row r="1994" spans="23:23">
      <c r="W1994" s="44">
        <v>1</v>
      </c>
    </row>
    <row r="1995" spans="23:23">
      <c r="W1995" s="44">
        <v>1</v>
      </c>
    </row>
    <row r="1996" spans="23:23">
      <c r="W1996" s="44">
        <v>1</v>
      </c>
    </row>
    <row r="1997" spans="23:23">
      <c r="W1997" s="44">
        <v>1</v>
      </c>
    </row>
    <row r="1998" spans="23:23">
      <c r="W1998" s="44">
        <v>1</v>
      </c>
    </row>
    <row r="1999" spans="23:23">
      <c r="W1999" s="44">
        <v>1</v>
      </c>
    </row>
    <row r="2000" spans="23:23">
      <c r="W2000" s="44">
        <v>1</v>
      </c>
    </row>
    <row r="2001" spans="23:23">
      <c r="W2001" s="44">
        <v>1</v>
      </c>
    </row>
    <row r="2002" spans="23:23">
      <c r="W2002" s="44">
        <v>1</v>
      </c>
    </row>
    <row r="2003" spans="23:23">
      <c r="W2003" s="44">
        <v>1</v>
      </c>
    </row>
    <row r="2004" spans="23:23">
      <c r="W2004" s="44">
        <v>1</v>
      </c>
    </row>
    <row r="2005" spans="23:23">
      <c r="W2005" s="44">
        <v>1</v>
      </c>
    </row>
    <row r="2006" spans="23:23">
      <c r="W2006" s="44">
        <v>1</v>
      </c>
    </row>
    <row r="2007" spans="23:23">
      <c r="W2007" s="44">
        <v>1</v>
      </c>
    </row>
    <row r="2008" spans="23:23">
      <c r="W2008" s="44">
        <v>1</v>
      </c>
    </row>
    <row r="2009" spans="23:23">
      <c r="W2009" s="44">
        <v>1</v>
      </c>
    </row>
    <row r="2010" spans="23:23">
      <c r="W2010" s="44">
        <v>1</v>
      </c>
    </row>
    <row r="2011" spans="23:23">
      <c r="W2011" s="44">
        <v>1</v>
      </c>
    </row>
    <row r="2012" spans="23:23">
      <c r="W2012" s="44">
        <v>1</v>
      </c>
    </row>
    <row r="2013" spans="23:23">
      <c r="W2013" s="44">
        <v>1</v>
      </c>
    </row>
    <row r="2014" spans="23:23">
      <c r="W2014" s="44">
        <v>1</v>
      </c>
    </row>
    <row r="2015" spans="23:23">
      <c r="W2015" s="44">
        <v>1</v>
      </c>
    </row>
    <row r="2016" spans="23:23">
      <c r="W2016" s="44">
        <v>1</v>
      </c>
    </row>
    <row r="2017" spans="23:23">
      <c r="W2017" s="44">
        <v>1</v>
      </c>
    </row>
    <row r="2018" spans="23:23">
      <c r="W2018" s="44">
        <v>1</v>
      </c>
    </row>
    <row r="2019" spans="23:23">
      <c r="W2019" s="44">
        <v>1</v>
      </c>
    </row>
    <row r="2020" spans="23:23">
      <c r="W2020" s="44">
        <v>1</v>
      </c>
    </row>
    <row r="2021" spans="23:23">
      <c r="W2021" s="44">
        <v>1</v>
      </c>
    </row>
    <row r="2022" spans="23:23">
      <c r="W2022" s="44">
        <v>1</v>
      </c>
    </row>
    <row r="2023" spans="23:23">
      <c r="W2023" s="44">
        <v>1</v>
      </c>
    </row>
    <row r="2024" spans="23:23">
      <c r="W2024" s="44">
        <v>1</v>
      </c>
    </row>
    <row r="2025" spans="23:23">
      <c r="W2025" s="44">
        <v>1</v>
      </c>
    </row>
    <row r="2026" spans="23:23">
      <c r="W2026" s="44">
        <v>1</v>
      </c>
    </row>
    <row r="2027" spans="23:23">
      <c r="W2027" s="44">
        <v>1</v>
      </c>
    </row>
    <row r="2028" spans="23:23">
      <c r="W2028" s="44">
        <v>1</v>
      </c>
    </row>
    <row r="2029" spans="23:23">
      <c r="W2029" s="44">
        <v>1</v>
      </c>
    </row>
    <row r="2030" spans="23:23">
      <c r="W2030" s="44">
        <v>1</v>
      </c>
    </row>
    <row r="2031" spans="23:23">
      <c r="W2031" s="44">
        <v>1</v>
      </c>
    </row>
    <row r="2032" spans="23:23">
      <c r="W2032" s="44">
        <v>1</v>
      </c>
    </row>
    <row r="2033" spans="23:23">
      <c r="W2033" s="44">
        <v>1</v>
      </c>
    </row>
    <row r="2034" spans="23:23">
      <c r="W2034" s="44">
        <v>1</v>
      </c>
    </row>
    <row r="2035" spans="23:23">
      <c r="W2035" s="44">
        <v>1</v>
      </c>
    </row>
    <row r="2036" spans="23:23">
      <c r="W2036" s="44">
        <v>1</v>
      </c>
    </row>
    <row r="2037" spans="23:23">
      <c r="W2037" s="44">
        <v>1</v>
      </c>
    </row>
    <row r="2038" spans="23:23">
      <c r="W2038" s="44">
        <v>1</v>
      </c>
    </row>
    <row r="2039" spans="23:23">
      <c r="W2039" s="44">
        <v>1</v>
      </c>
    </row>
    <row r="2040" spans="23:23">
      <c r="W2040" s="44">
        <v>1</v>
      </c>
    </row>
    <row r="2041" spans="23:23">
      <c r="W2041" s="44">
        <v>1</v>
      </c>
    </row>
    <row r="2042" spans="23:23">
      <c r="W2042" s="44">
        <v>1</v>
      </c>
    </row>
    <row r="2043" spans="23:23">
      <c r="W2043" s="44">
        <v>1</v>
      </c>
    </row>
    <row r="2044" spans="23:23">
      <c r="W2044" s="44">
        <v>1</v>
      </c>
    </row>
    <row r="2045" spans="23:23">
      <c r="W2045" s="44">
        <v>1</v>
      </c>
    </row>
    <row r="2046" spans="23:23">
      <c r="W2046" s="44">
        <v>1</v>
      </c>
    </row>
    <row r="2047" spans="23:23">
      <c r="W2047" s="44">
        <v>1</v>
      </c>
    </row>
    <row r="2048" spans="23:23">
      <c r="W2048" s="44">
        <v>1</v>
      </c>
    </row>
    <row r="2049" spans="23:23">
      <c r="W2049" s="44">
        <v>1</v>
      </c>
    </row>
    <row r="2050" spans="23:23">
      <c r="W2050" s="44">
        <v>1</v>
      </c>
    </row>
    <row r="2051" spans="23:23">
      <c r="W2051" s="44">
        <v>1</v>
      </c>
    </row>
    <row r="2052" spans="23:23">
      <c r="W2052" s="44">
        <v>1</v>
      </c>
    </row>
    <row r="2053" spans="23:23">
      <c r="W2053" s="44">
        <v>1</v>
      </c>
    </row>
    <row r="2054" spans="23:23">
      <c r="W2054" s="44">
        <v>1</v>
      </c>
    </row>
    <row r="2055" spans="23:23">
      <c r="W2055" s="44">
        <v>1</v>
      </c>
    </row>
    <row r="2056" spans="23:23">
      <c r="W2056" s="44">
        <v>1</v>
      </c>
    </row>
    <row r="2057" spans="23:23">
      <c r="W2057" s="44">
        <v>1</v>
      </c>
    </row>
    <row r="2058" spans="23:23">
      <c r="W2058" s="44">
        <v>1</v>
      </c>
    </row>
    <row r="2059" spans="23:23">
      <c r="W2059" s="44">
        <v>1</v>
      </c>
    </row>
    <row r="2060" spans="23:23">
      <c r="W2060" s="44">
        <v>1</v>
      </c>
    </row>
    <row r="2061" spans="23:23">
      <c r="W2061" s="44">
        <v>1</v>
      </c>
    </row>
    <row r="2062" spans="23:23">
      <c r="W2062" s="44">
        <v>1</v>
      </c>
    </row>
    <row r="2063" spans="23:23">
      <c r="W2063" s="44">
        <v>1</v>
      </c>
    </row>
    <row r="2064" spans="23:23">
      <c r="W2064" s="44">
        <v>1</v>
      </c>
    </row>
    <row r="2065" spans="23:23">
      <c r="W2065" s="44">
        <v>1</v>
      </c>
    </row>
    <row r="2066" spans="23:23">
      <c r="W2066" s="44">
        <v>1</v>
      </c>
    </row>
    <row r="2067" spans="23:23">
      <c r="W2067" s="44">
        <v>1</v>
      </c>
    </row>
    <row r="2068" spans="23:23">
      <c r="W2068" s="44">
        <v>1</v>
      </c>
    </row>
    <row r="2069" spans="23:23">
      <c r="W2069" s="44">
        <v>1</v>
      </c>
    </row>
    <row r="2070" spans="23:23">
      <c r="W2070" s="44">
        <v>1</v>
      </c>
    </row>
    <row r="2071" spans="23:23">
      <c r="W2071" s="44">
        <v>1</v>
      </c>
    </row>
    <row r="2072" spans="23:23">
      <c r="W2072" s="44">
        <v>1</v>
      </c>
    </row>
    <row r="2073" spans="23:23">
      <c r="W2073" s="44">
        <v>1</v>
      </c>
    </row>
    <row r="2074" spans="23:23">
      <c r="W2074" s="44">
        <v>1</v>
      </c>
    </row>
    <row r="2075" spans="23:23">
      <c r="W2075" s="44">
        <v>1</v>
      </c>
    </row>
    <row r="2076" spans="23:23">
      <c r="W2076" s="44">
        <v>1</v>
      </c>
    </row>
    <row r="2077" spans="23:23">
      <c r="W2077" s="44">
        <v>1</v>
      </c>
    </row>
    <row r="2078" spans="23:23">
      <c r="W2078" s="44">
        <v>1</v>
      </c>
    </row>
    <row r="2079" spans="23:23">
      <c r="W2079" s="44">
        <v>1</v>
      </c>
    </row>
    <row r="2080" spans="23:23">
      <c r="W2080" s="44">
        <v>1</v>
      </c>
    </row>
    <row r="2081" spans="23:23">
      <c r="W2081" s="44">
        <v>1</v>
      </c>
    </row>
    <row r="2082" spans="23:23">
      <c r="W2082" s="44">
        <v>1</v>
      </c>
    </row>
    <row r="2083" spans="23:23">
      <c r="W2083" s="44">
        <v>1</v>
      </c>
    </row>
    <row r="2084" spans="23:23">
      <c r="W2084" s="44">
        <v>1</v>
      </c>
    </row>
    <row r="2085" spans="23:23">
      <c r="W2085" s="44">
        <v>1</v>
      </c>
    </row>
    <row r="2086" spans="23:23">
      <c r="W2086" s="44">
        <v>1</v>
      </c>
    </row>
    <row r="2087" spans="23:23">
      <c r="W2087" s="44">
        <v>1</v>
      </c>
    </row>
    <row r="2088" spans="23:23">
      <c r="W2088" s="44">
        <v>1</v>
      </c>
    </row>
    <row r="2089" spans="23:23">
      <c r="W2089" s="44">
        <v>1</v>
      </c>
    </row>
    <row r="2090" spans="23:23">
      <c r="W2090" s="44">
        <v>1</v>
      </c>
    </row>
    <row r="2091" spans="23:23">
      <c r="W2091" s="44">
        <v>1</v>
      </c>
    </row>
    <row r="2092" spans="23:23">
      <c r="W2092" s="44">
        <v>1</v>
      </c>
    </row>
    <row r="2093" spans="23:23">
      <c r="W2093" s="44">
        <v>1</v>
      </c>
    </row>
    <row r="2094" spans="23:23">
      <c r="W2094" s="44">
        <v>1</v>
      </c>
    </row>
    <row r="2095" spans="23:23">
      <c r="W2095" s="44">
        <v>1</v>
      </c>
    </row>
    <row r="2096" spans="23:23">
      <c r="W2096" s="44">
        <v>1</v>
      </c>
    </row>
    <row r="2097" spans="23:23">
      <c r="W2097" s="44">
        <v>1</v>
      </c>
    </row>
    <row r="2098" spans="23:23">
      <c r="W2098" s="44">
        <v>1</v>
      </c>
    </row>
    <row r="2099" spans="23:23">
      <c r="W2099" s="44">
        <v>1</v>
      </c>
    </row>
    <row r="2100" spans="23:23">
      <c r="W2100" s="44">
        <v>1</v>
      </c>
    </row>
    <row r="2101" spans="23:23">
      <c r="W2101" s="44">
        <v>1</v>
      </c>
    </row>
    <row r="2102" spans="23:23">
      <c r="W2102" s="44">
        <v>1</v>
      </c>
    </row>
    <row r="2103" spans="23:23">
      <c r="W2103" s="44">
        <v>1</v>
      </c>
    </row>
    <row r="2104" spans="23:23">
      <c r="W2104" s="44">
        <v>1</v>
      </c>
    </row>
    <row r="2105" spans="23:23">
      <c r="W2105" s="44">
        <v>1</v>
      </c>
    </row>
    <row r="2106" spans="23:23">
      <c r="W2106" s="44">
        <v>1</v>
      </c>
    </row>
    <row r="2107" spans="23:23">
      <c r="W2107" s="44">
        <v>1</v>
      </c>
    </row>
    <row r="2108" spans="23:23">
      <c r="W2108" s="44">
        <v>1</v>
      </c>
    </row>
    <row r="2109" spans="23:23">
      <c r="W2109" s="44">
        <v>1</v>
      </c>
    </row>
    <row r="2110" spans="23:23">
      <c r="W2110" s="44">
        <v>1</v>
      </c>
    </row>
    <row r="2111" spans="23:23">
      <c r="W2111" s="44">
        <v>1</v>
      </c>
    </row>
    <row r="2112" spans="23:23">
      <c r="W2112" s="44">
        <v>1</v>
      </c>
    </row>
    <row r="2113" spans="23:23">
      <c r="W2113" s="44">
        <v>1</v>
      </c>
    </row>
    <row r="2114" spans="23:23">
      <c r="W2114" s="44">
        <v>1</v>
      </c>
    </row>
    <row r="2115" spans="23:23">
      <c r="W2115" s="44">
        <v>1</v>
      </c>
    </row>
    <row r="2116" spans="23:23">
      <c r="W2116" s="44">
        <v>1</v>
      </c>
    </row>
    <row r="2117" spans="23:23">
      <c r="W2117" s="44">
        <v>1</v>
      </c>
    </row>
    <row r="2118" spans="23:23">
      <c r="W2118" s="44">
        <v>1</v>
      </c>
    </row>
    <row r="2119" spans="23:23">
      <c r="W2119" s="44">
        <v>1</v>
      </c>
    </row>
    <row r="2120" spans="23:23">
      <c r="W2120" s="44">
        <v>1</v>
      </c>
    </row>
    <row r="2121" spans="23:23">
      <c r="W2121" s="44">
        <v>1</v>
      </c>
    </row>
    <row r="2122" spans="23:23">
      <c r="W2122" s="44">
        <v>1</v>
      </c>
    </row>
    <row r="2123" spans="23:23">
      <c r="W2123" s="44">
        <v>1</v>
      </c>
    </row>
    <row r="2124" spans="23:23">
      <c r="W2124" s="44">
        <v>1</v>
      </c>
    </row>
    <row r="2125" spans="23:23">
      <c r="W2125" s="44">
        <v>1</v>
      </c>
    </row>
    <row r="2126" spans="23:23">
      <c r="W2126" s="44">
        <v>1</v>
      </c>
    </row>
    <row r="2127" spans="23:23">
      <c r="W2127" s="44">
        <v>1</v>
      </c>
    </row>
    <row r="2128" spans="23:23">
      <c r="W2128" s="44">
        <v>1</v>
      </c>
    </row>
    <row r="2129" spans="23:23">
      <c r="W2129" s="44">
        <v>1</v>
      </c>
    </row>
    <row r="2130" spans="23:23">
      <c r="W2130" s="44">
        <v>1</v>
      </c>
    </row>
    <row r="2131" spans="23:23">
      <c r="W2131" s="44">
        <v>1</v>
      </c>
    </row>
    <row r="2132" spans="23:23">
      <c r="W2132" s="44">
        <v>1</v>
      </c>
    </row>
    <row r="2133" spans="23:23">
      <c r="W2133" s="44">
        <v>1</v>
      </c>
    </row>
    <row r="2134" spans="23:23">
      <c r="W2134" s="44">
        <v>1</v>
      </c>
    </row>
    <row r="2135" spans="23:23">
      <c r="W2135" s="44">
        <v>1</v>
      </c>
    </row>
    <row r="2136" spans="23:23">
      <c r="W2136" s="44">
        <v>1</v>
      </c>
    </row>
    <row r="2137" spans="23:23">
      <c r="W2137" s="44">
        <v>1</v>
      </c>
    </row>
    <row r="2138" spans="23:23">
      <c r="W2138" s="44">
        <v>1</v>
      </c>
    </row>
    <row r="2139" spans="23:23">
      <c r="W2139" s="44">
        <v>1</v>
      </c>
    </row>
    <row r="2140" spans="23:23">
      <c r="W2140" s="44">
        <v>1</v>
      </c>
    </row>
    <row r="2141" spans="23:23">
      <c r="W2141" s="44">
        <v>1</v>
      </c>
    </row>
    <row r="2142" spans="23:23">
      <c r="W2142" s="44">
        <v>1</v>
      </c>
    </row>
    <row r="2143" spans="23:23">
      <c r="W2143" s="44">
        <v>1</v>
      </c>
    </row>
    <row r="2144" spans="23:23">
      <c r="W2144" s="44">
        <v>1</v>
      </c>
    </row>
    <row r="2145" spans="23:23">
      <c r="W2145" s="44">
        <v>1</v>
      </c>
    </row>
    <row r="2146" spans="23:23">
      <c r="W2146" s="44">
        <v>1</v>
      </c>
    </row>
    <row r="2147" spans="23:23">
      <c r="W2147" s="44">
        <v>1</v>
      </c>
    </row>
    <row r="2148" spans="23:23">
      <c r="W2148" s="44">
        <v>1</v>
      </c>
    </row>
    <row r="2149" spans="23:23">
      <c r="W2149" s="44">
        <v>1</v>
      </c>
    </row>
    <row r="2150" spans="23:23">
      <c r="W2150" s="44">
        <v>1</v>
      </c>
    </row>
    <row r="2151" spans="23:23">
      <c r="W2151" s="44">
        <v>1</v>
      </c>
    </row>
    <row r="2152" spans="23:23">
      <c r="W2152" s="44">
        <v>1</v>
      </c>
    </row>
    <row r="2153" spans="23:23">
      <c r="W2153" s="44">
        <v>1</v>
      </c>
    </row>
    <row r="2154" spans="23:23">
      <c r="W2154" s="44">
        <v>1</v>
      </c>
    </row>
    <row r="2155" spans="23:23">
      <c r="W2155" s="44">
        <v>1</v>
      </c>
    </row>
    <row r="2156" spans="23:23">
      <c r="W2156" s="44">
        <v>1</v>
      </c>
    </row>
    <row r="2157" spans="23:23">
      <c r="W2157" s="44">
        <v>1</v>
      </c>
    </row>
    <row r="2158" spans="23:23">
      <c r="W2158" s="44">
        <v>1</v>
      </c>
    </row>
    <row r="2159" spans="23:23">
      <c r="W2159" s="44">
        <v>1</v>
      </c>
    </row>
    <row r="2160" spans="23:23">
      <c r="W2160" s="44">
        <v>1</v>
      </c>
    </row>
    <row r="2161" spans="23:23">
      <c r="W2161" s="44">
        <v>1</v>
      </c>
    </row>
    <row r="2162" spans="23:23">
      <c r="W2162" s="44">
        <v>1</v>
      </c>
    </row>
    <row r="2163" spans="23:23">
      <c r="W2163" s="44">
        <v>1</v>
      </c>
    </row>
    <row r="2164" spans="23:23">
      <c r="W2164" s="44">
        <v>1</v>
      </c>
    </row>
    <row r="2165" spans="23:23">
      <c r="W2165" s="44">
        <v>1</v>
      </c>
    </row>
    <row r="2166" spans="23:23">
      <c r="W2166" s="44">
        <v>1</v>
      </c>
    </row>
    <row r="2167" spans="23:23">
      <c r="W2167" s="44">
        <v>1</v>
      </c>
    </row>
    <row r="2168" spans="23:23">
      <c r="W2168" s="44">
        <v>1</v>
      </c>
    </row>
    <row r="2169" spans="23:23">
      <c r="W2169" s="44">
        <v>1</v>
      </c>
    </row>
    <row r="2170" spans="23:23">
      <c r="W2170" s="44">
        <v>1</v>
      </c>
    </row>
    <row r="2171" spans="23:23">
      <c r="W2171" s="44">
        <v>1</v>
      </c>
    </row>
    <row r="2172" spans="23:23">
      <c r="W2172" s="44">
        <v>1</v>
      </c>
    </row>
    <row r="2173" spans="23:23">
      <c r="W2173" s="44">
        <v>1</v>
      </c>
    </row>
    <row r="2174" spans="23:23">
      <c r="W2174" s="44">
        <v>1</v>
      </c>
    </row>
    <row r="2175" spans="23:23">
      <c r="W2175" s="44">
        <v>1</v>
      </c>
    </row>
    <row r="2176" spans="23:23">
      <c r="W2176" s="44">
        <v>1</v>
      </c>
    </row>
    <row r="2177" spans="23:23">
      <c r="W2177" s="44">
        <v>1</v>
      </c>
    </row>
    <row r="2178" spans="23:23">
      <c r="W2178" s="44">
        <v>1</v>
      </c>
    </row>
    <row r="2179" spans="23:23">
      <c r="W2179" s="44">
        <v>1</v>
      </c>
    </row>
    <row r="2180" spans="23:23">
      <c r="W2180" s="44">
        <v>1</v>
      </c>
    </row>
    <row r="2181" spans="23:23">
      <c r="W2181" s="44">
        <v>1</v>
      </c>
    </row>
    <row r="2182" spans="23:23">
      <c r="W2182" s="44">
        <v>1</v>
      </c>
    </row>
    <row r="2183" spans="23:23">
      <c r="W2183" s="44">
        <v>1</v>
      </c>
    </row>
    <row r="2184" spans="23:23">
      <c r="W2184" s="44">
        <v>1</v>
      </c>
    </row>
    <row r="2185" spans="23:23">
      <c r="W2185" s="44">
        <v>1</v>
      </c>
    </row>
    <row r="2186" spans="23:23">
      <c r="W2186" s="44">
        <v>1</v>
      </c>
    </row>
    <row r="2187" spans="23:23">
      <c r="W2187" s="44">
        <v>1</v>
      </c>
    </row>
    <row r="2188" spans="23:23">
      <c r="W2188" s="44">
        <v>1</v>
      </c>
    </row>
    <row r="2189" spans="23:23">
      <c r="W2189" s="44">
        <v>1</v>
      </c>
    </row>
    <row r="2190" spans="23:23">
      <c r="W2190" s="44">
        <v>1</v>
      </c>
    </row>
    <row r="2191" spans="23:23">
      <c r="W2191" s="44">
        <v>1</v>
      </c>
    </row>
    <row r="2192" spans="23:23">
      <c r="W2192" s="44">
        <v>1</v>
      </c>
    </row>
    <row r="2193" spans="23:23">
      <c r="W2193" s="44">
        <v>1</v>
      </c>
    </row>
    <row r="2194" spans="23:23">
      <c r="W2194" s="44">
        <v>1</v>
      </c>
    </row>
    <row r="2195" spans="23:23">
      <c r="W2195" s="44">
        <v>1</v>
      </c>
    </row>
    <row r="2196" spans="23:23">
      <c r="W2196" s="44">
        <v>1</v>
      </c>
    </row>
    <row r="2197" spans="23:23">
      <c r="W2197" s="44">
        <v>1</v>
      </c>
    </row>
    <row r="2198" spans="23:23">
      <c r="W2198" s="44">
        <v>1</v>
      </c>
    </row>
    <row r="2199" spans="23:23">
      <c r="W2199" s="44">
        <v>1</v>
      </c>
    </row>
    <row r="2200" spans="23:23">
      <c r="W2200" s="44">
        <v>1</v>
      </c>
    </row>
    <row r="2201" spans="23:23">
      <c r="W2201" s="44">
        <v>1</v>
      </c>
    </row>
    <row r="2202" spans="23:23">
      <c r="W2202" s="44">
        <v>1</v>
      </c>
    </row>
    <row r="2203" spans="23:23">
      <c r="W2203" s="44">
        <v>1</v>
      </c>
    </row>
    <row r="2204" spans="23:23">
      <c r="W2204" s="44">
        <v>1</v>
      </c>
    </row>
    <row r="2205" spans="23:23">
      <c r="W2205" s="44">
        <v>1</v>
      </c>
    </row>
    <row r="2206" spans="23:23">
      <c r="W2206" s="44">
        <v>1</v>
      </c>
    </row>
    <row r="2207" spans="23:23">
      <c r="W2207" s="44">
        <v>1</v>
      </c>
    </row>
    <row r="2208" spans="23:23">
      <c r="W2208" s="44">
        <v>1</v>
      </c>
    </row>
    <row r="2209" spans="23:23">
      <c r="W2209" s="44">
        <v>1</v>
      </c>
    </row>
    <row r="2210" spans="23:23">
      <c r="W2210" s="44">
        <v>1</v>
      </c>
    </row>
    <row r="2211" spans="23:23">
      <c r="W2211" s="44">
        <v>1</v>
      </c>
    </row>
    <row r="2212" spans="23:23">
      <c r="W2212" s="44">
        <v>1</v>
      </c>
    </row>
    <row r="2213" spans="23:23">
      <c r="W2213" s="44">
        <v>1</v>
      </c>
    </row>
    <row r="2214" spans="23:23">
      <c r="W2214" s="44">
        <v>1</v>
      </c>
    </row>
    <row r="2215" spans="23:23">
      <c r="W2215" s="44">
        <v>1</v>
      </c>
    </row>
    <row r="2216" spans="23:23">
      <c r="W2216" s="44">
        <v>1</v>
      </c>
    </row>
    <row r="2217" spans="23:23">
      <c r="W2217" s="44">
        <v>1</v>
      </c>
    </row>
    <row r="2218" spans="23:23">
      <c r="W2218" s="44">
        <v>1</v>
      </c>
    </row>
    <row r="2219" spans="23:23">
      <c r="W2219" s="44">
        <v>1</v>
      </c>
    </row>
    <row r="2220" spans="23:23">
      <c r="W2220" s="44">
        <v>1</v>
      </c>
    </row>
    <row r="2221" spans="23:23">
      <c r="W2221" s="44">
        <v>1</v>
      </c>
    </row>
    <row r="2222" spans="23:23">
      <c r="W2222" s="44">
        <v>1</v>
      </c>
    </row>
    <row r="2223" spans="23:23">
      <c r="W2223" s="44">
        <v>1</v>
      </c>
    </row>
    <row r="2224" spans="23:23">
      <c r="W2224" s="44">
        <v>1</v>
      </c>
    </row>
    <row r="2225" spans="23:23">
      <c r="W2225" s="44">
        <v>1</v>
      </c>
    </row>
    <row r="2226" spans="23:23">
      <c r="W2226" s="44">
        <v>1</v>
      </c>
    </row>
    <row r="2227" spans="23:23">
      <c r="W2227" s="44">
        <v>1</v>
      </c>
    </row>
    <row r="2228" spans="23:23">
      <c r="W2228" s="44">
        <v>1</v>
      </c>
    </row>
    <row r="2229" spans="23:23">
      <c r="W2229" s="44">
        <v>1</v>
      </c>
    </row>
    <row r="2230" spans="23:23">
      <c r="W2230" s="44">
        <v>1</v>
      </c>
    </row>
    <row r="2231" spans="23:23">
      <c r="W2231" s="44">
        <v>1</v>
      </c>
    </row>
    <row r="2232" spans="23:23">
      <c r="W2232" s="44">
        <v>1</v>
      </c>
    </row>
    <row r="2233" spans="23:23">
      <c r="W2233" s="44">
        <v>1</v>
      </c>
    </row>
    <row r="2234" spans="23:23">
      <c r="W2234" s="44">
        <v>1</v>
      </c>
    </row>
    <row r="2235" spans="23:23">
      <c r="W2235" s="44">
        <v>1</v>
      </c>
    </row>
    <row r="2236" spans="23:23">
      <c r="W2236" s="44">
        <v>1</v>
      </c>
    </row>
    <row r="2237" spans="23:23">
      <c r="W2237" s="44">
        <v>1</v>
      </c>
    </row>
    <row r="2238" spans="23:23">
      <c r="W2238" s="44">
        <v>1</v>
      </c>
    </row>
    <row r="2239" spans="23:23">
      <c r="W2239" s="44">
        <v>1</v>
      </c>
    </row>
    <row r="2240" spans="23:23">
      <c r="W2240" s="44">
        <v>1</v>
      </c>
    </row>
    <row r="2241" spans="23:23">
      <c r="W2241" s="44">
        <v>1</v>
      </c>
    </row>
    <row r="2242" spans="23:23">
      <c r="W2242" s="44">
        <v>1</v>
      </c>
    </row>
    <row r="2243" spans="23:23">
      <c r="W2243" s="44">
        <v>1</v>
      </c>
    </row>
    <row r="2244" spans="23:23">
      <c r="W2244" s="44">
        <v>1</v>
      </c>
    </row>
    <row r="2245" spans="23:23">
      <c r="W2245" s="44">
        <v>1</v>
      </c>
    </row>
    <row r="2246" spans="23:23">
      <c r="W2246" s="44">
        <v>1</v>
      </c>
    </row>
    <row r="2247" spans="23:23">
      <c r="W2247" s="44">
        <v>1</v>
      </c>
    </row>
    <row r="2248" spans="23:23">
      <c r="W2248" s="44">
        <v>1</v>
      </c>
    </row>
    <row r="2249" spans="23:23">
      <c r="W2249" s="44">
        <v>1</v>
      </c>
    </row>
    <row r="2250" spans="23:23">
      <c r="W2250" s="44">
        <v>1</v>
      </c>
    </row>
    <row r="2251" spans="23:23">
      <c r="W2251" s="44">
        <v>1</v>
      </c>
    </row>
    <row r="2252" spans="23:23">
      <c r="W2252" s="44">
        <v>1</v>
      </c>
    </row>
    <row r="2253" spans="23:23">
      <c r="W2253" s="44">
        <v>1</v>
      </c>
    </row>
    <row r="2254" spans="23:23">
      <c r="W2254" s="44">
        <v>1</v>
      </c>
    </row>
    <row r="2255" spans="23:23">
      <c r="W2255" s="44">
        <v>1</v>
      </c>
    </row>
    <row r="2256" spans="23:23">
      <c r="W2256" s="44">
        <v>1</v>
      </c>
    </row>
    <row r="2257" spans="23:23">
      <c r="W2257" s="44">
        <v>1</v>
      </c>
    </row>
    <row r="2258" spans="23:23">
      <c r="W2258" s="44">
        <v>1</v>
      </c>
    </row>
    <row r="2259" spans="23:23">
      <c r="W2259" s="44">
        <v>1</v>
      </c>
    </row>
    <row r="2260" spans="23:23">
      <c r="W2260" s="44">
        <v>1</v>
      </c>
    </row>
    <row r="2261" spans="23:23">
      <c r="W2261" s="44">
        <v>1</v>
      </c>
    </row>
    <row r="2262" spans="23:23">
      <c r="W2262" s="44">
        <v>1</v>
      </c>
    </row>
    <row r="2263" spans="23:23">
      <c r="W2263" s="44">
        <v>1</v>
      </c>
    </row>
    <row r="2264" spans="23:23">
      <c r="W2264" s="44">
        <v>1</v>
      </c>
    </row>
    <row r="2265" spans="23:23">
      <c r="W2265" s="44">
        <v>1</v>
      </c>
    </row>
    <row r="2266" spans="23:23">
      <c r="W2266" s="44">
        <v>1</v>
      </c>
    </row>
    <row r="2267" spans="23:23">
      <c r="W2267" s="44">
        <v>1</v>
      </c>
    </row>
    <row r="2268" spans="23:23">
      <c r="W2268" s="44">
        <v>1</v>
      </c>
    </row>
    <row r="2269" spans="23:23">
      <c r="W2269" s="44">
        <v>1</v>
      </c>
    </row>
    <row r="2270" spans="23:23">
      <c r="W2270" s="44">
        <v>1</v>
      </c>
    </row>
    <row r="2271" spans="23:23">
      <c r="W2271" s="44">
        <v>1</v>
      </c>
    </row>
    <row r="2272" spans="23:23">
      <c r="W2272" s="44">
        <v>1</v>
      </c>
    </row>
    <row r="2273" spans="23:23">
      <c r="W2273" s="44">
        <v>1</v>
      </c>
    </row>
    <row r="2274" spans="23:23">
      <c r="W2274" s="44">
        <v>1</v>
      </c>
    </row>
    <row r="2275" spans="23:23">
      <c r="W2275" s="44">
        <v>1</v>
      </c>
    </row>
    <row r="2276" spans="23:23">
      <c r="W2276" s="44">
        <v>1</v>
      </c>
    </row>
    <row r="2277" spans="23:23">
      <c r="W2277" s="44">
        <v>1</v>
      </c>
    </row>
    <row r="2278" spans="23:23">
      <c r="W2278" s="44">
        <v>1</v>
      </c>
    </row>
    <row r="2279" spans="23:23">
      <c r="W2279" s="44">
        <v>1</v>
      </c>
    </row>
    <row r="2280" spans="23:23">
      <c r="W2280" s="44">
        <v>1</v>
      </c>
    </row>
    <row r="2281" spans="23:23">
      <c r="W2281" s="44">
        <v>1</v>
      </c>
    </row>
    <row r="2282" spans="23:23">
      <c r="W2282" s="44">
        <v>1</v>
      </c>
    </row>
    <row r="2283" spans="23:23">
      <c r="W2283" s="44">
        <v>1</v>
      </c>
    </row>
    <row r="2284" spans="23:23">
      <c r="W2284" s="44">
        <v>1</v>
      </c>
    </row>
    <row r="2285" spans="23:23">
      <c r="W2285" s="44">
        <v>1</v>
      </c>
    </row>
    <row r="2286" spans="23:23">
      <c r="W2286" s="44">
        <v>1</v>
      </c>
    </row>
    <row r="2287" spans="23:23">
      <c r="W2287" s="44">
        <v>1</v>
      </c>
    </row>
    <row r="2288" spans="23:23">
      <c r="W2288" s="44">
        <v>1</v>
      </c>
    </row>
    <row r="2289" spans="23:23">
      <c r="W2289" s="44">
        <v>1</v>
      </c>
    </row>
    <row r="2290" spans="23:23">
      <c r="W2290" s="44">
        <v>1</v>
      </c>
    </row>
    <row r="2291" spans="23:23">
      <c r="W2291" s="44">
        <v>1</v>
      </c>
    </row>
    <row r="2292" spans="23:23">
      <c r="W2292" s="44">
        <v>1</v>
      </c>
    </row>
    <row r="2293" spans="23:23">
      <c r="W2293" s="44">
        <v>1</v>
      </c>
    </row>
    <row r="2294" spans="23:23">
      <c r="W2294" s="44">
        <v>1</v>
      </c>
    </row>
    <row r="2295" spans="23:23">
      <c r="W2295" s="44">
        <v>1</v>
      </c>
    </row>
    <row r="2296" spans="23:23">
      <c r="W2296" s="44">
        <v>1</v>
      </c>
    </row>
    <row r="2297" spans="23:23">
      <c r="W2297" s="44">
        <v>1</v>
      </c>
    </row>
    <row r="2298" spans="23:23">
      <c r="W2298" s="44">
        <v>1</v>
      </c>
    </row>
    <row r="2299" spans="23:23">
      <c r="W2299" s="44">
        <v>1</v>
      </c>
    </row>
    <row r="2300" spans="23:23">
      <c r="W2300" s="44">
        <v>1</v>
      </c>
    </row>
    <row r="2301" spans="23:23">
      <c r="W2301" s="44">
        <v>1</v>
      </c>
    </row>
    <row r="2302" spans="23:23">
      <c r="W2302" s="44">
        <v>1</v>
      </c>
    </row>
    <row r="2303" spans="23:23">
      <c r="W2303" s="44">
        <v>1</v>
      </c>
    </row>
    <row r="2304" spans="23:23">
      <c r="W2304" s="44">
        <v>1</v>
      </c>
    </row>
    <row r="2305" spans="23:23">
      <c r="W2305" s="44">
        <v>1</v>
      </c>
    </row>
    <row r="2306" spans="23:23">
      <c r="W2306" s="44">
        <v>1</v>
      </c>
    </row>
    <row r="2307" spans="23:23">
      <c r="W2307" s="44">
        <v>1</v>
      </c>
    </row>
    <row r="2308" spans="23:23">
      <c r="W2308" s="44">
        <v>1</v>
      </c>
    </row>
    <row r="2309" spans="23:23">
      <c r="W2309" s="44">
        <v>1</v>
      </c>
    </row>
    <row r="2310" spans="23:23">
      <c r="W2310" s="44">
        <v>1</v>
      </c>
    </row>
    <row r="2311" spans="23:23">
      <c r="W2311" s="44">
        <v>1</v>
      </c>
    </row>
    <row r="2312" spans="23:23">
      <c r="W2312" s="44">
        <v>1</v>
      </c>
    </row>
    <row r="2313" spans="23:23">
      <c r="W2313" s="44">
        <v>1</v>
      </c>
    </row>
    <row r="2314" spans="23:23">
      <c r="W2314" s="44">
        <v>1</v>
      </c>
    </row>
    <row r="2315" spans="23:23">
      <c r="W2315" s="44">
        <v>1</v>
      </c>
    </row>
    <row r="2316" spans="23:23">
      <c r="W2316" s="44">
        <v>1</v>
      </c>
    </row>
    <row r="2317" spans="23:23">
      <c r="W2317" s="44">
        <v>1</v>
      </c>
    </row>
    <row r="2318" spans="23:23">
      <c r="W2318" s="44">
        <v>1</v>
      </c>
    </row>
    <row r="2319" spans="23:23">
      <c r="W2319" s="44">
        <v>1</v>
      </c>
    </row>
    <row r="2320" spans="23:23">
      <c r="W2320" s="44">
        <v>1</v>
      </c>
    </row>
    <row r="2321" spans="23:23">
      <c r="W2321" s="44">
        <v>1</v>
      </c>
    </row>
    <row r="2322" spans="23:23">
      <c r="W2322" s="44">
        <v>1</v>
      </c>
    </row>
    <row r="2323" spans="23:23">
      <c r="W2323" s="44">
        <v>1</v>
      </c>
    </row>
    <row r="2324" spans="23:23">
      <c r="W2324" s="44">
        <v>1</v>
      </c>
    </row>
    <row r="2325" spans="23:23">
      <c r="W2325" s="44">
        <v>1</v>
      </c>
    </row>
    <row r="2326" spans="23:23">
      <c r="W2326" s="44">
        <v>1</v>
      </c>
    </row>
    <row r="2327" spans="23:23">
      <c r="W2327" s="44">
        <v>1</v>
      </c>
    </row>
    <row r="2328" spans="23:23">
      <c r="W2328" s="44">
        <v>1</v>
      </c>
    </row>
    <row r="2329" spans="23:23">
      <c r="W2329" s="44">
        <v>1</v>
      </c>
    </row>
    <row r="2330" spans="23:23">
      <c r="W2330" s="44">
        <v>1</v>
      </c>
    </row>
    <row r="2331" spans="23:23">
      <c r="W2331" s="44">
        <v>1</v>
      </c>
    </row>
    <row r="2332" spans="23:23">
      <c r="W2332" s="44">
        <v>1</v>
      </c>
    </row>
    <row r="2333" spans="23:23">
      <c r="W2333" s="44">
        <v>1</v>
      </c>
    </row>
    <row r="2334" spans="23:23">
      <c r="W2334" s="44">
        <v>1</v>
      </c>
    </row>
    <row r="2335" spans="23:23">
      <c r="W2335" s="44">
        <v>1</v>
      </c>
    </row>
    <row r="2336" spans="23:23">
      <c r="W2336" s="44">
        <v>1</v>
      </c>
    </row>
    <row r="2337" spans="23:23">
      <c r="W2337" s="44">
        <v>1</v>
      </c>
    </row>
    <row r="2338" spans="23:23">
      <c r="W2338" s="44">
        <v>1</v>
      </c>
    </row>
    <row r="2339" spans="23:23">
      <c r="W2339" s="44">
        <v>1</v>
      </c>
    </row>
    <row r="2340" spans="23:23">
      <c r="W2340" s="44">
        <v>1</v>
      </c>
    </row>
    <row r="2341" spans="23:23">
      <c r="W2341" s="44">
        <v>1</v>
      </c>
    </row>
    <row r="2342" spans="23:23">
      <c r="W2342" s="44">
        <v>1</v>
      </c>
    </row>
    <row r="2343" spans="23:23">
      <c r="W2343" s="44">
        <v>1</v>
      </c>
    </row>
    <row r="2344" spans="23:23">
      <c r="W2344" s="44">
        <v>1</v>
      </c>
    </row>
    <row r="2345" spans="23:23">
      <c r="W2345" s="44">
        <v>1</v>
      </c>
    </row>
    <row r="2346" spans="23:23">
      <c r="W2346" s="44">
        <v>1</v>
      </c>
    </row>
    <row r="2347" spans="23:23">
      <c r="W2347" s="44">
        <v>1</v>
      </c>
    </row>
    <row r="2348" spans="23:23">
      <c r="W2348" s="44">
        <v>1</v>
      </c>
    </row>
    <row r="2349" spans="23:23">
      <c r="W2349" s="44">
        <v>1</v>
      </c>
    </row>
    <row r="2350" spans="23:23">
      <c r="W2350" s="44">
        <v>1</v>
      </c>
    </row>
    <row r="2351" spans="23:23">
      <c r="W2351" s="44">
        <v>1</v>
      </c>
    </row>
    <row r="2352" spans="23:23">
      <c r="W2352" s="44">
        <v>1</v>
      </c>
    </row>
    <row r="2353" spans="23:23">
      <c r="W2353" s="44">
        <v>1</v>
      </c>
    </row>
    <row r="2354" spans="23:23">
      <c r="W2354" s="44">
        <v>1</v>
      </c>
    </row>
    <row r="2355" spans="23:23">
      <c r="W2355" s="44">
        <v>1</v>
      </c>
    </row>
    <row r="2356" spans="23:23">
      <c r="W2356" s="44">
        <v>1</v>
      </c>
    </row>
    <row r="2357" spans="23:23">
      <c r="W2357" s="44">
        <v>1</v>
      </c>
    </row>
    <row r="2358" spans="23:23">
      <c r="W2358" s="44">
        <v>1</v>
      </c>
    </row>
    <row r="2359" spans="23:23">
      <c r="W2359" s="44">
        <v>1</v>
      </c>
    </row>
    <row r="2360" spans="23:23">
      <c r="W2360" s="44">
        <v>1</v>
      </c>
    </row>
    <row r="2361" spans="23:23">
      <c r="W2361" s="44">
        <v>1</v>
      </c>
    </row>
    <row r="2362" spans="23:23">
      <c r="W2362" s="44">
        <v>1</v>
      </c>
    </row>
    <row r="2363" spans="23:23">
      <c r="W2363" s="44">
        <v>1</v>
      </c>
    </row>
    <row r="2364" spans="23:23">
      <c r="W2364" s="44">
        <v>1</v>
      </c>
    </row>
    <row r="2365" spans="23:23">
      <c r="W2365" s="44">
        <v>1</v>
      </c>
    </row>
    <row r="2366" spans="23:23">
      <c r="W2366" s="44">
        <v>1</v>
      </c>
    </row>
    <row r="2367" spans="23:23">
      <c r="W2367" s="44">
        <v>1</v>
      </c>
    </row>
    <row r="2368" spans="23:23">
      <c r="W2368" s="44">
        <v>1</v>
      </c>
    </row>
    <row r="2369" spans="23:23">
      <c r="W2369" s="44">
        <v>1</v>
      </c>
    </row>
    <row r="2370" spans="23:23">
      <c r="W2370" s="44">
        <v>1</v>
      </c>
    </row>
    <row r="2371" spans="23:23">
      <c r="W2371" s="44">
        <v>1</v>
      </c>
    </row>
    <row r="2372" spans="23:23">
      <c r="W2372" s="44">
        <v>1</v>
      </c>
    </row>
    <row r="2373" spans="23:23">
      <c r="W2373" s="44">
        <v>1</v>
      </c>
    </row>
    <row r="2374" spans="23:23">
      <c r="W2374" s="44">
        <v>1</v>
      </c>
    </row>
    <row r="2375" spans="23:23">
      <c r="W2375" s="44">
        <v>1</v>
      </c>
    </row>
    <row r="2376" spans="23:23">
      <c r="W2376" s="44">
        <v>1</v>
      </c>
    </row>
    <row r="2377" spans="23:23">
      <c r="W2377" s="44">
        <v>1</v>
      </c>
    </row>
    <row r="2378" spans="23:23">
      <c r="W2378" s="44">
        <v>1</v>
      </c>
    </row>
    <row r="2379" spans="23:23">
      <c r="W2379" s="44">
        <v>1</v>
      </c>
    </row>
    <row r="2380" spans="23:23">
      <c r="W2380" s="44">
        <v>1</v>
      </c>
    </row>
    <row r="2381" spans="23:23">
      <c r="W2381" s="44">
        <v>1</v>
      </c>
    </row>
    <row r="2382" spans="23:23">
      <c r="W2382" s="44">
        <v>1</v>
      </c>
    </row>
    <row r="2383" spans="23:23">
      <c r="W2383" s="44">
        <v>1</v>
      </c>
    </row>
    <row r="2384" spans="23:23">
      <c r="W2384" s="44">
        <v>1</v>
      </c>
    </row>
    <row r="2385" spans="23:23">
      <c r="W2385" s="44">
        <v>1</v>
      </c>
    </row>
    <row r="2386" spans="23:23">
      <c r="W2386" s="44">
        <v>1</v>
      </c>
    </row>
    <row r="2387" spans="23:23">
      <c r="W2387" s="44">
        <v>1</v>
      </c>
    </row>
    <row r="2388" spans="23:23">
      <c r="W2388" s="44">
        <v>1</v>
      </c>
    </row>
    <row r="2389" spans="23:23">
      <c r="W2389" s="44">
        <v>1</v>
      </c>
    </row>
    <row r="2390" spans="23:23">
      <c r="W2390" s="44">
        <v>1</v>
      </c>
    </row>
    <row r="2391" spans="23:23">
      <c r="W2391" s="44">
        <v>1</v>
      </c>
    </row>
    <row r="2392" spans="23:23">
      <c r="W2392" s="44">
        <v>1</v>
      </c>
    </row>
    <row r="2393" spans="23:23">
      <c r="W2393" s="44">
        <v>1</v>
      </c>
    </row>
    <row r="2394" spans="23:23">
      <c r="W2394" s="44">
        <v>1</v>
      </c>
    </row>
    <row r="2395" spans="23:23">
      <c r="W2395" s="44">
        <v>1</v>
      </c>
    </row>
    <row r="2396" spans="23:23">
      <c r="W2396" s="44">
        <v>1</v>
      </c>
    </row>
    <row r="2397" spans="23:23">
      <c r="W2397" s="44">
        <v>1</v>
      </c>
    </row>
    <row r="2398" spans="23:23">
      <c r="W2398" s="44">
        <v>1</v>
      </c>
    </row>
    <row r="2399" spans="23:23">
      <c r="W2399" s="44">
        <v>1</v>
      </c>
    </row>
    <row r="2400" spans="23:23">
      <c r="W2400" s="44">
        <v>1</v>
      </c>
    </row>
    <row r="2401" spans="23:23">
      <c r="W2401" s="44">
        <v>1</v>
      </c>
    </row>
    <row r="2402" spans="23:23">
      <c r="W2402" s="44">
        <v>1</v>
      </c>
    </row>
    <row r="2403" spans="23:23">
      <c r="W2403" s="44">
        <v>1</v>
      </c>
    </row>
    <row r="2404" spans="23:23">
      <c r="W2404" s="44">
        <v>1</v>
      </c>
    </row>
    <row r="2405" spans="23:23">
      <c r="W2405" s="44">
        <v>1</v>
      </c>
    </row>
    <row r="2406" spans="23:23">
      <c r="W2406" s="44">
        <v>1</v>
      </c>
    </row>
    <row r="2407" spans="23:23">
      <c r="W2407" s="44">
        <v>1</v>
      </c>
    </row>
    <row r="2408" spans="23:23">
      <c r="W2408" s="44">
        <v>1</v>
      </c>
    </row>
    <row r="2409" spans="23:23">
      <c r="W2409" s="44">
        <v>1</v>
      </c>
    </row>
    <row r="2410" spans="23:23">
      <c r="W2410" s="44">
        <v>1</v>
      </c>
    </row>
    <row r="2411" spans="23:23">
      <c r="W2411" s="44">
        <v>1</v>
      </c>
    </row>
    <row r="2412" spans="23:23">
      <c r="W2412" s="44">
        <v>1</v>
      </c>
    </row>
    <row r="2413" spans="23:23">
      <c r="W2413" s="44">
        <v>1</v>
      </c>
    </row>
    <row r="2414" spans="23:23">
      <c r="W2414" s="44">
        <v>1</v>
      </c>
    </row>
    <row r="2415" spans="23:23">
      <c r="W2415" s="44">
        <v>1</v>
      </c>
    </row>
    <row r="2416" spans="23:23">
      <c r="W2416" s="44">
        <v>1</v>
      </c>
    </row>
    <row r="2417" spans="23:23">
      <c r="W2417" s="44">
        <v>1</v>
      </c>
    </row>
    <row r="2418" spans="23:23">
      <c r="W2418" s="44">
        <v>1</v>
      </c>
    </row>
    <row r="2419" spans="23:23">
      <c r="W2419" s="44">
        <v>1</v>
      </c>
    </row>
    <row r="2420" spans="23:23">
      <c r="W2420" s="44">
        <v>1</v>
      </c>
    </row>
    <row r="2421" spans="23:23">
      <c r="W2421" s="44">
        <v>1</v>
      </c>
    </row>
    <row r="2422" spans="23:23">
      <c r="W2422" s="44">
        <v>1</v>
      </c>
    </row>
    <row r="2423" spans="23:23">
      <c r="W2423" s="44">
        <v>1</v>
      </c>
    </row>
    <row r="2424" spans="23:23">
      <c r="W2424" s="44">
        <v>1</v>
      </c>
    </row>
    <row r="2425" spans="23:23">
      <c r="W2425" s="44">
        <v>1</v>
      </c>
    </row>
    <row r="2426" spans="23:23">
      <c r="W2426" s="44">
        <v>1</v>
      </c>
    </row>
    <row r="2427" spans="23:23">
      <c r="W2427" s="44">
        <v>1</v>
      </c>
    </row>
    <row r="2428" spans="23:23">
      <c r="W2428" s="44">
        <v>1</v>
      </c>
    </row>
    <row r="2429" spans="23:23">
      <c r="W2429" s="44">
        <v>1</v>
      </c>
    </row>
    <row r="2430" spans="23:23">
      <c r="W2430" s="44">
        <v>1</v>
      </c>
    </row>
    <row r="2431" spans="23:23">
      <c r="W2431" s="44">
        <v>1</v>
      </c>
    </row>
    <row r="2432" spans="23:23">
      <c r="W2432" s="44">
        <v>1</v>
      </c>
    </row>
    <row r="2433" spans="23:23">
      <c r="W2433" s="44">
        <v>1</v>
      </c>
    </row>
    <row r="2434" spans="23:23">
      <c r="W2434" s="44">
        <v>1</v>
      </c>
    </row>
    <row r="2435" spans="23:23">
      <c r="W2435" s="44">
        <v>1</v>
      </c>
    </row>
    <row r="2436" spans="23:23">
      <c r="W2436" s="44">
        <v>1</v>
      </c>
    </row>
    <row r="2437" spans="23:23">
      <c r="W2437" s="44">
        <v>1</v>
      </c>
    </row>
    <row r="2438" spans="23:23">
      <c r="W2438" s="44">
        <v>1</v>
      </c>
    </row>
    <row r="2439" spans="23:23">
      <c r="W2439" s="44">
        <v>1</v>
      </c>
    </row>
    <row r="2440" spans="23:23">
      <c r="W2440" s="44">
        <v>1</v>
      </c>
    </row>
    <row r="2441" spans="23:23">
      <c r="W2441" s="44">
        <v>1</v>
      </c>
    </row>
    <row r="2442" spans="23:23">
      <c r="W2442" s="44">
        <v>1</v>
      </c>
    </row>
    <row r="2443" spans="23:23">
      <c r="W2443" s="44">
        <v>1</v>
      </c>
    </row>
    <row r="2444" spans="23:23">
      <c r="W2444" s="44">
        <v>1</v>
      </c>
    </row>
    <row r="2445" spans="23:23">
      <c r="W2445" s="44">
        <v>1</v>
      </c>
    </row>
    <row r="2446" spans="23:23">
      <c r="W2446" s="44">
        <v>1</v>
      </c>
    </row>
    <row r="2447" spans="23:23">
      <c r="W2447" s="44">
        <v>1</v>
      </c>
    </row>
    <row r="2448" spans="23:23">
      <c r="W2448" s="44">
        <v>1</v>
      </c>
    </row>
    <row r="2449" spans="23:23">
      <c r="W2449" s="44">
        <v>1</v>
      </c>
    </row>
    <row r="2450" spans="23:23">
      <c r="W2450" s="44">
        <v>1</v>
      </c>
    </row>
    <row r="2451" spans="23:23">
      <c r="W2451" s="44">
        <v>1</v>
      </c>
    </row>
    <row r="2452" spans="23:23">
      <c r="W2452" s="44">
        <v>1</v>
      </c>
    </row>
    <row r="2453" spans="23:23">
      <c r="W2453" s="44">
        <v>1</v>
      </c>
    </row>
    <row r="2454" spans="23:23">
      <c r="W2454" s="44">
        <v>1</v>
      </c>
    </row>
    <row r="2455" spans="23:23">
      <c r="W2455" s="44">
        <v>1</v>
      </c>
    </row>
    <row r="2456" spans="23:23">
      <c r="W2456" s="44">
        <v>1</v>
      </c>
    </row>
    <row r="2457" spans="23:23">
      <c r="W2457" s="44">
        <v>1</v>
      </c>
    </row>
    <row r="2458" spans="23:23">
      <c r="W2458" s="44">
        <v>1</v>
      </c>
    </row>
    <row r="2459" spans="23:23">
      <c r="W2459" s="44">
        <v>1</v>
      </c>
    </row>
    <row r="2460" spans="23:23">
      <c r="W2460" s="44">
        <v>1</v>
      </c>
    </row>
    <row r="2461" spans="23:23">
      <c r="W2461" s="44">
        <v>1</v>
      </c>
    </row>
    <row r="2462" spans="23:23">
      <c r="W2462" s="44">
        <v>1</v>
      </c>
    </row>
    <row r="2463" spans="23:23">
      <c r="W2463" s="44">
        <v>1</v>
      </c>
    </row>
    <row r="2464" spans="23:23">
      <c r="W2464" s="44">
        <v>1</v>
      </c>
    </row>
    <row r="2465" spans="23:23">
      <c r="W2465" s="44">
        <v>1</v>
      </c>
    </row>
    <row r="2466" spans="23:23">
      <c r="W2466" s="44">
        <v>1</v>
      </c>
    </row>
    <row r="2467" spans="23:23">
      <c r="W2467" s="44">
        <v>1</v>
      </c>
    </row>
    <row r="2468" spans="23:23">
      <c r="W2468" s="44">
        <v>1</v>
      </c>
    </row>
    <row r="2469" spans="23:23">
      <c r="W2469" s="44">
        <v>1</v>
      </c>
    </row>
    <row r="2470" spans="23:23">
      <c r="W2470" s="44">
        <v>1</v>
      </c>
    </row>
    <row r="2471" spans="23:23">
      <c r="W2471" s="44">
        <v>1</v>
      </c>
    </row>
    <row r="2472" spans="23:23">
      <c r="W2472" s="44">
        <v>1</v>
      </c>
    </row>
    <row r="2473" spans="23:23">
      <c r="W2473" s="44">
        <v>1</v>
      </c>
    </row>
    <row r="2474" spans="23:23">
      <c r="W2474" s="44">
        <v>1</v>
      </c>
    </row>
    <row r="2475" spans="23:23">
      <c r="W2475" s="44">
        <v>1</v>
      </c>
    </row>
    <row r="2476" spans="23:23">
      <c r="W2476" s="44">
        <v>1</v>
      </c>
    </row>
    <row r="2477" spans="23:23">
      <c r="W2477" s="44">
        <v>1</v>
      </c>
    </row>
    <row r="2478" spans="23:23">
      <c r="W2478" s="44">
        <v>1</v>
      </c>
    </row>
    <row r="2479" spans="23:23">
      <c r="W2479" s="44">
        <v>1</v>
      </c>
    </row>
    <row r="2480" spans="23:23">
      <c r="W2480" s="44">
        <v>1</v>
      </c>
    </row>
    <row r="2481" spans="23:23">
      <c r="W2481" s="44">
        <v>1</v>
      </c>
    </row>
    <row r="2482" spans="23:23">
      <c r="W2482" s="44">
        <v>1</v>
      </c>
    </row>
    <row r="2483" spans="23:23">
      <c r="W2483" s="44">
        <v>1</v>
      </c>
    </row>
    <row r="2484" spans="23:23">
      <c r="W2484" s="44">
        <v>1</v>
      </c>
    </row>
    <row r="2485" spans="23:23">
      <c r="W2485" s="44">
        <v>1</v>
      </c>
    </row>
    <row r="2486" spans="23:23">
      <c r="W2486" s="44">
        <v>1</v>
      </c>
    </row>
    <row r="2487" spans="23:23">
      <c r="W2487" s="44">
        <v>1</v>
      </c>
    </row>
    <row r="2488" spans="23:23">
      <c r="W2488" s="44">
        <v>1</v>
      </c>
    </row>
    <row r="2489" spans="23:23">
      <c r="W2489" s="44">
        <v>1</v>
      </c>
    </row>
    <row r="2490" spans="23:23">
      <c r="W2490" s="44">
        <v>1</v>
      </c>
    </row>
    <row r="2491" spans="23:23">
      <c r="W2491" s="44">
        <v>1</v>
      </c>
    </row>
    <row r="2492" spans="23:23">
      <c r="W2492" s="44">
        <v>1</v>
      </c>
    </row>
    <row r="2493" spans="23:23">
      <c r="W2493" s="44">
        <v>1</v>
      </c>
    </row>
    <row r="2494" spans="23:23">
      <c r="W2494" s="44">
        <v>1</v>
      </c>
    </row>
    <row r="2495" spans="23:23">
      <c r="W2495" s="44">
        <v>1</v>
      </c>
    </row>
    <row r="2496" spans="23:23">
      <c r="W2496" s="44">
        <v>1</v>
      </c>
    </row>
    <row r="2497" spans="23:23">
      <c r="W2497" s="44">
        <v>1</v>
      </c>
    </row>
    <row r="2498" spans="23:23">
      <c r="W2498" s="44">
        <v>1</v>
      </c>
    </row>
    <row r="2499" spans="23:23">
      <c r="W2499" s="44">
        <v>1</v>
      </c>
    </row>
    <row r="2500" spans="23:23">
      <c r="W2500" s="44">
        <v>1</v>
      </c>
    </row>
    <row r="2501" spans="23:23">
      <c r="W2501" s="44">
        <v>1</v>
      </c>
    </row>
    <row r="2502" spans="23:23">
      <c r="W2502" s="44">
        <v>1</v>
      </c>
    </row>
    <row r="2503" spans="23:23">
      <c r="W2503" s="44">
        <v>1</v>
      </c>
    </row>
    <row r="2504" spans="23:23">
      <c r="W2504" s="44">
        <v>1</v>
      </c>
    </row>
    <row r="2505" spans="23:23">
      <c r="W2505" s="44">
        <v>1</v>
      </c>
    </row>
    <row r="2506" spans="23:23">
      <c r="W2506" s="44">
        <v>1</v>
      </c>
    </row>
    <row r="2507" spans="23:23">
      <c r="W2507" s="44">
        <v>1</v>
      </c>
    </row>
    <row r="2508" spans="23:23">
      <c r="W2508" s="44">
        <v>1</v>
      </c>
    </row>
    <row r="2509" spans="23:23">
      <c r="W2509" s="44">
        <v>1</v>
      </c>
    </row>
    <row r="2510" spans="23:23">
      <c r="W2510" s="44">
        <v>1</v>
      </c>
    </row>
    <row r="2511" spans="23:23">
      <c r="W2511" s="44">
        <v>1</v>
      </c>
    </row>
    <row r="2512" spans="23:23">
      <c r="W2512" s="44">
        <v>1</v>
      </c>
    </row>
    <row r="2513" spans="23:23">
      <c r="W2513" s="44">
        <v>1</v>
      </c>
    </row>
    <row r="2514" spans="23:23">
      <c r="W2514" s="44">
        <v>1</v>
      </c>
    </row>
    <row r="2515" spans="23:23">
      <c r="W2515" s="44">
        <v>1</v>
      </c>
    </row>
    <row r="2516" spans="23:23">
      <c r="W2516" s="44">
        <v>1</v>
      </c>
    </row>
    <row r="2517" spans="23:23">
      <c r="W2517" s="44">
        <v>1</v>
      </c>
    </row>
    <row r="2518" spans="23:23">
      <c r="W2518" s="44">
        <v>1</v>
      </c>
    </row>
    <row r="2519" spans="23:23">
      <c r="W2519" s="44">
        <v>1</v>
      </c>
    </row>
    <row r="2520" spans="23:23">
      <c r="W2520" s="44">
        <v>1</v>
      </c>
    </row>
    <row r="2521" spans="23:23">
      <c r="W2521" s="44">
        <v>1</v>
      </c>
    </row>
    <row r="2522" spans="23:23">
      <c r="W2522" s="44">
        <v>1</v>
      </c>
    </row>
    <row r="2523" spans="23:23">
      <c r="W2523" s="44">
        <v>1</v>
      </c>
    </row>
    <row r="2524" spans="23:23">
      <c r="W2524" s="44">
        <v>1</v>
      </c>
    </row>
    <row r="2525" spans="23:23">
      <c r="W2525" s="44">
        <v>1</v>
      </c>
    </row>
    <row r="2526" spans="23:23">
      <c r="W2526" s="44">
        <v>1</v>
      </c>
    </row>
    <row r="2527" spans="23:23">
      <c r="W2527" s="44">
        <v>1</v>
      </c>
    </row>
    <row r="2528" spans="23:23">
      <c r="W2528" s="44">
        <v>1</v>
      </c>
    </row>
    <row r="2529" spans="23:23">
      <c r="W2529" s="44">
        <v>1</v>
      </c>
    </row>
    <row r="2530" spans="23:23">
      <c r="W2530" s="44">
        <v>1</v>
      </c>
    </row>
    <row r="2531" spans="23:23">
      <c r="W2531" s="44">
        <v>1</v>
      </c>
    </row>
    <row r="2532" spans="23:23">
      <c r="W2532" s="44">
        <v>1</v>
      </c>
    </row>
    <row r="2533" spans="23:23">
      <c r="W2533" s="44">
        <v>1</v>
      </c>
    </row>
    <row r="2534" spans="23:23">
      <c r="W2534" s="44">
        <v>1</v>
      </c>
    </row>
    <row r="2535" spans="23:23">
      <c r="W2535" s="44">
        <v>1</v>
      </c>
    </row>
    <row r="2536" spans="23:23">
      <c r="W2536" s="44">
        <v>1</v>
      </c>
    </row>
    <row r="2537" spans="23:23">
      <c r="W2537" s="44">
        <v>1</v>
      </c>
    </row>
    <row r="2538" spans="23:23">
      <c r="W2538" s="44">
        <v>1</v>
      </c>
    </row>
    <row r="2539" spans="23:23">
      <c r="W2539" s="44">
        <v>1</v>
      </c>
    </row>
    <row r="2540" spans="23:23">
      <c r="W2540" s="44">
        <v>1</v>
      </c>
    </row>
    <row r="2541" spans="23:23">
      <c r="W2541" s="44">
        <v>1</v>
      </c>
    </row>
    <row r="2542" spans="23:23">
      <c r="W2542" s="44">
        <v>1</v>
      </c>
    </row>
    <row r="2543" spans="23:23">
      <c r="W2543" s="44">
        <v>1</v>
      </c>
    </row>
    <row r="2544" spans="23:23">
      <c r="W2544" s="44">
        <v>1</v>
      </c>
    </row>
    <row r="2545" spans="23:23">
      <c r="W2545" s="44">
        <v>1</v>
      </c>
    </row>
    <row r="2546" spans="23:23">
      <c r="W2546" s="44">
        <v>1</v>
      </c>
    </row>
    <row r="2547" spans="23:23">
      <c r="W2547" s="44">
        <v>1</v>
      </c>
    </row>
    <row r="2548" spans="23:23">
      <c r="W2548" s="44">
        <v>1</v>
      </c>
    </row>
    <row r="2549" spans="23:23">
      <c r="W2549" s="44">
        <v>1</v>
      </c>
    </row>
    <row r="2550" spans="23:23">
      <c r="W2550" s="44">
        <v>1</v>
      </c>
    </row>
    <row r="2551" spans="23:23">
      <c r="W2551" s="44">
        <v>1</v>
      </c>
    </row>
    <row r="2552" spans="23:23">
      <c r="W2552" s="44">
        <v>1</v>
      </c>
    </row>
    <row r="2553" spans="23:23">
      <c r="W2553" s="44">
        <v>1</v>
      </c>
    </row>
    <row r="2554" spans="23:23">
      <c r="W2554" s="44">
        <v>1</v>
      </c>
    </row>
    <row r="2555" spans="23:23">
      <c r="W2555" s="44">
        <v>1</v>
      </c>
    </row>
    <row r="2556" spans="23:23">
      <c r="W2556" s="44">
        <v>1</v>
      </c>
    </row>
    <row r="2557" spans="23:23">
      <c r="W2557" s="44">
        <v>1</v>
      </c>
    </row>
    <row r="2558" spans="23:23">
      <c r="W2558" s="44">
        <v>1</v>
      </c>
    </row>
    <row r="2559" spans="23:23">
      <c r="W2559" s="44">
        <v>1</v>
      </c>
    </row>
    <row r="2560" spans="23:23">
      <c r="W2560" s="44">
        <v>1</v>
      </c>
    </row>
    <row r="2561" spans="23:23">
      <c r="W2561" s="44">
        <v>1</v>
      </c>
    </row>
    <row r="2562" spans="23:23">
      <c r="W2562" s="44">
        <v>1</v>
      </c>
    </row>
    <row r="2563" spans="23:23">
      <c r="W2563" s="44">
        <v>1</v>
      </c>
    </row>
    <row r="2564" spans="23:23">
      <c r="W2564" s="44">
        <v>1</v>
      </c>
    </row>
    <row r="2565" spans="23:23">
      <c r="W2565" s="44">
        <v>1</v>
      </c>
    </row>
    <row r="2566" spans="23:23">
      <c r="W2566" s="44">
        <v>1</v>
      </c>
    </row>
    <row r="2567" spans="23:23">
      <c r="W2567" s="44">
        <v>1</v>
      </c>
    </row>
    <row r="2568" spans="23:23">
      <c r="W2568" s="44">
        <v>1</v>
      </c>
    </row>
    <row r="2569" spans="23:23">
      <c r="W2569" s="44">
        <v>1</v>
      </c>
    </row>
    <row r="2570" spans="23:23">
      <c r="W2570" s="44">
        <v>1</v>
      </c>
    </row>
    <row r="2571" spans="23:23">
      <c r="W2571" s="44">
        <v>1</v>
      </c>
    </row>
    <row r="2572" spans="23:23">
      <c r="W2572" s="44">
        <v>1</v>
      </c>
    </row>
    <row r="2573" spans="23:23">
      <c r="W2573" s="44">
        <v>1</v>
      </c>
    </row>
    <row r="2574" spans="23:23">
      <c r="W2574" s="44">
        <v>1</v>
      </c>
    </row>
    <row r="2575" spans="23:23">
      <c r="W2575" s="44">
        <v>1</v>
      </c>
    </row>
    <row r="2576" spans="23:23">
      <c r="W2576" s="44">
        <v>1</v>
      </c>
    </row>
    <row r="2577" spans="23:23">
      <c r="W2577" s="44">
        <v>1</v>
      </c>
    </row>
    <row r="2578" spans="23:23">
      <c r="W2578" s="44">
        <v>1</v>
      </c>
    </row>
    <row r="2579" spans="23:23">
      <c r="W2579" s="44">
        <v>1</v>
      </c>
    </row>
    <row r="2580" spans="23:23">
      <c r="W2580" s="44">
        <v>1</v>
      </c>
    </row>
    <row r="2581" spans="23:23">
      <c r="W2581" s="44">
        <v>1</v>
      </c>
    </row>
    <row r="2582" spans="23:23">
      <c r="W2582" s="44">
        <v>1</v>
      </c>
    </row>
    <row r="2583" spans="23:23">
      <c r="W2583" s="44">
        <v>1</v>
      </c>
    </row>
    <row r="2584" spans="23:23">
      <c r="W2584" s="44">
        <v>1</v>
      </c>
    </row>
    <row r="2585" spans="23:23">
      <c r="W2585" s="44">
        <v>1</v>
      </c>
    </row>
    <row r="2586" spans="23:23">
      <c r="W2586" s="44">
        <v>1</v>
      </c>
    </row>
    <row r="2587" spans="23:23">
      <c r="W2587" s="44">
        <v>1</v>
      </c>
    </row>
    <row r="2588" spans="23:23">
      <c r="W2588" s="44">
        <v>1</v>
      </c>
    </row>
    <row r="2589" spans="23:23">
      <c r="W2589" s="44">
        <v>1</v>
      </c>
    </row>
    <row r="2590" spans="23:23">
      <c r="W2590" s="44">
        <v>1</v>
      </c>
    </row>
    <row r="2591" spans="23:23">
      <c r="W2591" s="44">
        <v>1</v>
      </c>
    </row>
    <row r="2592" spans="23:23">
      <c r="W2592" s="44">
        <v>1</v>
      </c>
    </row>
    <row r="2593" spans="23:23">
      <c r="W2593" s="44">
        <v>1</v>
      </c>
    </row>
    <row r="2594" spans="23:23">
      <c r="W2594" s="44">
        <v>1</v>
      </c>
    </row>
    <row r="2595" spans="23:23">
      <c r="W2595" s="44">
        <v>1</v>
      </c>
    </row>
    <row r="2596" spans="23:23">
      <c r="W2596" s="44">
        <v>1</v>
      </c>
    </row>
    <row r="2597" spans="23:23">
      <c r="W2597" s="44">
        <v>1</v>
      </c>
    </row>
    <row r="2598" spans="23:23">
      <c r="W2598" s="44">
        <v>1</v>
      </c>
    </row>
    <row r="2599" spans="23:23">
      <c r="W2599" s="44">
        <v>1</v>
      </c>
    </row>
    <row r="2600" spans="23:23">
      <c r="W2600" s="44">
        <v>1</v>
      </c>
    </row>
    <row r="2601" spans="23:23">
      <c r="W2601" s="44">
        <v>1</v>
      </c>
    </row>
    <row r="2602" spans="23:23">
      <c r="W2602" s="44">
        <v>1</v>
      </c>
    </row>
    <row r="2603" spans="23:23">
      <c r="W2603" s="44">
        <v>1</v>
      </c>
    </row>
    <row r="2604" spans="23:23">
      <c r="W2604" s="44">
        <v>1</v>
      </c>
    </row>
    <row r="2605" spans="23:23">
      <c r="W2605" s="44">
        <v>1</v>
      </c>
    </row>
    <row r="2606" spans="23:23">
      <c r="W2606" s="44">
        <v>1</v>
      </c>
    </row>
    <row r="2607" spans="23:23">
      <c r="W2607" s="44">
        <v>1</v>
      </c>
    </row>
    <row r="2608" spans="23:23">
      <c r="W2608" s="44">
        <v>1</v>
      </c>
    </row>
    <row r="2609" spans="23:23">
      <c r="W2609" s="44">
        <v>1</v>
      </c>
    </row>
    <row r="2610" spans="23:23">
      <c r="W2610" s="44">
        <v>1</v>
      </c>
    </row>
    <row r="2611" spans="23:23">
      <c r="W2611" s="44">
        <v>1</v>
      </c>
    </row>
    <row r="2612" spans="23:23">
      <c r="W2612" s="44">
        <v>1</v>
      </c>
    </row>
    <row r="2613" spans="23:23">
      <c r="W2613" s="44">
        <v>1</v>
      </c>
    </row>
    <row r="2614" spans="23:23">
      <c r="W2614" s="44">
        <v>1</v>
      </c>
    </row>
    <row r="2615" spans="23:23">
      <c r="W2615" s="44">
        <v>1</v>
      </c>
    </row>
    <row r="2616" spans="23:23">
      <c r="W2616" s="44">
        <v>1</v>
      </c>
    </row>
    <row r="2617" spans="23:23">
      <c r="W2617" s="44">
        <v>1</v>
      </c>
    </row>
    <row r="2618" spans="23:23">
      <c r="W2618" s="44">
        <v>1</v>
      </c>
    </row>
    <row r="2619" spans="23:23">
      <c r="W2619" s="44">
        <v>1</v>
      </c>
    </row>
    <row r="2620" spans="23:23">
      <c r="W2620" s="44">
        <v>1</v>
      </c>
    </row>
    <row r="2621" spans="23:23">
      <c r="W2621" s="44">
        <v>1</v>
      </c>
    </row>
    <row r="2622" spans="23:23">
      <c r="W2622" s="44">
        <v>1</v>
      </c>
    </row>
    <row r="2623" spans="23:23">
      <c r="W2623" s="44">
        <v>1</v>
      </c>
    </row>
    <row r="2624" spans="23:23">
      <c r="W2624" s="44">
        <v>1</v>
      </c>
    </row>
    <row r="2625" spans="23:23">
      <c r="W2625" s="44">
        <v>1</v>
      </c>
    </row>
    <row r="2626" spans="23:23">
      <c r="W2626" s="44">
        <v>1</v>
      </c>
    </row>
    <row r="2627" spans="23:23">
      <c r="W2627" s="44">
        <v>1</v>
      </c>
    </row>
    <row r="2628" spans="23:23">
      <c r="W2628" s="44">
        <v>1</v>
      </c>
    </row>
    <row r="2629" spans="23:23">
      <c r="W2629" s="44">
        <v>1</v>
      </c>
    </row>
    <row r="2630" spans="23:23">
      <c r="W2630" s="44">
        <v>1</v>
      </c>
    </row>
    <row r="2631" spans="23:23">
      <c r="W2631" s="44">
        <v>1</v>
      </c>
    </row>
    <row r="2632" spans="23:23">
      <c r="W2632" s="44">
        <v>1</v>
      </c>
    </row>
    <row r="2633" spans="23:23">
      <c r="W2633" s="44">
        <v>1</v>
      </c>
    </row>
    <row r="2634" spans="23:23">
      <c r="W2634" s="44">
        <v>1</v>
      </c>
    </row>
    <row r="2635" spans="23:23">
      <c r="W2635" s="44">
        <v>1</v>
      </c>
    </row>
    <row r="2636" spans="23:23">
      <c r="W2636" s="44">
        <v>1</v>
      </c>
    </row>
    <row r="2637" spans="23:23">
      <c r="W2637" s="44">
        <v>1</v>
      </c>
    </row>
    <row r="2638" spans="23:23">
      <c r="W2638" s="44">
        <v>1</v>
      </c>
    </row>
    <row r="2639" spans="23:23">
      <c r="W2639" s="44">
        <v>1</v>
      </c>
    </row>
    <row r="2640" spans="23:23">
      <c r="W2640" s="44">
        <v>1</v>
      </c>
    </row>
    <row r="2641" spans="23:23">
      <c r="W2641" s="44">
        <v>1</v>
      </c>
    </row>
    <row r="2642" spans="23:23">
      <c r="W2642" s="44">
        <v>1</v>
      </c>
    </row>
    <row r="2643" spans="23:23">
      <c r="W2643" s="44">
        <v>1</v>
      </c>
    </row>
    <row r="2644" spans="23:23">
      <c r="W2644" s="44">
        <v>1</v>
      </c>
    </row>
    <row r="2645" spans="23:23">
      <c r="W2645" s="44">
        <v>1</v>
      </c>
    </row>
    <row r="2646" spans="23:23">
      <c r="W2646" s="44">
        <v>1</v>
      </c>
    </row>
    <row r="2647" spans="23:23">
      <c r="W2647" s="44">
        <v>1</v>
      </c>
    </row>
    <row r="2648" spans="23:23">
      <c r="W2648" s="44">
        <v>1</v>
      </c>
    </row>
    <row r="2649" spans="23:23">
      <c r="W2649" s="44">
        <v>1</v>
      </c>
    </row>
    <row r="2650" spans="23:23">
      <c r="W2650" s="44">
        <v>1</v>
      </c>
    </row>
    <row r="2651" spans="23:23">
      <c r="W2651" s="44">
        <v>1</v>
      </c>
    </row>
    <row r="2652" spans="23:23">
      <c r="W2652" s="44">
        <v>1</v>
      </c>
    </row>
    <row r="2653" spans="23:23">
      <c r="W2653" s="44">
        <v>1</v>
      </c>
    </row>
    <row r="2654" spans="23:23">
      <c r="W2654" s="44">
        <v>1</v>
      </c>
    </row>
    <row r="2655" spans="23:23">
      <c r="W2655" s="44">
        <v>1</v>
      </c>
    </row>
    <row r="2656" spans="23:23">
      <c r="W2656" s="44">
        <v>1</v>
      </c>
    </row>
    <row r="2657" spans="23:23">
      <c r="W2657" s="44">
        <v>1</v>
      </c>
    </row>
    <row r="2658" spans="23:23">
      <c r="W2658" s="44">
        <v>1</v>
      </c>
    </row>
    <row r="2659" spans="23:23">
      <c r="W2659" s="44">
        <v>1</v>
      </c>
    </row>
    <row r="2660" spans="23:23">
      <c r="W2660" s="44">
        <v>1</v>
      </c>
    </row>
    <row r="2661" spans="23:23">
      <c r="W2661" s="44">
        <v>1</v>
      </c>
    </row>
    <row r="2662" spans="23:23">
      <c r="W2662" s="44">
        <v>1</v>
      </c>
    </row>
    <row r="2663" spans="23:23">
      <c r="W2663" s="44">
        <v>1</v>
      </c>
    </row>
    <row r="2664" spans="23:23">
      <c r="W2664" s="44">
        <v>1</v>
      </c>
    </row>
    <row r="2665" spans="23:23">
      <c r="W2665" s="44">
        <v>1</v>
      </c>
    </row>
    <row r="2666" spans="23:23">
      <c r="W2666" s="44">
        <v>1</v>
      </c>
    </row>
    <row r="2667" spans="23:23">
      <c r="W2667" s="44">
        <v>1</v>
      </c>
    </row>
    <row r="2668" spans="23:23">
      <c r="W2668" s="44">
        <v>1</v>
      </c>
    </row>
    <row r="2669" spans="23:23">
      <c r="W2669" s="44">
        <v>1</v>
      </c>
    </row>
    <row r="2670" spans="23:23">
      <c r="W2670" s="44">
        <v>1</v>
      </c>
    </row>
    <row r="2671" spans="23:23">
      <c r="W2671" s="44">
        <v>1</v>
      </c>
    </row>
    <row r="2672" spans="23:23">
      <c r="W2672" s="44">
        <v>1</v>
      </c>
    </row>
    <row r="2673" spans="23:23">
      <c r="W2673" s="44">
        <v>1</v>
      </c>
    </row>
    <row r="2674" spans="23:23">
      <c r="W2674" s="44">
        <v>1</v>
      </c>
    </row>
    <row r="2675" spans="23:23">
      <c r="W2675" s="44">
        <v>1</v>
      </c>
    </row>
    <row r="2676" spans="23:23">
      <c r="W2676" s="44">
        <v>1</v>
      </c>
    </row>
    <row r="2677" spans="23:23">
      <c r="W2677" s="44">
        <v>1</v>
      </c>
    </row>
    <row r="2678" spans="23:23">
      <c r="W2678" s="44">
        <v>1</v>
      </c>
    </row>
    <row r="2679" spans="23:23">
      <c r="W2679" s="44">
        <v>1</v>
      </c>
    </row>
    <row r="2680" spans="23:23">
      <c r="W2680" s="44">
        <v>1</v>
      </c>
    </row>
    <row r="2681" spans="23:23">
      <c r="W2681" s="44">
        <v>1</v>
      </c>
    </row>
    <row r="2682" spans="23:23">
      <c r="W2682" s="44">
        <v>1</v>
      </c>
    </row>
    <row r="2683" spans="23:23">
      <c r="W2683" s="44">
        <v>1</v>
      </c>
    </row>
    <row r="2684" spans="23:23">
      <c r="W2684" s="44">
        <v>1</v>
      </c>
    </row>
    <row r="2685" spans="23:23">
      <c r="W2685" s="44">
        <v>1</v>
      </c>
    </row>
    <row r="2686" spans="23:23">
      <c r="W2686" s="44">
        <v>1</v>
      </c>
    </row>
    <row r="2687" spans="23:23">
      <c r="W2687" s="44">
        <v>1</v>
      </c>
    </row>
    <row r="2688" spans="23:23">
      <c r="W2688" s="44">
        <v>1</v>
      </c>
    </row>
    <row r="2689" spans="23:23">
      <c r="W2689" s="44">
        <v>1</v>
      </c>
    </row>
    <row r="2690" spans="23:23">
      <c r="W2690" s="44">
        <v>1</v>
      </c>
    </row>
    <row r="2691" spans="23:23">
      <c r="W2691" s="44">
        <v>1</v>
      </c>
    </row>
    <row r="2692" spans="23:23">
      <c r="W2692" s="44">
        <v>1</v>
      </c>
    </row>
    <row r="2693" spans="23:23">
      <c r="W2693" s="44">
        <v>1</v>
      </c>
    </row>
    <row r="2694" spans="23:23">
      <c r="W2694" s="44">
        <v>1</v>
      </c>
    </row>
    <row r="2695" spans="23:23">
      <c r="W2695" s="44">
        <v>1</v>
      </c>
    </row>
    <row r="2696" spans="23:23">
      <c r="W2696" s="44">
        <v>1</v>
      </c>
    </row>
    <row r="2697" spans="23:23">
      <c r="W2697" s="44">
        <v>1</v>
      </c>
    </row>
    <row r="2698" spans="23:23">
      <c r="W2698" s="44">
        <v>1</v>
      </c>
    </row>
    <row r="2699" spans="23:23">
      <c r="W2699" s="44">
        <v>1</v>
      </c>
    </row>
    <row r="2700" spans="23:23">
      <c r="W2700" s="44">
        <v>1</v>
      </c>
    </row>
    <row r="2701" spans="23:23">
      <c r="W2701" s="44">
        <v>1</v>
      </c>
    </row>
    <row r="2702" spans="23:23">
      <c r="W2702" s="44">
        <v>1</v>
      </c>
    </row>
    <row r="2703" spans="23:23">
      <c r="W2703" s="44">
        <v>1</v>
      </c>
    </row>
    <row r="2704" spans="23:23">
      <c r="W2704" s="44">
        <v>1</v>
      </c>
    </row>
    <row r="2705" spans="23:23">
      <c r="W2705" s="44">
        <v>1</v>
      </c>
    </row>
    <row r="2706" spans="23:23">
      <c r="W2706" s="44">
        <v>1</v>
      </c>
    </row>
    <row r="2707" spans="23:23">
      <c r="W2707" s="44">
        <v>1</v>
      </c>
    </row>
    <row r="2708" spans="23:23">
      <c r="W2708" s="44">
        <v>1</v>
      </c>
    </row>
    <row r="2709" spans="23:23">
      <c r="W2709" s="44">
        <v>1</v>
      </c>
    </row>
    <row r="2710" spans="23:23">
      <c r="W2710" s="44">
        <v>1</v>
      </c>
    </row>
    <row r="2711" spans="23:23">
      <c r="W2711" s="44">
        <v>1</v>
      </c>
    </row>
    <row r="2712" spans="23:23">
      <c r="W2712" s="44">
        <v>1</v>
      </c>
    </row>
    <row r="2713" spans="23:23">
      <c r="W2713" s="44">
        <v>1</v>
      </c>
    </row>
    <row r="2714" spans="23:23">
      <c r="W2714" s="44">
        <v>1</v>
      </c>
    </row>
    <row r="2715" spans="23:23">
      <c r="W2715" s="44">
        <v>1</v>
      </c>
    </row>
    <row r="2716" spans="23:23">
      <c r="W2716" s="44">
        <v>1</v>
      </c>
    </row>
    <row r="2717" spans="23:23">
      <c r="W2717" s="44">
        <v>1</v>
      </c>
    </row>
    <row r="2718" spans="23:23">
      <c r="W2718" s="44">
        <v>1</v>
      </c>
    </row>
    <row r="2719" spans="23:23">
      <c r="W2719" s="44">
        <v>1</v>
      </c>
    </row>
    <row r="2720" spans="23:23">
      <c r="W2720" s="44">
        <v>1</v>
      </c>
    </row>
    <row r="2721" spans="23:23">
      <c r="W2721" s="44">
        <v>1</v>
      </c>
    </row>
    <row r="2722" spans="23:23">
      <c r="W2722" s="44">
        <v>1</v>
      </c>
    </row>
    <row r="2723" spans="23:23">
      <c r="W2723" s="44">
        <v>1</v>
      </c>
    </row>
    <row r="2724" spans="23:23">
      <c r="W2724" s="44">
        <v>1</v>
      </c>
    </row>
    <row r="2725" spans="23:23">
      <c r="W2725" s="44">
        <v>1</v>
      </c>
    </row>
    <row r="2726" spans="23:23">
      <c r="W2726" s="44">
        <v>1</v>
      </c>
    </row>
    <row r="2727" spans="23:23">
      <c r="W2727" s="44">
        <v>1</v>
      </c>
    </row>
    <row r="2728" spans="23:23">
      <c r="W2728" s="44">
        <v>1</v>
      </c>
    </row>
    <row r="2729" spans="23:23">
      <c r="W2729" s="44">
        <v>1</v>
      </c>
    </row>
    <row r="2730" spans="23:23">
      <c r="W2730" s="44">
        <v>1</v>
      </c>
    </row>
    <row r="2731" spans="23:23">
      <c r="W2731" s="44">
        <v>1</v>
      </c>
    </row>
    <row r="2732" spans="23:23">
      <c r="W2732" s="44">
        <v>1</v>
      </c>
    </row>
    <row r="2733" spans="23:23">
      <c r="W2733" s="44">
        <v>1</v>
      </c>
    </row>
    <row r="2734" spans="23:23">
      <c r="W2734" s="44">
        <v>1</v>
      </c>
    </row>
    <row r="2735" spans="23:23">
      <c r="W2735" s="44">
        <v>1</v>
      </c>
    </row>
    <row r="2736" spans="23:23">
      <c r="W2736" s="44">
        <v>1</v>
      </c>
    </row>
    <row r="2737" spans="23:23">
      <c r="W2737" s="44">
        <v>1</v>
      </c>
    </row>
    <row r="2738" spans="23:23">
      <c r="W2738" s="44">
        <v>1</v>
      </c>
    </row>
    <row r="2739" spans="23:23">
      <c r="W2739" s="44">
        <v>1</v>
      </c>
    </row>
    <row r="2740" spans="23:23">
      <c r="W2740" s="44">
        <v>1</v>
      </c>
    </row>
    <row r="2741" spans="23:23">
      <c r="W2741" s="44">
        <v>1</v>
      </c>
    </row>
    <row r="2742" spans="23:23">
      <c r="W2742" s="44">
        <v>1</v>
      </c>
    </row>
    <row r="2743" spans="23:23">
      <c r="W2743" s="44">
        <v>1</v>
      </c>
    </row>
    <row r="2744" spans="23:23">
      <c r="W2744" s="44">
        <v>1</v>
      </c>
    </row>
    <row r="2745" spans="23:23">
      <c r="W2745" s="44">
        <v>1</v>
      </c>
    </row>
    <row r="2746" spans="23:23">
      <c r="W2746" s="44">
        <v>1</v>
      </c>
    </row>
    <row r="2747" spans="23:23">
      <c r="W2747" s="44">
        <v>1</v>
      </c>
    </row>
    <row r="2748" spans="23:23">
      <c r="W2748" s="44">
        <v>1</v>
      </c>
    </row>
    <row r="2749" spans="23:23">
      <c r="W2749" s="44">
        <v>1</v>
      </c>
    </row>
    <row r="2750" spans="23:23">
      <c r="W2750" s="44">
        <v>1</v>
      </c>
    </row>
    <row r="2751" spans="23:23">
      <c r="W2751" s="44">
        <v>1</v>
      </c>
    </row>
    <row r="2752" spans="23:23">
      <c r="W2752" s="44">
        <v>1</v>
      </c>
    </row>
    <row r="2753" spans="23:23">
      <c r="W2753" s="44">
        <v>1</v>
      </c>
    </row>
    <row r="2754" spans="23:23">
      <c r="W2754" s="44">
        <v>1</v>
      </c>
    </row>
    <row r="2755" spans="23:23">
      <c r="W2755" s="44">
        <v>1</v>
      </c>
    </row>
    <row r="2756" spans="23:23">
      <c r="W2756" s="44">
        <v>1</v>
      </c>
    </row>
    <row r="2757" spans="23:23">
      <c r="W2757" s="44">
        <v>1</v>
      </c>
    </row>
    <row r="2758" spans="23:23">
      <c r="W2758" s="44">
        <v>1</v>
      </c>
    </row>
    <row r="2759" spans="23:23">
      <c r="W2759" s="44">
        <v>1</v>
      </c>
    </row>
    <row r="2760" spans="23:23">
      <c r="W2760" s="44">
        <v>1</v>
      </c>
    </row>
    <row r="2761" spans="23:23">
      <c r="W2761" s="44">
        <v>1</v>
      </c>
    </row>
    <row r="2762" spans="23:23">
      <c r="W2762" s="44">
        <v>1</v>
      </c>
    </row>
    <row r="2763" spans="23:23">
      <c r="W2763" s="44">
        <v>1</v>
      </c>
    </row>
    <row r="2764" spans="23:23">
      <c r="W2764" s="44">
        <v>1</v>
      </c>
    </row>
    <row r="2765" spans="23:23">
      <c r="W2765" s="44">
        <v>1</v>
      </c>
    </row>
    <row r="2766" spans="23:23">
      <c r="W2766" s="44">
        <v>1</v>
      </c>
    </row>
    <row r="2767" spans="23:23">
      <c r="W2767" s="44">
        <v>1</v>
      </c>
    </row>
    <row r="2768" spans="23:23">
      <c r="W2768" s="44">
        <v>1</v>
      </c>
    </row>
    <row r="2769" spans="23:23">
      <c r="W2769" s="44">
        <v>1</v>
      </c>
    </row>
    <row r="2770" spans="23:23">
      <c r="W2770" s="44">
        <v>1</v>
      </c>
    </row>
    <row r="2771" spans="23:23">
      <c r="W2771" s="44">
        <v>1</v>
      </c>
    </row>
    <row r="2772" spans="23:23">
      <c r="W2772" s="44">
        <v>1</v>
      </c>
    </row>
    <row r="2773" spans="23:23">
      <c r="W2773" s="44">
        <v>1</v>
      </c>
    </row>
    <row r="2774" spans="23:23">
      <c r="W2774" s="44">
        <v>1</v>
      </c>
    </row>
    <row r="2775" spans="23:23">
      <c r="W2775" s="44">
        <v>1</v>
      </c>
    </row>
    <row r="2776" spans="23:23">
      <c r="W2776" s="44">
        <v>1</v>
      </c>
    </row>
    <row r="2777" spans="23:23">
      <c r="W2777" s="44">
        <v>1</v>
      </c>
    </row>
    <row r="2778" spans="23:23">
      <c r="W2778" s="44">
        <v>1</v>
      </c>
    </row>
    <row r="2779" spans="23:23">
      <c r="W2779" s="44">
        <v>1</v>
      </c>
    </row>
    <row r="2780" spans="23:23">
      <c r="W2780" s="44">
        <v>1</v>
      </c>
    </row>
    <row r="2781" spans="23:23">
      <c r="W2781" s="44">
        <v>1</v>
      </c>
    </row>
    <row r="2782" spans="23:23">
      <c r="W2782" s="44">
        <v>1</v>
      </c>
    </row>
    <row r="2783" spans="23:23">
      <c r="W2783" s="44">
        <v>1</v>
      </c>
    </row>
    <row r="2784" spans="23:23">
      <c r="W2784" s="44">
        <v>1</v>
      </c>
    </row>
    <row r="2785" spans="23:23">
      <c r="W2785" s="44">
        <v>1</v>
      </c>
    </row>
    <row r="2786" spans="23:23">
      <c r="W2786" s="44">
        <v>1</v>
      </c>
    </row>
    <row r="2787" spans="23:23">
      <c r="W2787" s="44">
        <v>1</v>
      </c>
    </row>
    <row r="2788" spans="23:23">
      <c r="W2788" s="44">
        <v>1</v>
      </c>
    </row>
    <row r="2789" spans="23:23">
      <c r="W2789" s="44">
        <v>1</v>
      </c>
    </row>
    <row r="2790" spans="23:23">
      <c r="W2790" s="44">
        <v>1</v>
      </c>
    </row>
    <row r="2791" spans="23:23">
      <c r="W2791" s="44">
        <v>1</v>
      </c>
    </row>
    <row r="2792" spans="23:23">
      <c r="W2792" s="44">
        <v>1</v>
      </c>
    </row>
    <row r="2793" spans="23:23">
      <c r="W2793" s="44">
        <v>1</v>
      </c>
    </row>
    <row r="2794" spans="23:23">
      <c r="W2794" s="44">
        <v>1</v>
      </c>
    </row>
    <row r="2795" spans="23:23">
      <c r="W2795" s="44">
        <v>1</v>
      </c>
    </row>
    <row r="2796" spans="23:23">
      <c r="W2796" s="44">
        <v>1</v>
      </c>
    </row>
    <row r="2797" spans="23:23">
      <c r="W2797" s="44">
        <v>1</v>
      </c>
    </row>
    <row r="2798" spans="23:23">
      <c r="W2798" s="44">
        <v>1</v>
      </c>
    </row>
    <row r="2799" spans="23:23">
      <c r="W2799" s="44">
        <v>1</v>
      </c>
    </row>
    <row r="2800" spans="23:23">
      <c r="W2800" s="44">
        <v>1</v>
      </c>
    </row>
    <row r="2801" spans="23:23">
      <c r="W2801" s="44">
        <v>1</v>
      </c>
    </row>
    <row r="2802" spans="23:23">
      <c r="W2802" s="44">
        <v>1</v>
      </c>
    </row>
    <row r="2803" spans="23:23">
      <c r="W2803" s="44">
        <v>1</v>
      </c>
    </row>
    <row r="2804" spans="23:23">
      <c r="W2804" s="44">
        <v>1</v>
      </c>
    </row>
    <row r="2805" spans="23:23">
      <c r="W2805" s="44">
        <v>1</v>
      </c>
    </row>
    <row r="2806" spans="23:23">
      <c r="W2806" s="44">
        <v>1</v>
      </c>
    </row>
    <row r="2807" spans="23:23">
      <c r="W2807" s="44">
        <v>1</v>
      </c>
    </row>
    <row r="2808" spans="23:23">
      <c r="W2808" s="44">
        <v>1</v>
      </c>
    </row>
    <row r="2809" spans="23:23">
      <c r="W2809" s="44">
        <v>1</v>
      </c>
    </row>
    <row r="2810" spans="23:23">
      <c r="W2810" s="44">
        <v>1</v>
      </c>
    </row>
    <row r="2811" spans="23:23">
      <c r="W2811" s="44">
        <v>1</v>
      </c>
    </row>
    <row r="2812" spans="23:23">
      <c r="W2812" s="44">
        <v>1</v>
      </c>
    </row>
    <row r="2813" spans="23:23">
      <c r="W2813" s="44">
        <v>1</v>
      </c>
    </row>
    <row r="2814" spans="23:23">
      <c r="W2814" s="44">
        <v>1</v>
      </c>
    </row>
    <row r="2815" spans="23:23">
      <c r="W2815" s="44">
        <v>1</v>
      </c>
    </row>
    <row r="2816" spans="23:23">
      <c r="W2816" s="44">
        <v>1</v>
      </c>
    </row>
    <row r="2817" spans="23:23">
      <c r="W2817" s="44">
        <v>1</v>
      </c>
    </row>
    <row r="2818" spans="23:23">
      <c r="W2818" s="44">
        <v>1</v>
      </c>
    </row>
    <row r="2819" spans="23:23">
      <c r="W2819" s="44">
        <v>1</v>
      </c>
    </row>
    <row r="2820" spans="23:23">
      <c r="W2820" s="44">
        <v>1</v>
      </c>
    </row>
    <row r="2821" spans="23:23">
      <c r="W2821" s="44">
        <v>1</v>
      </c>
    </row>
    <row r="2822" spans="23:23">
      <c r="W2822" s="44">
        <v>1</v>
      </c>
    </row>
    <row r="2823" spans="23:23">
      <c r="W2823" s="44">
        <v>1</v>
      </c>
    </row>
    <row r="2824" spans="23:23">
      <c r="W2824" s="44">
        <v>1</v>
      </c>
    </row>
    <row r="2825" spans="23:23">
      <c r="W2825" s="44">
        <v>1</v>
      </c>
    </row>
    <row r="2826" spans="23:23">
      <c r="W2826" s="44">
        <v>1</v>
      </c>
    </row>
    <row r="2827" spans="23:23">
      <c r="W2827" s="44">
        <v>1</v>
      </c>
    </row>
    <row r="2828" spans="23:23">
      <c r="W2828" s="44">
        <v>1</v>
      </c>
    </row>
    <row r="2829" spans="23:23">
      <c r="W2829" s="44">
        <v>1</v>
      </c>
    </row>
    <row r="2830" spans="23:23">
      <c r="W2830" s="44">
        <v>1</v>
      </c>
    </row>
    <row r="2831" spans="23:23">
      <c r="W2831" s="44">
        <v>1</v>
      </c>
    </row>
    <row r="2832" spans="23:23">
      <c r="W2832" s="44">
        <v>1</v>
      </c>
    </row>
    <row r="2833" spans="23:23">
      <c r="W2833" s="44">
        <v>1</v>
      </c>
    </row>
    <row r="2834" spans="23:23">
      <c r="W2834" s="44">
        <v>1</v>
      </c>
    </row>
    <row r="2835" spans="23:23">
      <c r="W2835" s="44">
        <v>1</v>
      </c>
    </row>
    <row r="2836" spans="23:23">
      <c r="W2836" s="44">
        <v>1</v>
      </c>
    </row>
    <row r="2837" spans="23:23">
      <c r="W2837" s="44">
        <v>1</v>
      </c>
    </row>
    <row r="2838" spans="23:23">
      <c r="W2838" s="44">
        <v>1</v>
      </c>
    </row>
    <row r="2839" spans="23:23">
      <c r="W2839" s="44">
        <v>1</v>
      </c>
    </row>
    <row r="2840" spans="23:23">
      <c r="W2840" s="44">
        <v>1</v>
      </c>
    </row>
    <row r="2841" spans="23:23">
      <c r="W2841" s="44">
        <v>1</v>
      </c>
    </row>
    <row r="2842" spans="23:23">
      <c r="W2842" s="44">
        <v>1</v>
      </c>
    </row>
    <row r="2843" spans="23:23">
      <c r="W2843" s="44">
        <v>1</v>
      </c>
    </row>
    <row r="2844" spans="23:23">
      <c r="W2844" s="44">
        <v>1</v>
      </c>
    </row>
    <row r="2845" spans="23:23">
      <c r="W2845" s="44">
        <v>1</v>
      </c>
    </row>
    <row r="2846" spans="23:23">
      <c r="W2846" s="44">
        <v>1</v>
      </c>
    </row>
    <row r="2847" spans="23:23">
      <c r="W2847" s="44">
        <v>1</v>
      </c>
    </row>
    <row r="2848" spans="23:23">
      <c r="W2848" s="44">
        <v>1</v>
      </c>
    </row>
    <row r="2849" spans="23:23">
      <c r="W2849" s="44">
        <v>1</v>
      </c>
    </row>
    <row r="2850" spans="23:23">
      <c r="W2850" s="44">
        <v>1</v>
      </c>
    </row>
    <row r="2851" spans="23:23">
      <c r="W2851" s="44">
        <v>1</v>
      </c>
    </row>
    <row r="2852" spans="23:23">
      <c r="W2852" s="44">
        <v>1</v>
      </c>
    </row>
    <row r="2853" spans="23:23">
      <c r="W2853" s="44">
        <v>1</v>
      </c>
    </row>
    <row r="2854" spans="23:23">
      <c r="W2854" s="44">
        <v>1</v>
      </c>
    </row>
    <row r="2855" spans="23:23">
      <c r="W2855" s="44">
        <v>1</v>
      </c>
    </row>
    <row r="2856" spans="23:23">
      <c r="W2856" s="44">
        <v>1</v>
      </c>
    </row>
    <row r="2857" spans="23:23">
      <c r="W2857" s="44">
        <v>1</v>
      </c>
    </row>
    <row r="2858" spans="23:23">
      <c r="W2858" s="44">
        <v>1</v>
      </c>
    </row>
    <row r="2859" spans="23:23">
      <c r="W2859" s="44">
        <v>1</v>
      </c>
    </row>
    <row r="2860" spans="23:23">
      <c r="W2860" s="44">
        <v>1</v>
      </c>
    </row>
    <row r="2861" spans="23:23">
      <c r="W2861" s="44">
        <v>1</v>
      </c>
    </row>
    <row r="2862" spans="23:23">
      <c r="W2862" s="44">
        <v>1</v>
      </c>
    </row>
    <row r="2863" spans="23:23">
      <c r="W2863" s="44">
        <v>1</v>
      </c>
    </row>
    <row r="2864" spans="23:23">
      <c r="W2864" s="44">
        <v>1</v>
      </c>
    </row>
    <row r="2865" spans="23:23">
      <c r="W2865" s="44">
        <v>1</v>
      </c>
    </row>
    <row r="2866" spans="23:23">
      <c r="W2866" s="44">
        <v>1</v>
      </c>
    </row>
    <row r="2867" spans="23:23">
      <c r="W2867" s="44">
        <v>1</v>
      </c>
    </row>
    <row r="2868" spans="23:23">
      <c r="W2868" s="44">
        <v>1</v>
      </c>
    </row>
    <row r="2869" spans="23:23">
      <c r="W2869" s="44">
        <v>1</v>
      </c>
    </row>
    <row r="2870" spans="23:23">
      <c r="W2870" s="44">
        <v>1</v>
      </c>
    </row>
    <row r="2871" spans="23:23">
      <c r="W2871" s="44">
        <v>1</v>
      </c>
    </row>
    <row r="2872" spans="23:23">
      <c r="W2872" s="44">
        <v>1</v>
      </c>
    </row>
    <row r="2873" spans="23:23">
      <c r="W2873" s="44">
        <v>1</v>
      </c>
    </row>
    <row r="2874" spans="23:23">
      <c r="W2874" s="44">
        <v>1</v>
      </c>
    </row>
    <row r="2875" spans="23:23">
      <c r="W2875" s="44">
        <v>1</v>
      </c>
    </row>
    <row r="2876" spans="23:23">
      <c r="W2876" s="44">
        <v>1</v>
      </c>
    </row>
    <row r="2877" spans="23:23">
      <c r="W2877" s="44">
        <v>1</v>
      </c>
    </row>
    <row r="2878" spans="23:23">
      <c r="W2878" s="44">
        <v>1</v>
      </c>
    </row>
    <row r="2879" spans="23:23">
      <c r="W2879" s="44">
        <v>1</v>
      </c>
    </row>
    <row r="2880" spans="23:23">
      <c r="W2880" s="44">
        <v>1</v>
      </c>
    </row>
    <row r="2881" spans="23:23">
      <c r="W2881" s="44">
        <v>1</v>
      </c>
    </row>
    <row r="2882" spans="23:23">
      <c r="W2882" s="44">
        <v>1</v>
      </c>
    </row>
    <row r="2883" spans="23:23">
      <c r="W2883" s="44">
        <v>1</v>
      </c>
    </row>
    <row r="2884" spans="23:23">
      <c r="W2884" s="44">
        <v>1</v>
      </c>
    </row>
    <row r="2885" spans="23:23">
      <c r="W2885" s="44">
        <v>1</v>
      </c>
    </row>
    <row r="2886" spans="23:23">
      <c r="W2886" s="44">
        <v>1</v>
      </c>
    </row>
    <row r="2887" spans="23:23">
      <c r="W2887" s="44">
        <v>1</v>
      </c>
    </row>
    <row r="2888" spans="23:23">
      <c r="W2888" s="44">
        <v>1</v>
      </c>
    </row>
    <row r="2889" spans="23:23">
      <c r="W2889" s="44">
        <v>1</v>
      </c>
    </row>
    <row r="2890" spans="23:23">
      <c r="W2890" s="44">
        <v>1</v>
      </c>
    </row>
    <row r="2891" spans="23:23">
      <c r="W2891" s="44">
        <v>1</v>
      </c>
    </row>
    <row r="2892" spans="23:23">
      <c r="W2892" s="44">
        <v>1</v>
      </c>
    </row>
    <row r="2893" spans="23:23">
      <c r="W2893" s="44">
        <v>1</v>
      </c>
    </row>
    <row r="2894" spans="23:23">
      <c r="W2894" s="44">
        <v>1</v>
      </c>
    </row>
    <row r="2895" spans="23:23">
      <c r="W2895" s="44">
        <v>1</v>
      </c>
    </row>
    <row r="2896" spans="23:23">
      <c r="W2896" s="44">
        <v>1</v>
      </c>
    </row>
    <row r="2897" spans="23:23">
      <c r="W2897" s="44">
        <v>1</v>
      </c>
    </row>
    <row r="2898" spans="23:23">
      <c r="W2898" s="44">
        <v>1</v>
      </c>
    </row>
    <row r="2899" spans="23:23">
      <c r="W2899" s="44">
        <v>1</v>
      </c>
    </row>
    <row r="2900" spans="23:23">
      <c r="W2900" s="44">
        <v>1</v>
      </c>
    </row>
    <row r="2901" spans="23:23">
      <c r="W2901" s="44">
        <v>1</v>
      </c>
    </row>
    <row r="2902" spans="23:23">
      <c r="W2902" s="44">
        <v>1</v>
      </c>
    </row>
    <row r="2903" spans="23:23">
      <c r="W2903" s="44">
        <v>1</v>
      </c>
    </row>
    <row r="2904" spans="23:23">
      <c r="W2904" s="44">
        <v>1</v>
      </c>
    </row>
    <row r="2905" spans="23:23">
      <c r="W2905" s="44">
        <v>1</v>
      </c>
    </row>
    <row r="2906" spans="23:23">
      <c r="W2906" s="44">
        <v>1</v>
      </c>
    </row>
    <row r="2907" spans="23:23">
      <c r="W2907" s="44">
        <v>1</v>
      </c>
    </row>
    <row r="2908" spans="23:23">
      <c r="W2908" s="44">
        <v>1</v>
      </c>
    </row>
    <row r="2909" spans="23:23">
      <c r="W2909" s="44">
        <v>1</v>
      </c>
    </row>
    <row r="2910" spans="23:23">
      <c r="W2910" s="44">
        <v>1</v>
      </c>
    </row>
    <row r="2911" spans="23:23">
      <c r="W2911" s="44">
        <v>1</v>
      </c>
    </row>
    <row r="2912" spans="23:23">
      <c r="W2912" s="44">
        <v>1</v>
      </c>
    </row>
    <row r="2913" spans="23:23">
      <c r="W2913" s="44">
        <v>1</v>
      </c>
    </row>
    <row r="2914" spans="23:23">
      <c r="W2914" s="44">
        <v>1</v>
      </c>
    </row>
    <row r="2915" spans="23:23">
      <c r="W2915" s="44">
        <v>1</v>
      </c>
    </row>
    <row r="2916" spans="23:23">
      <c r="W2916" s="44">
        <v>1</v>
      </c>
    </row>
    <row r="2917" spans="23:23">
      <c r="W2917" s="44">
        <v>1</v>
      </c>
    </row>
    <row r="2918" spans="23:23">
      <c r="W2918" s="44">
        <v>1</v>
      </c>
    </row>
    <row r="2919" spans="23:23">
      <c r="W2919" s="44">
        <v>1</v>
      </c>
    </row>
    <row r="2920" spans="23:23">
      <c r="W2920" s="44">
        <v>1</v>
      </c>
    </row>
    <row r="2921" spans="23:23">
      <c r="W2921" s="44">
        <v>1</v>
      </c>
    </row>
    <row r="2922" spans="23:23">
      <c r="W2922" s="44">
        <v>1</v>
      </c>
    </row>
    <row r="2923" spans="23:23">
      <c r="W2923" s="44">
        <v>1</v>
      </c>
    </row>
    <row r="2924" spans="23:23">
      <c r="W2924" s="44">
        <v>1</v>
      </c>
    </row>
    <row r="2925" spans="23:23">
      <c r="W2925" s="44">
        <v>1</v>
      </c>
    </row>
    <row r="2926" spans="23:23">
      <c r="W2926" s="44">
        <v>1</v>
      </c>
    </row>
    <row r="2927" spans="23:23">
      <c r="W2927" s="44">
        <v>1</v>
      </c>
    </row>
    <row r="2928" spans="23:23">
      <c r="W2928" s="44">
        <v>1</v>
      </c>
    </row>
    <row r="2929" spans="23:23">
      <c r="W2929" s="44">
        <v>1</v>
      </c>
    </row>
    <row r="2930" spans="23:23">
      <c r="W2930" s="44">
        <v>1</v>
      </c>
    </row>
    <row r="2931" spans="23:23">
      <c r="W2931" s="44">
        <v>1</v>
      </c>
    </row>
    <row r="2932" spans="23:23">
      <c r="W2932" s="44">
        <v>1</v>
      </c>
    </row>
    <row r="2933" spans="23:23">
      <c r="W2933" s="44">
        <v>1</v>
      </c>
    </row>
    <row r="2934" spans="23:23">
      <c r="W2934" s="44">
        <v>1</v>
      </c>
    </row>
    <row r="2935" spans="23:23">
      <c r="W2935" s="44">
        <v>1</v>
      </c>
    </row>
    <row r="2936" spans="23:23">
      <c r="W2936" s="44">
        <v>1</v>
      </c>
    </row>
    <row r="2937" spans="23:23">
      <c r="W2937" s="44">
        <v>1</v>
      </c>
    </row>
    <row r="2938" spans="23:23">
      <c r="W2938" s="44">
        <v>1</v>
      </c>
    </row>
    <row r="2939" spans="23:23">
      <c r="W2939" s="44">
        <v>1</v>
      </c>
    </row>
    <row r="2940" spans="23:23">
      <c r="W2940" s="44">
        <v>1</v>
      </c>
    </row>
    <row r="2941" spans="23:23">
      <c r="W2941" s="44">
        <v>1</v>
      </c>
    </row>
    <row r="2942" spans="23:23">
      <c r="W2942" s="44">
        <v>1</v>
      </c>
    </row>
    <row r="2943" spans="23:23">
      <c r="W2943" s="44">
        <v>1</v>
      </c>
    </row>
    <row r="2944" spans="23:23">
      <c r="W2944" s="44">
        <v>1</v>
      </c>
    </row>
    <row r="2945" spans="23:23">
      <c r="W2945" s="44">
        <v>1</v>
      </c>
    </row>
    <row r="2946" spans="23:23">
      <c r="W2946" s="44">
        <v>1</v>
      </c>
    </row>
    <row r="2947" spans="23:23">
      <c r="W2947" s="44">
        <v>1</v>
      </c>
    </row>
    <row r="2948" spans="23:23">
      <c r="W2948" s="44">
        <v>1</v>
      </c>
    </row>
    <row r="2949" spans="23:23">
      <c r="W2949" s="44">
        <v>1</v>
      </c>
    </row>
    <row r="2950" spans="23:23">
      <c r="W2950" s="44">
        <v>1</v>
      </c>
    </row>
    <row r="2951" spans="23:23">
      <c r="W2951" s="44">
        <v>1</v>
      </c>
    </row>
    <row r="2952" spans="23:23">
      <c r="W2952" s="44">
        <v>1</v>
      </c>
    </row>
    <row r="2953" spans="23:23">
      <c r="W2953" s="44">
        <v>1</v>
      </c>
    </row>
    <row r="2954" spans="23:23">
      <c r="W2954" s="44">
        <v>1</v>
      </c>
    </row>
    <row r="2955" spans="23:23">
      <c r="W2955" s="44">
        <v>1</v>
      </c>
    </row>
    <row r="2956" spans="23:23">
      <c r="W2956" s="44">
        <v>1</v>
      </c>
    </row>
    <row r="2957" spans="23:23">
      <c r="W2957" s="44">
        <v>1</v>
      </c>
    </row>
    <row r="2958" spans="23:23">
      <c r="W2958" s="44">
        <v>1</v>
      </c>
    </row>
    <row r="2959" spans="23:23">
      <c r="W2959" s="44">
        <v>1</v>
      </c>
    </row>
    <row r="2960" spans="23:23">
      <c r="W2960" s="44">
        <v>1</v>
      </c>
    </row>
    <row r="2961" spans="23:23">
      <c r="W2961" s="44">
        <v>1</v>
      </c>
    </row>
    <row r="2962" spans="23:23">
      <c r="W2962" s="44">
        <v>1</v>
      </c>
    </row>
    <row r="2963" spans="23:23">
      <c r="W2963" s="44">
        <v>1</v>
      </c>
    </row>
    <row r="2964" spans="23:23">
      <c r="W2964" s="44">
        <v>1</v>
      </c>
    </row>
    <row r="2965" spans="23:23">
      <c r="W2965" s="44">
        <v>1</v>
      </c>
    </row>
    <row r="2966" spans="23:23">
      <c r="W2966" s="44">
        <v>1</v>
      </c>
    </row>
    <row r="2967" spans="23:23">
      <c r="W2967" s="44">
        <v>1</v>
      </c>
    </row>
    <row r="2968" spans="23:23">
      <c r="W2968" s="44">
        <v>1</v>
      </c>
    </row>
    <row r="2969" spans="23:23">
      <c r="W2969" s="44">
        <v>1</v>
      </c>
    </row>
    <row r="2970" spans="23:23">
      <c r="W2970" s="44">
        <v>1</v>
      </c>
    </row>
    <row r="2971" spans="23:23">
      <c r="W2971" s="44">
        <v>1</v>
      </c>
    </row>
    <row r="2972" spans="23:23">
      <c r="W2972" s="44">
        <v>1</v>
      </c>
    </row>
    <row r="2973" spans="23:23">
      <c r="W2973" s="44">
        <v>1</v>
      </c>
    </row>
    <row r="2974" spans="23:23">
      <c r="W2974" s="44">
        <v>1</v>
      </c>
    </row>
    <row r="2975" spans="23:23">
      <c r="W2975" s="44">
        <v>1</v>
      </c>
    </row>
    <row r="2976" spans="23:23">
      <c r="W2976" s="44">
        <v>1</v>
      </c>
    </row>
    <row r="2977" spans="23:23">
      <c r="W2977" s="44">
        <v>1</v>
      </c>
    </row>
    <row r="2978" spans="23:23">
      <c r="W2978" s="44">
        <v>1</v>
      </c>
    </row>
    <row r="2979" spans="23:23">
      <c r="W2979" s="44">
        <v>1</v>
      </c>
    </row>
    <row r="2980" spans="23:23">
      <c r="W2980" s="44">
        <v>1</v>
      </c>
    </row>
    <row r="2981" spans="23:23">
      <c r="W2981" s="44">
        <v>1</v>
      </c>
    </row>
    <row r="2982" spans="23:23">
      <c r="W2982" s="44">
        <v>1</v>
      </c>
    </row>
    <row r="2983" spans="23:23">
      <c r="W2983" s="44">
        <v>1</v>
      </c>
    </row>
    <row r="2984" spans="23:23">
      <c r="W2984" s="44">
        <v>1</v>
      </c>
    </row>
    <row r="2985" spans="23:23">
      <c r="W2985" s="44">
        <v>1</v>
      </c>
    </row>
    <row r="2986" spans="23:23">
      <c r="W2986" s="44">
        <v>1</v>
      </c>
    </row>
    <row r="2987" spans="23:23">
      <c r="W2987" s="44">
        <v>1</v>
      </c>
    </row>
    <row r="2988" spans="23:23">
      <c r="W2988" s="44">
        <v>1</v>
      </c>
    </row>
    <row r="2989" spans="23:23">
      <c r="W2989" s="44">
        <v>1</v>
      </c>
    </row>
    <row r="2990" spans="23:23">
      <c r="W2990" s="44">
        <v>1</v>
      </c>
    </row>
    <row r="2991" spans="23:23">
      <c r="W2991" s="44">
        <v>1</v>
      </c>
    </row>
    <row r="2992" spans="23:23">
      <c r="W2992" s="44">
        <v>1</v>
      </c>
    </row>
    <row r="2993" spans="23:23">
      <c r="W2993" s="44">
        <v>1</v>
      </c>
    </row>
    <row r="2994" spans="23:23">
      <c r="W2994" s="44">
        <v>1</v>
      </c>
    </row>
    <row r="2995" spans="23:23">
      <c r="W2995" s="44">
        <v>1</v>
      </c>
    </row>
    <row r="2996" spans="23:23">
      <c r="W2996" s="44">
        <v>1</v>
      </c>
    </row>
    <row r="2997" spans="23:23">
      <c r="W2997" s="44">
        <v>1</v>
      </c>
    </row>
    <row r="2998" spans="23:23">
      <c r="W2998" s="44">
        <v>1</v>
      </c>
    </row>
    <row r="2999" spans="23:23">
      <c r="W2999" s="44">
        <v>1</v>
      </c>
    </row>
    <row r="3000" spans="23:23">
      <c r="W3000" s="44">
        <v>1</v>
      </c>
    </row>
    <row r="3001" spans="23:23">
      <c r="W3001" s="44">
        <v>1</v>
      </c>
    </row>
    <row r="3002" spans="23:23">
      <c r="W3002" s="44">
        <v>1</v>
      </c>
    </row>
    <row r="3003" spans="23:23">
      <c r="W3003" s="44">
        <v>1</v>
      </c>
    </row>
    <row r="3004" spans="23:23">
      <c r="W3004" s="44">
        <v>1</v>
      </c>
    </row>
    <row r="3005" spans="23:23">
      <c r="W3005" s="44">
        <v>1</v>
      </c>
    </row>
    <row r="3006" spans="23:23">
      <c r="W3006" s="44">
        <v>1</v>
      </c>
    </row>
    <row r="3007" spans="23:23">
      <c r="W3007" s="44">
        <v>1</v>
      </c>
    </row>
    <row r="3008" spans="23:23">
      <c r="W3008" s="44">
        <v>1</v>
      </c>
    </row>
    <row r="3009" spans="23:23">
      <c r="W3009" s="44">
        <v>1</v>
      </c>
    </row>
    <row r="3010" spans="23:23">
      <c r="W3010" s="44">
        <v>1</v>
      </c>
    </row>
    <row r="3011" spans="23:23">
      <c r="W3011" s="44">
        <v>1</v>
      </c>
    </row>
    <row r="3012" spans="23:23">
      <c r="W3012" s="44">
        <v>1</v>
      </c>
    </row>
    <row r="3013" spans="23:23">
      <c r="W3013" s="44">
        <v>1</v>
      </c>
    </row>
    <row r="3014" spans="23:23">
      <c r="W3014" s="44">
        <v>1</v>
      </c>
    </row>
    <row r="3015" spans="23:23">
      <c r="W3015" s="44">
        <v>1</v>
      </c>
    </row>
    <row r="3016" spans="23:23">
      <c r="W3016" s="44">
        <v>1</v>
      </c>
    </row>
    <row r="3017" spans="23:23">
      <c r="W3017" s="44">
        <v>1</v>
      </c>
    </row>
    <row r="3018" spans="23:23">
      <c r="W3018" s="44">
        <v>1</v>
      </c>
    </row>
    <row r="3019" spans="23:23">
      <c r="W3019" s="44">
        <v>1</v>
      </c>
    </row>
    <row r="3020" spans="23:23">
      <c r="W3020" s="44">
        <v>1</v>
      </c>
    </row>
    <row r="3021" spans="23:23">
      <c r="W3021" s="44">
        <v>1</v>
      </c>
    </row>
    <row r="3022" spans="23:23">
      <c r="W3022" s="44">
        <v>1</v>
      </c>
    </row>
    <row r="3023" spans="23:23">
      <c r="W3023" s="44">
        <v>1</v>
      </c>
    </row>
    <row r="3024" spans="23:23">
      <c r="W3024" s="44">
        <v>1</v>
      </c>
    </row>
    <row r="3025" spans="23:23">
      <c r="W3025" s="44">
        <v>1</v>
      </c>
    </row>
    <row r="3026" spans="23:23">
      <c r="W3026" s="44">
        <v>1</v>
      </c>
    </row>
    <row r="3027" spans="23:23">
      <c r="W3027" s="44">
        <v>1</v>
      </c>
    </row>
    <row r="3028" spans="23:23">
      <c r="W3028" s="44">
        <v>1</v>
      </c>
    </row>
    <row r="3029" spans="23:23">
      <c r="W3029" s="44">
        <v>1</v>
      </c>
    </row>
    <row r="3030" spans="23:23">
      <c r="W3030" s="44">
        <v>1</v>
      </c>
    </row>
    <row r="3031" spans="23:23">
      <c r="W3031" s="44">
        <v>1</v>
      </c>
    </row>
    <row r="3032" spans="23:23">
      <c r="W3032" s="44">
        <v>1</v>
      </c>
    </row>
    <row r="3033" spans="23:23">
      <c r="W3033" s="44">
        <v>1</v>
      </c>
    </row>
    <row r="3034" spans="23:23">
      <c r="W3034" s="44">
        <v>1</v>
      </c>
    </row>
    <row r="3035" spans="23:23">
      <c r="W3035" s="44">
        <v>1</v>
      </c>
    </row>
    <row r="3036" spans="23:23">
      <c r="W3036" s="44">
        <v>1</v>
      </c>
    </row>
    <row r="3037" spans="23:23">
      <c r="W3037" s="44">
        <v>1</v>
      </c>
    </row>
    <row r="3038" spans="23:23">
      <c r="W3038" s="44">
        <v>1</v>
      </c>
    </row>
    <row r="3039" spans="23:23">
      <c r="W3039" s="44">
        <v>1</v>
      </c>
    </row>
    <row r="3040" spans="23:23">
      <c r="W3040" s="44">
        <v>1</v>
      </c>
    </row>
    <row r="3041" spans="23:23">
      <c r="W3041" s="44">
        <v>1</v>
      </c>
    </row>
    <row r="3042" spans="23:23">
      <c r="W3042" s="44">
        <v>1</v>
      </c>
    </row>
    <row r="3043" spans="23:23">
      <c r="W3043" s="44">
        <v>1</v>
      </c>
    </row>
    <row r="3044" spans="23:23">
      <c r="W3044" s="44">
        <v>1</v>
      </c>
    </row>
    <row r="3045" spans="23:23">
      <c r="W3045" s="44">
        <v>1</v>
      </c>
    </row>
    <row r="3046" spans="23:23">
      <c r="W3046" s="44">
        <v>1</v>
      </c>
    </row>
    <row r="3047" spans="23:23">
      <c r="W3047" s="44">
        <v>1</v>
      </c>
    </row>
    <row r="3048" spans="23:23">
      <c r="W3048" s="44">
        <v>1</v>
      </c>
    </row>
    <row r="3049" spans="23:23">
      <c r="W3049" s="44">
        <v>1</v>
      </c>
    </row>
    <row r="3050" spans="23:23">
      <c r="W3050" s="44">
        <v>1</v>
      </c>
    </row>
    <row r="3051" spans="23:23">
      <c r="W3051" s="44">
        <v>1</v>
      </c>
    </row>
    <row r="3052" spans="23:23">
      <c r="W3052" s="44">
        <v>1</v>
      </c>
    </row>
    <row r="3053" spans="23:23">
      <c r="W3053" s="44">
        <v>1</v>
      </c>
    </row>
    <row r="3054" spans="23:23">
      <c r="W3054" s="44">
        <v>1</v>
      </c>
    </row>
    <row r="3055" spans="23:23">
      <c r="W3055" s="44">
        <v>1</v>
      </c>
    </row>
    <row r="3056" spans="23:23">
      <c r="W3056" s="44">
        <v>1</v>
      </c>
    </row>
    <row r="3057" spans="23:23">
      <c r="W3057" s="44">
        <v>1</v>
      </c>
    </row>
    <row r="3058" spans="23:23">
      <c r="W3058" s="44">
        <v>1</v>
      </c>
    </row>
    <row r="3059" spans="23:23">
      <c r="W3059" s="44">
        <v>1</v>
      </c>
    </row>
    <row r="3060" spans="23:23">
      <c r="W3060" s="44">
        <v>1</v>
      </c>
    </row>
    <row r="3061" spans="23:23">
      <c r="W3061" s="44">
        <v>1</v>
      </c>
    </row>
    <row r="3062" spans="23:23">
      <c r="W3062" s="44">
        <v>1</v>
      </c>
    </row>
    <row r="3063" spans="23:23">
      <c r="W3063" s="44">
        <v>1</v>
      </c>
    </row>
    <row r="3064" spans="23:23">
      <c r="W3064" s="44">
        <v>1</v>
      </c>
    </row>
    <row r="3065" spans="23:23">
      <c r="W3065" s="44">
        <v>1</v>
      </c>
    </row>
    <row r="3066" spans="23:23">
      <c r="W3066" s="44">
        <v>1</v>
      </c>
    </row>
    <row r="3067" spans="23:23">
      <c r="W3067" s="44">
        <v>1</v>
      </c>
    </row>
    <row r="3068" spans="23:23">
      <c r="W3068" s="44">
        <v>1</v>
      </c>
    </row>
    <row r="3069" spans="23:23">
      <c r="W3069" s="44">
        <v>1</v>
      </c>
    </row>
    <row r="3070" spans="23:23">
      <c r="W3070" s="44">
        <v>1</v>
      </c>
    </row>
    <row r="3071" spans="23:23">
      <c r="W3071" s="44">
        <v>1</v>
      </c>
    </row>
    <row r="3072" spans="23:23">
      <c r="W3072" s="44">
        <v>1</v>
      </c>
    </row>
    <row r="3073" spans="23:23">
      <c r="W3073" s="44">
        <v>1</v>
      </c>
    </row>
    <row r="3074" spans="23:23">
      <c r="W3074" s="44">
        <v>1</v>
      </c>
    </row>
    <row r="3075" spans="23:23">
      <c r="W3075" s="44">
        <v>1</v>
      </c>
    </row>
    <row r="3076" spans="23:23">
      <c r="W3076" s="44">
        <v>1</v>
      </c>
    </row>
    <row r="3077" spans="23:23">
      <c r="W3077" s="44">
        <v>1</v>
      </c>
    </row>
    <row r="3078" spans="23:23">
      <c r="W3078" s="44">
        <v>1</v>
      </c>
    </row>
    <row r="3079" spans="23:23">
      <c r="W3079" s="44">
        <v>1</v>
      </c>
    </row>
    <row r="3080" spans="23:23">
      <c r="W3080" s="44">
        <v>1</v>
      </c>
    </row>
    <row r="3081" spans="23:23">
      <c r="W3081" s="44">
        <v>1</v>
      </c>
    </row>
    <row r="3082" spans="23:23">
      <c r="W3082" s="44">
        <v>1</v>
      </c>
    </row>
    <row r="3083" spans="23:23">
      <c r="W3083" s="44">
        <v>1</v>
      </c>
    </row>
    <row r="3084" spans="23:23">
      <c r="W3084" s="44">
        <v>1</v>
      </c>
    </row>
    <row r="3085" spans="23:23">
      <c r="W3085" s="44">
        <v>1</v>
      </c>
    </row>
    <row r="3086" spans="23:23">
      <c r="W3086" s="44">
        <v>1</v>
      </c>
    </row>
    <row r="3087" spans="23:23">
      <c r="W3087" s="44">
        <v>1</v>
      </c>
    </row>
    <row r="3088" spans="23:23">
      <c r="W3088" s="44">
        <v>1</v>
      </c>
    </row>
    <row r="3089" spans="23:23">
      <c r="W3089" s="44">
        <v>1</v>
      </c>
    </row>
    <row r="3090" spans="23:23">
      <c r="W3090" s="44">
        <v>1</v>
      </c>
    </row>
    <row r="3091" spans="23:23">
      <c r="W3091" s="44">
        <v>1</v>
      </c>
    </row>
    <row r="3092" spans="23:23">
      <c r="W3092" s="44">
        <v>1</v>
      </c>
    </row>
    <row r="3093" spans="23:23">
      <c r="W3093" s="44">
        <v>1</v>
      </c>
    </row>
    <row r="3094" spans="23:23">
      <c r="W3094" s="44">
        <v>1</v>
      </c>
    </row>
    <row r="3095" spans="23:23">
      <c r="W3095" s="44">
        <v>1</v>
      </c>
    </row>
    <row r="3096" spans="23:23">
      <c r="W3096" s="44">
        <v>1</v>
      </c>
    </row>
    <row r="3097" spans="23:23">
      <c r="W3097" s="44">
        <v>1</v>
      </c>
    </row>
    <row r="3098" spans="23:23">
      <c r="W3098" s="44">
        <v>1</v>
      </c>
    </row>
    <row r="3099" spans="23:23">
      <c r="W3099" s="44">
        <v>1</v>
      </c>
    </row>
    <row r="3100" spans="23:23">
      <c r="W3100" s="44">
        <v>1</v>
      </c>
    </row>
    <row r="3101" spans="23:23">
      <c r="W3101" s="44">
        <v>1</v>
      </c>
    </row>
    <row r="3102" spans="23:23">
      <c r="W3102" s="44">
        <v>1</v>
      </c>
    </row>
    <row r="3103" spans="23:23">
      <c r="W3103" s="44">
        <v>1</v>
      </c>
    </row>
    <row r="3104" spans="23:23">
      <c r="W3104" s="44">
        <v>1</v>
      </c>
    </row>
    <row r="3105" spans="23:23">
      <c r="W3105" s="44">
        <v>1</v>
      </c>
    </row>
    <row r="3106" spans="23:23">
      <c r="W3106" s="44">
        <v>1</v>
      </c>
    </row>
    <row r="3107" spans="23:23">
      <c r="W3107" s="44">
        <v>1</v>
      </c>
    </row>
    <row r="3108" spans="23:23">
      <c r="W3108" s="44">
        <v>1</v>
      </c>
    </row>
    <row r="3109" spans="23:23">
      <c r="W3109" s="44">
        <v>1</v>
      </c>
    </row>
    <row r="3110" spans="23:23">
      <c r="W3110" s="44">
        <v>1</v>
      </c>
    </row>
    <row r="3111" spans="23:23">
      <c r="W3111" s="44">
        <v>1</v>
      </c>
    </row>
    <row r="3112" spans="23:23">
      <c r="W3112" s="44">
        <v>1</v>
      </c>
    </row>
    <row r="3113" spans="23:23">
      <c r="W3113" s="44">
        <v>1</v>
      </c>
    </row>
    <row r="3114" spans="23:23">
      <c r="W3114" s="44">
        <v>1</v>
      </c>
    </row>
    <row r="3115" spans="23:23">
      <c r="W3115" s="44">
        <v>1</v>
      </c>
    </row>
    <row r="3116" spans="23:23">
      <c r="W3116" s="44">
        <v>1</v>
      </c>
    </row>
    <row r="3117" spans="23:23">
      <c r="W3117" s="44">
        <v>1</v>
      </c>
    </row>
    <row r="3118" spans="23:23">
      <c r="W3118" s="44">
        <v>1</v>
      </c>
    </row>
    <row r="3119" spans="23:23">
      <c r="W3119" s="44">
        <v>1</v>
      </c>
    </row>
    <row r="3120" spans="23:23">
      <c r="W3120" s="44">
        <v>1</v>
      </c>
    </row>
    <row r="3121" spans="23:23">
      <c r="W3121" s="44">
        <v>1</v>
      </c>
    </row>
    <row r="3122" spans="23:23">
      <c r="W3122" s="44">
        <v>1</v>
      </c>
    </row>
    <row r="3123" spans="23:23">
      <c r="W3123" s="44">
        <v>1</v>
      </c>
    </row>
    <row r="3124" spans="23:23">
      <c r="W3124" s="44">
        <v>1</v>
      </c>
    </row>
    <row r="3125" spans="23:23">
      <c r="W3125" s="44">
        <v>1</v>
      </c>
    </row>
    <row r="3126" spans="23:23">
      <c r="W3126" s="44">
        <v>1</v>
      </c>
    </row>
    <row r="3127" spans="23:23">
      <c r="W3127" s="44">
        <v>1</v>
      </c>
    </row>
    <row r="3128" spans="23:23">
      <c r="W3128" s="44">
        <v>1</v>
      </c>
    </row>
    <row r="3129" spans="23:23">
      <c r="W3129" s="44">
        <v>1</v>
      </c>
    </row>
    <row r="3130" spans="23:23">
      <c r="W3130" s="44">
        <v>1</v>
      </c>
    </row>
    <row r="3131" spans="23:23">
      <c r="W3131" s="44">
        <v>1</v>
      </c>
    </row>
    <row r="3132" spans="23:23">
      <c r="W3132" s="44">
        <v>1</v>
      </c>
    </row>
    <row r="3133" spans="23:23">
      <c r="W3133" s="44">
        <v>1</v>
      </c>
    </row>
    <row r="3134" spans="23:23">
      <c r="W3134" s="44">
        <v>1</v>
      </c>
    </row>
    <row r="3135" spans="23:23">
      <c r="W3135" s="44">
        <v>1</v>
      </c>
    </row>
    <row r="3136" spans="23:23">
      <c r="W3136" s="44">
        <v>1</v>
      </c>
    </row>
    <row r="3137" spans="23:23">
      <c r="W3137" s="44">
        <v>1</v>
      </c>
    </row>
    <row r="3138" spans="23:23">
      <c r="W3138" s="44">
        <v>1</v>
      </c>
    </row>
    <row r="3139" spans="23:23">
      <c r="W3139" s="44">
        <v>1</v>
      </c>
    </row>
    <row r="3140" spans="23:23">
      <c r="W3140" s="44">
        <v>1</v>
      </c>
    </row>
    <row r="3141" spans="23:23">
      <c r="W3141" s="44">
        <v>1</v>
      </c>
    </row>
    <row r="3142" spans="23:23">
      <c r="W3142" s="44">
        <v>1</v>
      </c>
    </row>
    <row r="3143" spans="23:23">
      <c r="W3143" s="44">
        <v>1</v>
      </c>
    </row>
    <row r="3144" spans="23:23">
      <c r="W3144" s="44">
        <v>1</v>
      </c>
    </row>
    <row r="3145" spans="23:23">
      <c r="W3145" s="44">
        <v>1</v>
      </c>
    </row>
    <row r="3146" spans="23:23">
      <c r="W3146" s="44">
        <v>1</v>
      </c>
    </row>
    <row r="3147" spans="23:23">
      <c r="W3147" s="44">
        <v>1</v>
      </c>
    </row>
    <row r="3148" spans="23:23">
      <c r="W3148" s="44">
        <v>1</v>
      </c>
    </row>
    <row r="3149" spans="23:23">
      <c r="W3149" s="44">
        <v>1</v>
      </c>
    </row>
    <row r="3150" spans="23:23">
      <c r="W3150" s="44">
        <v>1</v>
      </c>
    </row>
    <row r="3151" spans="23:23">
      <c r="W3151" s="44">
        <v>1</v>
      </c>
    </row>
    <row r="3152" spans="23:23">
      <c r="W3152" s="44">
        <v>1</v>
      </c>
    </row>
    <row r="3153" spans="23:23">
      <c r="W3153" s="44">
        <v>1</v>
      </c>
    </row>
    <row r="3154" spans="23:23">
      <c r="W3154" s="44">
        <v>1</v>
      </c>
    </row>
    <row r="3155" spans="23:23">
      <c r="W3155" s="44">
        <v>1</v>
      </c>
    </row>
    <row r="3156" spans="23:23">
      <c r="W3156" s="44">
        <v>1</v>
      </c>
    </row>
    <row r="3157" spans="23:23">
      <c r="W3157" s="44">
        <v>1</v>
      </c>
    </row>
    <row r="3158" spans="23:23">
      <c r="W3158" s="44">
        <v>1</v>
      </c>
    </row>
    <row r="3159" spans="23:23">
      <c r="W3159" s="44">
        <v>1</v>
      </c>
    </row>
    <row r="3160" spans="23:23">
      <c r="W3160" s="44">
        <v>1</v>
      </c>
    </row>
    <row r="3161" spans="23:23">
      <c r="W3161" s="44">
        <v>1</v>
      </c>
    </row>
    <row r="3162" spans="23:23">
      <c r="W3162" s="44">
        <v>1</v>
      </c>
    </row>
    <row r="3163" spans="23:23">
      <c r="W3163" s="44">
        <v>1</v>
      </c>
    </row>
    <row r="3164" spans="23:23">
      <c r="W3164" s="44">
        <v>1</v>
      </c>
    </row>
    <row r="3165" spans="23:23">
      <c r="W3165" s="44">
        <v>1</v>
      </c>
    </row>
    <row r="3166" spans="23:23">
      <c r="W3166" s="44">
        <v>1</v>
      </c>
    </row>
    <row r="3167" spans="23:23">
      <c r="W3167" s="44">
        <v>1</v>
      </c>
    </row>
    <row r="3168" spans="23:23">
      <c r="W3168" s="44">
        <v>1</v>
      </c>
    </row>
    <row r="3169" spans="23:23">
      <c r="W3169" s="44">
        <v>1</v>
      </c>
    </row>
    <row r="3170" spans="23:23">
      <c r="W3170" s="44">
        <v>1</v>
      </c>
    </row>
    <row r="3171" spans="23:23">
      <c r="W3171" s="44">
        <v>1</v>
      </c>
    </row>
    <row r="3172" spans="23:23">
      <c r="W3172" s="44">
        <v>1</v>
      </c>
    </row>
    <row r="3173" spans="23:23">
      <c r="W3173" s="44">
        <v>1</v>
      </c>
    </row>
    <row r="3174" spans="23:23">
      <c r="W3174" s="44">
        <v>1</v>
      </c>
    </row>
    <row r="3175" spans="23:23">
      <c r="W3175" s="44">
        <v>1</v>
      </c>
    </row>
    <row r="3176" spans="23:23">
      <c r="W3176" s="44">
        <v>1</v>
      </c>
    </row>
    <row r="3177" spans="23:23">
      <c r="W3177" s="44">
        <v>1</v>
      </c>
    </row>
    <row r="3178" spans="23:23">
      <c r="W3178" s="44">
        <v>1</v>
      </c>
    </row>
    <row r="3179" spans="23:23">
      <c r="W3179" s="44">
        <v>1</v>
      </c>
    </row>
    <row r="3180" spans="23:23">
      <c r="W3180" s="44">
        <v>1</v>
      </c>
    </row>
    <row r="3181" spans="23:23">
      <c r="W3181" s="44">
        <v>1</v>
      </c>
    </row>
    <row r="3182" spans="23:23">
      <c r="W3182" s="44">
        <v>1</v>
      </c>
    </row>
    <row r="3183" spans="23:23">
      <c r="W3183" s="44">
        <v>1</v>
      </c>
    </row>
    <row r="3184" spans="23:23">
      <c r="W3184" s="44">
        <v>1</v>
      </c>
    </row>
    <row r="3185" spans="23:23">
      <c r="W3185" s="44">
        <v>1</v>
      </c>
    </row>
    <row r="3186" spans="23:23">
      <c r="W3186" s="44">
        <v>1</v>
      </c>
    </row>
    <row r="3187" spans="23:23">
      <c r="W3187" s="44">
        <v>1</v>
      </c>
    </row>
    <row r="3188" spans="23:23">
      <c r="W3188" s="44">
        <v>1</v>
      </c>
    </row>
    <row r="3189" spans="23:23">
      <c r="W3189" s="44">
        <v>1</v>
      </c>
    </row>
    <row r="3190" spans="23:23">
      <c r="W3190" s="44">
        <v>1</v>
      </c>
    </row>
    <row r="3191" spans="23:23">
      <c r="W3191" s="44">
        <v>1</v>
      </c>
    </row>
    <row r="3192" spans="23:23">
      <c r="W3192" s="44">
        <v>1</v>
      </c>
    </row>
    <row r="3193" spans="23:23">
      <c r="W3193" s="44">
        <v>1</v>
      </c>
    </row>
    <row r="3194" spans="23:23">
      <c r="W3194" s="44">
        <v>1</v>
      </c>
    </row>
    <row r="3195" spans="23:23">
      <c r="W3195" s="44">
        <v>1</v>
      </c>
    </row>
    <row r="3196" spans="23:23">
      <c r="W3196" s="44">
        <v>1</v>
      </c>
    </row>
    <row r="3197" spans="23:23">
      <c r="W3197" s="44">
        <v>1</v>
      </c>
    </row>
    <row r="3198" spans="23:23">
      <c r="W3198" s="44">
        <v>1</v>
      </c>
    </row>
    <row r="3199" spans="23:23">
      <c r="W3199" s="44">
        <v>1</v>
      </c>
    </row>
    <row r="3200" spans="23:23">
      <c r="W3200" s="44">
        <v>1</v>
      </c>
    </row>
    <row r="3201" spans="23:23">
      <c r="W3201" s="44">
        <v>1</v>
      </c>
    </row>
    <row r="3202" spans="23:23">
      <c r="W3202" s="44">
        <v>1</v>
      </c>
    </row>
    <row r="3203" spans="23:23">
      <c r="W3203" s="44">
        <v>1</v>
      </c>
    </row>
    <row r="3204" spans="23:23">
      <c r="W3204" s="44">
        <v>1</v>
      </c>
    </row>
    <row r="3205" spans="23:23">
      <c r="W3205" s="44">
        <v>1</v>
      </c>
    </row>
    <row r="3206" spans="23:23">
      <c r="W3206" s="44">
        <v>1</v>
      </c>
    </row>
    <row r="3207" spans="23:23">
      <c r="W3207" s="44">
        <v>1</v>
      </c>
    </row>
    <row r="3208" spans="23:23">
      <c r="W3208" s="44">
        <v>1</v>
      </c>
    </row>
    <row r="3209" spans="23:23">
      <c r="W3209" s="44">
        <v>1</v>
      </c>
    </row>
    <row r="3210" spans="23:23">
      <c r="W3210" s="44">
        <v>1</v>
      </c>
    </row>
    <row r="3211" spans="23:23">
      <c r="W3211" s="44">
        <v>1</v>
      </c>
    </row>
    <row r="3212" spans="23:23">
      <c r="W3212" s="44">
        <v>1</v>
      </c>
    </row>
    <row r="3213" spans="23:23">
      <c r="W3213" s="44">
        <v>1</v>
      </c>
    </row>
    <row r="3214" spans="23:23">
      <c r="W3214" s="44">
        <v>1</v>
      </c>
    </row>
    <row r="3215" spans="23:23">
      <c r="W3215" s="44">
        <v>1</v>
      </c>
    </row>
    <row r="3216" spans="23:23">
      <c r="W3216" s="44">
        <v>1</v>
      </c>
    </row>
    <row r="3217" spans="23:23">
      <c r="W3217" s="44">
        <v>1</v>
      </c>
    </row>
    <row r="3218" spans="23:23">
      <c r="W3218" s="44">
        <v>1</v>
      </c>
    </row>
    <row r="3219" spans="23:23">
      <c r="W3219" s="44">
        <v>1</v>
      </c>
    </row>
    <row r="3220" spans="23:23">
      <c r="W3220" s="44">
        <v>1</v>
      </c>
    </row>
    <row r="3221" spans="23:23">
      <c r="W3221" s="44">
        <v>1</v>
      </c>
    </row>
    <row r="3222" spans="23:23">
      <c r="W3222" s="44">
        <v>1</v>
      </c>
    </row>
    <row r="3223" spans="23:23">
      <c r="W3223" s="44">
        <v>1</v>
      </c>
    </row>
    <row r="3224" spans="23:23">
      <c r="W3224" s="44">
        <v>1</v>
      </c>
    </row>
    <row r="3225" spans="23:23">
      <c r="W3225" s="44">
        <v>1</v>
      </c>
    </row>
    <row r="3226" spans="23:23">
      <c r="W3226" s="44">
        <v>1</v>
      </c>
    </row>
    <row r="3227" spans="23:23">
      <c r="W3227" s="44">
        <v>1</v>
      </c>
    </row>
    <row r="3228" spans="23:23">
      <c r="W3228" s="44">
        <v>1</v>
      </c>
    </row>
    <row r="3229" spans="23:23">
      <c r="W3229" s="44">
        <v>1</v>
      </c>
    </row>
    <row r="3230" spans="23:23">
      <c r="W3230" s="44">
        <v>1</v>
      </c>
    </row>
    <row r="3231" spans="23:23">
      <c r="W3231" s="44">
        <v>1</v>
      </c>
    </row>
    <row r="3232" spans="23:23">
      <c r="W3232" s="44">
        <v>1</v>
      </c>
    </row>
    <row r="3233" spans="23:23">
      <c r="W3233" s="44">
        <v>1</v>
      </c>
    </row>
    <row r="3234" spans="23:23">
      <c r="W3234" s="44">
        <v>1</v>
      </c>
    </row>
    <row r="3235" spans="23:23">
      <c r="W3235" s="44">
        <v>1</v>
      </c>
    </row>
    <row r="3236" spans="23:23">
      <c r="W3236" s="44">
        <v>1</v>
      </c>
    </row>
    <row r="3237" spans="23:23">
      <c r="W3237" s="44">
        <v>1</v>
      </c>
    </row>
    <row r="3238" spans="23:23">
      <c r="W3238" s="44">
        <v>1</v>
      </c>
    </row>
    <row r="3239" spans="23:23">
      <c r="W3239" s="44">
        <v>1</v>
      </c>
    </row>
    <row r="3240" spans="23:23">
      <c r="W3240" s="44">
        <v>1</v>
      </c>
    </row>
    <row r="3241" spans="23:23">
      <c r="W3241" s="44">
        <v>1</v>
      </c>
    </row>
    <row r="3242" spans="23:23">
      <c r="W3242" s="44">
        <v>1</v>
      </c>
    </row>
    <row r="3243" spans="23:23">
      <c r="W3243" s="44">
        <v>1</v>
      </c>
    </row>
    <row r="3244" spans="23:23">
      <c r="W3244" s="44">
        <v>1</v>
      </c>
    </row>
    <row r="3245" spans="23:23">
      <c r="W3245" s="44">
        <v>1</v>
      </c>
    </row>
    <row r="3246" spans="23:23">
      <c r="W3246" s="44">
        <v>1</v>
      </c>
    </row>
    <row r="3247" spans="23:23">
      <c r="W3247" s="44">
        <v>1</v>
      </c>
    </row>
    <row r="3248" spans="23:23">
      <c r="W3248" s="44">
        <v>1</v>
      </c>
    </row>
    <row r="3249" spans="23:23">
      <c r="W3249" s="44">
        <v>1</v>
      </c>
    </row>
    <row r="3250" spans="23:23">
      <c r="W3250" s="44">
        <v>1</v>
      </c>
    </row>
    <row r="3251" spans="23:23">
      <c r="W3251" s="44">
        <v>1</v>
      </c>
    </row>
    <row r="3252" spans="23:23">
      <c r="W3252" s="44">
        <v>1</v>
      </c>
    </row>
    <row r="3253" spans="23:23">
      <c r="W3253" s="44">
        <v>1</v>
      </c>
    </row>
    <row r="3254" spans="23:23">
      <c r="W3254" s="44">
        <v>1</v>
      </c>
    </row>
    <row r="3255" spans="23:23">
      <c r="W3255" s="44">
        <v>1</v>
      </c>
    </row>
    <row r="3256" spans="23:23">
      <c r="W3256" s="44">
        <v>1</v>
      </c>
    </row>
    <row r="3257" spans="23:23">
      <c r="W3257" s="44">
        <v>1</v>
      </c>
    </row>
    <row r="3258" spans="23:23">
      <c r="W3258" s="44">
        <v>1</v>
      </c>
    </row>
    <row r="3259" spans="23:23">
      <c r="W3259" s="44">
        <v>1</v>
      </c>
    </row>
    <row r="3260" spans="23:23">
      <c r="W3260" s="44">
        <v>1</v>
      </c>
    </row>
    <row r="3261" spans="23:23">
      <c r="W3261" s="44">
        <v>1</v>
      </c>
    </row>
    <row r="3262" spans="23:23">
      <c r="W3262" s="44">
        <v>1</v>
      </c>
    </row>
    <row r="3263" spans="23:23">
      <c r="W3263" s="44">
        <v>1</v>
      </c>
    </row>
    <row r="3264" spans="23:23">
      <c r="W3264" s="44">
        <v>1</v>
      </c>
    </row>
    <row r="3265" spans="23:23">
      <c r="W3265" s="44">
        <v>1</v>
      </c>
    </row>
    <row r="3266" spans="23:23">
      <c r="W3266" s="44">
        <v>1</v>
      </c>
    </row>
    <row r="3267" spans="23:23">
      <c r="W3267" s="44">
        <v>1</v>
      </c>
    </row>
    <row r="3268" spans="23:23">
      <c r="W3268" s="44">
        <v>1</v>
      </c>
    </row>
    <row r="3269" spans="23:23">
      <c r="W3269" s="44">
        <v>1</v>
      </c>
    </row>
    <row r="3270" spans="23:23">
      <c r="W3270" s="44">
        <v>1</v>
      </c>
    </row>
    <row r="3271" spans="23:23">
      <c r="W3271" s="44">
        <v>1</v>
      </c>
    </row>
    <row r="3272" spans="23:23">
      <c r="W3272" s="44">
        <v>1</v>
      </c>
    </row>
    <row r="3273" spans="23:23">
      <c r="W3273" s="44">
        <v>1</v>
      </c>
    </row>
    <row r="3274" spans="23:23">
      <c r="W3274" s="44">
        <v>1</v>
      </c>
    </row>
    <row r="3275" spans="23:23">
      <c r="W3275" s="44">
        <v>1</v>
      </c>
    </row>
    <row r="3276" spans="23:23">
      <c r="W3276" s="44">
        <v>1</v>
      </c>
    </row>
    <row r="3277" spans="23:23">
      <c r="W3277" s="44">
        <v>1</v>
      </c>
    </row>
    <row r="3278" spans="23:23">
      <c r="W3278" s="44">
        <v>1</v>
      </c>
    </row>
    <row r="3279" spans="23:23">
      <c r="W3279" s="44">
        <v>1</v>
      </c>
    </row>
    <row r="3280" spans="23:23">
      <c r="W3280" s="44">
        <v>1</v>
      </c>
    </row>
    <row r="3281" spans="23:23">
      <c r="W3281" s="44">
        <v>1</v>
      </c>
    </row>
    <row r="3282" spans="23:23">
      <c r="W3282" s="44">
        <v>1</v>
      </c>
    </row>
    <row r="3283" spans="23:23">
      <c r="W3283" s="44">
        <v>1</v>
      </c>
    </row>
    <row r="3284" spans="23:23">
      <c r="W3284" s="44">
        <v>1</v>
      </c>
    </row>
    <row r="3285" spans="23:23">
      <c r="W3285" s="44">
        <v>1</v>
      </c>
    </row>
    <row r="3286" spans="23:23">
      <c r="W3286" s="44">
        <v>1</v>
      </c>
    </row>
    <row r="3287" spans="23:23">
      <c r="W3287" s="44">
        <v>1</v>
      </c>
    </row>
    <row r="3288" spans="23:23">
      <c r="W3288" s="44">
        <v>1</v>
      </c>
    </row>
    <row r="3289" spans="23:23">
      <c r="W3289" s="44">
        <v>1</v>
      </c>
    </row>
    <row r="3290" spans="23:23">
      <c r="W3290" s="44">
        <v>1</v>
      </c>
    </row>
    <row r="3291" spans="23:23">
      <c r="W3291" s="44">
        <v>1</v>
      </c>
    </row>
    <row r="3292" spans="23:23">
      <c r="W3292" s="44">
        <v>1</v>
      </c>
    </row>
    <row r="3293" spans="23:23">
      <c r="W3293" s="44">
        <v>1</v>
      </c>
    </row>
    <row r="3294" spans="23:23">
      <c r="W3294" s="44">
        <v>1</v>
      </c>
    </row>
    <row r="3295" spans="23:23">
      <c r="W3295" s="44">
        <v>1</v>
      </c>
    </row>
    <row r="3296" spans="23:23">
      <c r="W3296" s="44">
        <v>1</v>
      </c>
    </row>
    <row r="3297" spans="23:23">
      <c r="W3297" s="44">
        <v>1</v>
      </c>
    </row>
    <row r="3298" spans="23:23">
      <c r="W3298" s="44">
        <v>1</v>
      </c>
    </row>
    <row r="3299" spans="23:23">
      <c r="W3299" s="44">
        <v>1</v>
      </c>
    </row>
    <row r="3300" spans="23:23">
      <c r="W3300" s="44">
        <v>1</v>
      </c>
    </row>
    <row r="3301" spans="23:23">
      <c r="W3301" s="44">
        <v>1</v>
      </c>
    </row>
    <row r="3302" spans="23:23">
      <c r="W3302" s="44">
        <v>1</v>
      </c>
    </row>
    <row r="3303" spans="23:23">
      <c r="W3303" s="44">
        <v>1</v>
      </c>
    </row>
    <row r="3304" spans="23:23">
      <c r="W3304" s="44">
        <v>1</v>
      </c>
    </row>
    <row r="3305" spans="23:23">
      <c r="W3305" s="44">
        <v>1</v>
      </c>
    </row>
    <row r="3306" spans="23:23">
      <c r="W3306" s="44">
        <v>1</v>
      </c>
    </row>
    <row r="3307" spans="23:23">
      <c r="W3307" s="44">
        <v>1</v>
      </c>
    </row>
    <row r="3308" spans="23:23">
      <c r="W3308" s="44">
        <v>1</v>
      </c>
    </row>
    <row r="3309" spans="23:23">
      <c r="W3309" s="44">
        <v>1</v>
      </c>
    </row>
    <row r="3310" spans="23:23">
      <c r="W3310" s="44">
        <v>1</v>
      </c>
    </row>
    <row r="3311" spans="23:23">
      <c r="W3311" s="44">
        <v>1</v>
      </c>
    </row>
    <row r="3312" spans="23:23">
      <c r="W3312" s="44">
        <v>1</v>
      </c>
    </row>
    <row r="3313" spans="23:23">
      <c r="W3313" s="44">
        <v>1</v>
      </c>
    </row>
    <row r="3314" spans="23:23">
      <c r="W3314" s="44">
        <v>1</v>
      </c>
    </row>
    <row r="3315" spans="23:23">
      <c r="W3315" s="44">
        <v>1</v>
      </c>
    </row>
    <row r="3316" spans="23:23">
      <c r="W3316" s="44">
        <v>1</v>
      </c>
    </row>
    <row r="3317" spans="23:23">
      <c r="W3317" s="44">
        <v>1</v>
      </c>
    </row>
    <row r="3318" spans="23:23">
      <c r="W3318" s="44">
        <v>1</v>
      </c>
    </row>
    <row r="3319" spans="23:23">
      <c r="W3319" s="44">
        <v>1</v>
      </c>
    </row>
    <row r="3320" spans="23:23">
      <c r="W3320" s="44">
        <v>1</v>
      </c>
    </row>
    <row r="3321" spans="23:23">
      <c r="W3321" s="44">
        <v>1</v>
      </c>
    </row>
    <row r="3322" spans="23:23">
      <c r="W3322" s="44">
        <v>1</v>
      </c>
    </row>
    <row r="3323" spans="23:23">
      <c r="W3323" s="44">
        <v>1</v>
      </c>
    </row>
    <row r="3324" spans="23:23">
      <c r="W3324" s="44">
        <v>1</v>
      </c>
    </row>
    <row r="3325" spans="23:23">
      <c r="W3325" s="44">
        <v>1</v>
      </c>
    </row>
    <row r="3326" spans="23:23">
      <c r="W3326" s="44">
        <v>1</v>
      </c>
    </row>
    <row r="3327" spans="23:23">
      <c r="W3327" s="44">
        <v>1</v>
      </c>
    </row>
    <row r="3328" spans="23:23">
      <c r="W3328" s="44">
        <v>1</v>
      </c>
    </row>
    <row r="3329" spans="23:23">
      <c r="W3329" s="44">
        <v>1</v>
      </c>
    </row>
    <row r="3330" spans="23:23">
      <c r="W3330" s="44">
        <v>1</v>
      </c>
    </row>
    <row r="3331" spans="23:23">
      <c r="W3331" s="44">
        <v>1</v>
      </c>
    </row>
    <row r="3332" spans="23:23">
      <c r="W3332" s="44">
        <v>1</v>
      </c>
    </row>
    <row r="3333" spans="23:23">
      <c r="W3333" s="44">
        <v>1</v>
      </c>
    </row>
    <row r="3334" spans="23:23">
      <c r="W3334" s="44">
        <v>1</v>
      </c>
    </row>
    <row r="3335" spans="23:23">
      <c r="W3335" s="44">
        <v>1</v>
      </c>
    </row>
    <row r="3336" spans="23:23">
      <c r="W3336" s="44">
        <v>1</v>
      </c>
    </row>
    <row r="3337" spans="23:23">
      <c r="W3337" s="44">
        <v>1</v>
      </c>
    </row>
    <row r="3338" spans="23:23">
      <c r="W3338" s="44">
        <v>1</v>
      </c>
    </row>
    <row r="3339" spans="23:23">
      <c r="W3339" s="44">
        <v>1</v>
      </c>
    </row>
    <row r="3340" spans="23:23">
      <c r="W3340" s="44">
        <v>1</v>
      </c>
    </row>
    <row r="3341" spans="23:23">
      <c r="W3341" s="44">
        <v>1</v>
      </c>
    </row>
    <row r="3342" spans="23:23">
      <c r="W3342" s="44">
        <v>1</v>
      </c>
    </row>
    <row r="3343" spans="23:23">
      <c r="W3343" s="44">
        <v>1</v>
      </c>
    </row>
    <row r="3344" spans="23:23">
      <c r="W3344" s="44">
        <v>1</v>
      </c>
    </row>
    <row r="3345" spans="23:23">
      <c r="W3345" s="44">
        <v>1</v>
      </c>
    </row>
    <row r="3346" spans="23:23">
      <c r="W3346" s="44">
        <v>1</v>
      </c>
    </row>
    <row r="3347" spans="23:23">
      <c r="W3347" s="44">
        <v>1</v>
      </c>
    </row>
    <row r="3348" spans="23:23">
      <c r="W3348" s="44">
        <v>1</v>
      </c>
    </row>
    <row r="3349" spans="23:23">
      <c r="W3349" s="44">
        <v>1</v>
      </c>
    </row>
    <row r="3350" spans="23:23">
      <c r="W3350" s="44">
        <v>1</v>
      </c>
    </row>
    <row r="3351" spans="23:23">
      <c r="W3351" s="44">
        <v>1</v>
      </c>
    </row>
    <row r="3352" spans="23:23">
      <c r="W3352" s="44">
        <v>1</v>
      </c>
    </row>
    <row r="3353" spans="23:23">
      <c r="W3353" s="44">
        <v>1</v>
      </c>
    </row>
    <row r="3354" spans="23:23">
      <c r="W3354" s="44">
        <v>1</v>
      </c>
    </row>
    <row r="3355" spans="23:23">
      <c r="W3355" s="44">
        <v>1</v>
      </c>
    </row>
    <row r="3356" spans="23:23">
      <c r="W3356" s="44">
        <v>1</v>
      </c>
    </row>
    <row r="3357" spans="23:23">
      <c r="W3357" s="44">
        <v>1</v>
      </c>
    </row>
    <row r="3358" spans="23:23">
      <c r="W3358" s="44">
        <v>1</v>
      </c>
    </row>
    <row r="3359" spans="23:23">
      <c r="W3359" s="44">
        <v>1</v>
      </c>
    </row>
    <row r="3360" spans="23:23">
      <c r="W3360" s="44">
        <v>1</v>
      </c>
    </row>
    <row r="3361" spans="23:23">
      <c r="W3361" s="44">
        <v>1</v>
      </c>
    </row>
    <row r="3362" spans="23:23">
      <c r="W3362" s="44">
        <v>1</v>
      </c>
    </row>
    <row r="3363" spans="23:23">
      <c r="W3363" s="44">
        <v>1</v>
      </c>
    </row>
    <row r="3364" spans="23:23">
      <c r="W3364" s="44">
        <v>1</v>
      </c>
    </row>
    <row r="3365" spans="23:23">
      <c r="W3365" s="44">
        <v>1</v>
      </c>
    </row>
    <row r="3366" spans="23:23">
      <c r="W3366" s="44">
        <v>1</v>
      </c>
    </row>
    <row r="3367" spans="23:23">
      <c r="W3367" s="44">
        <v>1</v>
      </c>
    </row>
    <row r="3368" spans="23:23">
      <c r="W3368" s="44">
        <v>1</v>
      </c>
    </row>
    <row r="3369" spans="23:23">
      <c r="W3369" s="44">
        <v>1</v>
      </c>
    </row>
    <row r="3370" spans="23:23">
      <c r="W3370" s="44">
        <v>1</v>
      </c>
    </row>
    <row r="3371" spans="23:23">
      <c r="W3371" s="44">
        <v>1</v>
      </c>
    </row>
    <row r="3372" spans="23:23">
      <c r="W3372" s="44">
        <v>1</v>
      </c>
    </row>
    <row r="3373" spans="23:23">
      <c r="W3373" s="44">
        <v>1</v>
      </c>
    </row>
    <row r="3374" spans="23:23">
      <c r="W3374" s="44">
        <v>1</v>
      </c>
    </row>
    <row r="3375" spans="23:23">
      <c r="W3375" s="44">
        <v>1</v>
      </c>
    </row>
    <row r="3376" spans="23:23">
      <c r="W3376" s="44">
        <v>1</v>
      </c>
    </row>
    <row r="3377" spans="23:23">
      <c r="W3377" s="44">
        <v>1</v>
      </c>
    </row>
    <row r="3378" spans="23:23">
      <c r="W3378" s="44">
        <v>1</v>
      </c>
    </row>
    <row r="3379" spans="23:23">
      <c r="W3379" s="44">
        <v>1</v>
      </c>
    </row>
    <row r="3380" spans="23:23">
      <c r="W3380" s="44">
        <v>1</v>
      </c>
    </row>
    <row r="3381" spans="23:23">
      <c r="W3381" s="44">
        <v>1</v>
      </c>
    </row>
    <row r="3382" spans="23:23">
      <c r="W3382" s="44">
        <v>1</v>
      </c>
    </row>
    <row r="3383" spans="23:23">
      <c r="W3383" s="44">
        <v>1</v>
      </c>
    </row>
    <row r="3384" spans="23:23">
      <c r="W3384" s="44">
        <v>1</v>
      </c>
    </row>
    <row r="3385" spans="23:23">
      <c r="W3385" s="44">
        <v>1</v>
      </c>
    </row>
    <row r="3386" spans="23:23">
      <c r="W3386" s="44">
        <v>1</v>
      </c>
    </row>
    <row r="3387" spans="23:23">
      <c r="W3387" s="44">
        <v>1</v>
      </c>
    </row>
    <row r="3388" spans="23:23">
      <c r="W3388" s="44">
        <v>1</v>
      </c>
    </row>
    <row r="3389" spans="23:23">
      <c r="W3389" s="44">
        <v>1</v>
      </c>
    </row>
    <row r="3390" spans="23:23">
      <c r="W3390" s="44">
        <v>1</v>
      </c>
    </row>
    <row r="3391" spans="23:23">
      <c r="W3391" s="44">
        <v>1</v>
      </c>
    </row>
    <row r="3392" spans="23:23">
      <c r="W3392" s="44">
        <v>1</v>
      </c>
    </row>
    <row r="3393" spans="23:23">
      <c r="W3393" s="44">
        <v>1</v>
      </c>
    </row>
    <row r="3394" spans="23:23">
      <c r="W3394" s="44">
        <v>1</v>
      </c>
    </row>
    <row r="3395" spans="23:23">
      <c r="W3395" s="44">
        <v>1</v>
      </c>
    </row>
    <row r="3396" spans="23:23">
      <c r="W3396" s="44">
        <v>1</v>
      </c>
    </row>
    <row r="3397" spans="23:23">
      <c r="W3397" s="44">
        <v>1</v>
      </c>
    </row>
    <row r="3398" spans="23:23">
      <c r="W3398" s="44">
        <v>1</v>
      </c>
    </row>
    <row r="3399" spans="23:23">
      <c r="W3399" s="44">
        <v>1</v>
      </c>
    </row>
    <row r="3400" spans="23:23">
      <c r="W3400" s="44">
        <v>1</v>
      </c>
    </row>
    <row r="3401" spans="23:23">
      <c r="W3401" s="44">
        <v>1</v>
      </c>
    </row>
    <row r="3402" spans="23:23">
      <c r="W3402" s="44">
        <v>1</v>
      </c>
    </row>
    <row r="3403" spans="23:23">
      <c r="W3403" s="44">
        <v>1</v>
      </c>
    </row>
    <row r="3404" spans="23:23">
      <c r="W3404" s="44">
        <v>1</v>
      </c>
    </row>
    <row r="3405" spans="23:23">
      <c r="W3405" s="44">
        <v>1</v>
      </c>
    </row>
    <row r="3406" spans="23:23">
      <c r="W3406" s="44">
        <v>1</v>
      </c>
    </row>
    <row r="3407" spans="23:23">
      <c r="W3407" s="44">
        <v>1</v>
      </c>
    </row>
    <row r="3408" spans="23:23">
      <c r="W3408" s="44">
        <v>1</v>
      </c>
    </row>
    <row r="3409" spans="23:23">
      <c r="W3409" s="44">
        <v>1</v>
      </c>
    </row>
    <row r="3410" spans="23:23">
      <c r="W3410" s="44">
        <v>1</v>
      </c>
    </row>
    <row r="3411" spans="23:23">
      <c r="W3411" s="44">
        <v>1</v>
      </c>
    </row>
    <row r="3412" spans="23:23">
      <c r="W3412" s="44">
        <v>1</v>
      </c>
    </row>
    <row r="3413" spans="23:23">
      <c r="W3413" s="44">
        <v>1</v>
      </c>
    </row>
    <row r="3414" spans="23:23">
      <c r="W3414" s="44">
        <v>1</v>
      </c>
    </row>
    <row r="3415" spans="23:23">
      <c r="W3415" s="44">
        <v>1</v>
      </c>
    </row>
    <row r="3416" spans="23:23">
      <c r="W3416" s="44">
        <v>1</v>
      </c>
    </row>
    <row r="3417" spans="23:23">
      <c r="W3417" s="44">
        <v>1</v>
      </c>
    </row>
    <row r="3418" spans="23:23">
      <c r="W3418" s="44">
        <v>1</v>
      </c>
    </row>
    <row r="3419" spans="23:23">
      <c r="W3419" s="44">
        <v>1</v>
      </c>
    </row>
    <row r="3420" spans="23:23">
      <c r="W3420" s="44">
        <v>1</v>
      </c>
    </row>
    <row r="3421" spans="23:23">
      <c r="W3421" s="44">
        <v>1</v>
      </c>
    </row>
    <row r="3422" spans="23:23">
      <c r="W3422" s="44">
        <v>1</v>
      </c>
    </row>
    <row r="3423" spans="23:23">
      <c r="W3423" s="44">
        <v>1</v>
      </c>
    </row>
    <row r="3424" spans="23:23">
      <c r="W3424" s="44">
        <v>1</v>
      </c>
    </row>
    <row r="3425" spans="23:23">
      <c r="W3425" s="44">
        <v>1</v>
      </c>
    </row>
    <row r="3426" spans="23:23">
      <c r="W3426" s="44">
        <v>1</v>
      </c>
    </row>
    <row r="3427" spans="23:23">
      <c r="W3427" s="44">
        <v>1</v>
      </c>
    </row>
    <row r="3428" spans="23:23">
      <c r="W3428" s="44">
        <v>1</v>
      </c>
    </row>
    <row r="3429" spans="23:23">
      <c r="W3429" s="44">
        <v>1</v>
      </c>
    </row>
    <row r="3430" spans="23:23">
      <c r="W3430" s="44">
        <v>1</v>
      </c>
    </row>
    <row r="3431" spans="23:23">
      <c r="W3431" s="44">
        <v>1</v>
      </c>
    </row>
    <row r="3432" spans="23:23">
      <c r="W3432" s="44">
        <v>1</v>
      </c>
    </row>
    <row r="3433" spans="23:23">
      <c r="W3433" s="44">
        <v>1</v>
      </c>
    </row>
    <row r="3434" spans="23:23">
      <c r="W3434" s="44">
        <v>1</v>
      </c>
    </row>
    <row r="3435" spans="23:23">
      <c r="W3435" s="44">
        <v>1</v>
      </c>
    </row>
    <row r="3436" spans="23:23">
      <c r="W3436" s="44">
        <v>1</v>
      </c>
    </row>
    <row r="3437" spans="23:23">
      <c r="W3437" s="44">
        <v>1</v>
      </c>
    </row>
    <row r="3438" spans="23:23">
      <c r="W3438" s="44">
        <v>1</v>
      </c>
    </row>
    <row r="3439" spans="23:23">
      <c r="W3439" s="44">
        <v>1</v>
      </c>
    </row>
    <row r="3440" spans="23:23">
      <c r="W3440" s="44">
        <v>1</v>
      </c>
    </row>
    <row r="3441" spans="23:23">
      <c r="W3441" s="44">
        <v>1</v>
      </c>
    </row>
    <row r="3442" spans="23:23">
      <c r="W3442" s="44">
        <v>1</v>
      </c>
    </row>
    <row r="3443" spans="23:23">
      <c r="W3443" s="44">
        <v>1</v>
      </c>
    </row>
    <row r="3444" spans="23:23">
      <c r="W3444" s="44">
        <v>1</v>
      </c>
    </row>
    <row r="3445" spans="23:23">
      <c r="W3445" s="44">
        <v>1</v>
      </c>
    </row>
    <row r="3446" spans="23:23">
      <c r="W3446" s="44">
        <v>1</v>
      </c>
    </row>
    <row r="3447" spans="23:23">
      <c r="W3447" s="44">
        <v>1</v>
      </c>
    </row>
    <row r="3448" spans="23:23">
      <c r="W3448" s="44">
        <v>1</v>
      </c>
    </row>
    <row r="3449" spans="23:23">
      <c r="W3449" s="44">
        <v>1</v>
      </c>
    </row>
    <row r="3450" spans="23:23">
      <c r="W3450" s="44">
        <v>1</v>
      </c>
    </row>
    <row r="3451" spans="23:23">
      <c r="W3451" s="44">
        <v>1</v>
      </c>
    </row>
    <row r="3452" spans="23:23">
      <c r="W3452" s="44">
        <v>1</v>
      </c>
    </row>
    <row r="3453" spans="23:23">
      <c r="W3453" s="44">
        <v>1</v>
      </c>
    </row>
    <row r="3454" spans="23:23">
      <c r="W3454" s="44">
        <v>1</v>
      </c>
    </row>
    <row r="3455" spans="23:23">
      <c r="W3455" s="44">
        <v>1</v>
      </c>
    </row>
    <row r="3456" spans="23:23">
      <c r="W3456" s="44">
        <v>1</v>
      </c>
    </row>
    <row r="3457" spans="23:23">
      <c r="W3457" s="44">
        <v>1</v>
      </c>
    </row>
    <row r="3458" spans="23:23">
      <c r="W3458" s="44">
        <v>1</v>
      </c>
    </row>
    <row r="3459" spans="23:23">
      <c r="W3459" s="44">
        <v>1</v>
      </c>
    </row>
    <row r="3460" spans="23:23">
      <c r="W3460" s="44">
        <v>1</v>
      </c>
    </row>
    <row r="3461" spans="23:23">
      <c r="W3461" s="44">
        <v>1</v>
      </c>
    </row>
    <row r="3462" spans="23:23">
      <c r="W3462" s="44">
        <v>1</v>
      </c>
    </row>
    <row r="3463" spans="23:23">
      <c r="W3463" s="44">
        <v>1</v>
      </c>
    </row>
    <row r="3464" spans="23:23">
      <c r="W3464" s="44">
        <v>1</v>
      </c>
    </row>
    <row r="3465" spans="23:23">
      <c r="W3465" s="44">
        <v>1</v>
      </c>
    </row>
    <row r="3466" spans="23:23">
      <c r="W3466" s="44">
        <v>1</v>
      </c>
    </row>
    <row r="3467" spans="23:23">
      <c r="W3467" s="44">
        <v>1</v>
      </c>
    </row>
    <row r="3468" spans="23:23">
      <c r="W3468" s="44">
        <v>1</v>
      </c>
    </row>
    <row r="3469" spans="23:23">
      <c r="W3469" s="44">
        <v>1</v>
      </c>
    </row>
    <row r="3470" spans="23:23">
      <c r="W3470" s="44">
        <v>1</v>
      </c>
    </row>
    <row r="3471" spans="23:23">
      <c r="W3471" s="44">
        <v>1</v>
      </c>
    </row>
    <row r="3472" spans="23:23">
      <c r="W3472" s="44">
        <v>1</v>
      </c>
    </row>
    <row r="3473" spans="23:23">
      <c r="W3473" s="44">
        <v>1</v>
      </c>
    </row>
    <row r="3474" spans="23:23">
      <c r="W3474" s="44">
        <v>1</v>
      </c>
    </row>
    <row r="3475" spans="23:23">
      <c r="W3475" s="44">
        <v>1</v>
      </c>
    </row>
    <row r="3476" spans="23:23">
      <c r="W3476" s="44">
        <v>1</v>
      </c>
    </row>
    <row r="3477" spans="23:23">
      <c r="W3477" s="44">
        <v>1</v>
      </c>
    </row>
    <row r="3478" spans="23:23">
      <c r="W3478" s="44">
        <v>1</v>
      </c>
    </row>
    <row r="3479" spans="23:23">
      <c r="W3479" s="44">
        <v>1</v>
      </c>
    </row>
    <row r="3480" spans="23:23">
      <c r="W3480" s="44">
        <v>1</v>
      </c>
    </row>
    <row r="3481" spans="23:23">
      <c r="W3481" s="44">
        <v>1</v>
      </c>
    </row>
    <row r="3482" spans="23:23">
      <c r="W3482" s="44">
        <v>1</v>
      </c>
    </row>
    <row r="3483" spans="23:23">
      <c r="W3483" s="44">
        <v>1</v>
      </c>
    </row>
    <row r="3484" spans="23:23">
      <c r="W3484" s="44">
        <v>1</v>
      </c>
    </row>
    <row r="3485" spans="23:23">
      <c r="W3485" s="44">
        <v>1</v>
      </c>
    </row>
    <row r="3486" spans="23:23">
      <c r="W3486" s="44">
        <v>1</v>
      </c>
    </row>
    <row r="3487" spans="23:23">
      <c r="W3487" s="44">
        <v>1</v>
      </c>
    </row>
    <row r="3488" spans="23:23">
      <c r="W3488" s="44">
        <v>1</v>
      </c>
    </row>
    <row r="3489" spans="23:23">
      <c r="W3489" s="44">
        <v>1</v>
      </c>
    </row>
    <row r="3490" spans="23:23">
      <c r="W3490" s="44">
        <v>1</v>
      </c>
    </row>
    <row r="3491" spans="23:23">
      <c r="W3491" s="44">
        <v>1</v>
      </c>
    </row>
    <row r="3492" spans="23:23">
      <c r="W3492" s="44">
        <v>1</v>
      </c>
    </row>
    <row r="3493" spans="23:23">
      <c r="W3493" s="44">
        <v>1</v>
      </c>
    </row>
    <row r="3494" spans="23:23">
      <c r="W3494" s="44">
        <v>1</v>
      </c>
    </row>
    <row r="3495" spans="23:23">
      <c r="W3495" s="44">
        <v>1</v>
      </c>
    </row>
    <row r="3496" spans="23:23">
      <c r="W3496" s="44">
        <v>1</v>
      </c>
    </row>
    <row r="3497" spans="23:23">
      <c r="W3497" s="44">
        <v>1</v>
      </c>
    </row>
    <row r="3498" spans="23:23">
      <c r="W3498" s="44">
        <v>1</v>
      </c>
    </row>
    <row r="3499" spans="23:23">
      <c r="W3499" s="44">
        <v>1</v>
      </c>
    </row>
    <row r="3500" spans="23:23">
      <c r="W3500" s="44">
        <v>1</v>
      </c>
    </row>
    <row r="3501" spans="23:23">
      <c r="W3501" s="44">
        <v>1</v>
      </c>
    </row>
    <row r="3502" spans="23:23">
      <c r="W3502" s="44">
        <v>1</v>
      </c>
    </row>
    <row r="3503" spans="23:23">
      <c r="W3503" s="44">
        <v>1</v>
      </c>
    </row>
    <row r="3504" spans="23:23">
      <c r="W3504" s="44">
        <v>1</v>
      </c>
    </row>
    <row r="3505" spans="23:23">
      <c r="W3505" s="44">
        <v>1</v>
      </c>
    </row>
    <row r="3506" spans="23:23">
      <c r="W3506" s="44">
        <v>1</v>
      </c>
    </row>
    <row r="3507" spans="23:23">
      <c r="W3507" s="44">
        <v>1</v>
      </c>
    </row>
    <row r="3508" spans="23:23">
      <c r="W3508" s="44">
        <v>1</v>
      </c>
    </row>
    <row r="3509" spans="23:23">
      <c r="W3509" s="44">
        <v>1</v>
      </c>
    </row>
    <row r="3510" spans="23:23">
      <c r="W3510" s="44">
        <v>1</v>
      </c>
    </row>
    <row r="3511" spans="23:23">
      <c r="W3511" s="44">
        <v>1</v>
      </c>
    </row>
    <row r="3512" spans="23:23">
      <c r="W3512" s="44">
        <v>1</v>
      </c>
    </row>
    <row r="3513" spans="23:23">
      <c r="W3513" s="44">
        <v>1</v>
      </c>
    </row>
    <row r="3514" spans="23:23">
      <c r="W3514" s="44">
        <v>1</v>
      </c>
    </row>
    <row r="3515" spans="23:23">
      <c r="W3515" s="44">
        <v>1</v>
      </c>
    </row>
    <row r="3516" spans="23:23">
      <c r="W3516" s="44">
        <v>1</v>
      </c>
    </row>
    <row r="3517" spans="23:23">
      <c r="W3517" s="44">
        <v>1</v>
      </c>
    </row>
    <row r="3518" spans="23:23">
      <c r="W3518" s="44">
        <v>1</v>
      </c>
    </row>
    <row r="3519" spans="23:23">
      <c r="W3519" s="44">
        <v>1</v>
      </c>
    </row>
    <row r="3520" spans="23:23">
      <c r="W3520" s="44">
        <v>1</v>
      </c>
    </row>
    <row r="3521" spans="23:23">
      <c r="W3521" s="44">
        <v>1</v>
      </c>
    </row>
    <row r="3522" spans="23:23">
      <c r="W3522" s="44">
        <v>1</v>
      </c>
    </row>
    <row r="3523" spans="23:23">
      <c r="W3523" s="44">
        <v>1</v>
      </c>
    </row>
    <row r="3524" spans="23:23">
      <c r="W3524" s="44">
        <v>1</v>
      </c>
    </row>
    <row r="3525" spans="23:23">
      <c r="W3525" s="44">
        <v>1</v>
      </c>
    </row>
    <row r="3526" spans="23:23">
      <c r="W3526" s="44">
        <v>1</v>
      </c>
    </row>
    <row r="3527" spans="23:23">
      <c r="W3527" s="44">
        <v>1</v>
      </c>
    </row>
    <row r="3528" spans="23:23">
      <c r="W3528" s="44">
        <v>1</v>
      </c>
    </row>
    <row r="3529" spans="23:23">
      <c r="W3529" s="44">
        <v>1</v>
      </c>
    </row>
    <row r="3530" spans="23:23">
      <c r="W3530" s="44">
        <v>1</v>
      </c>
    </row>
    <row r="3531" spans="23:23">
      <c r="W3531" s="44">
        <v>1</v>
      </c>
    </row>
    <row r="3532" spans="23:23">
      <c r="W3532" s="44">
        <v>1</v>
      </c>
    </row>
    <row r="3533" spans="23:23">
      <c r="W3533" s="44">
        <v>1</v>
      </c>
    </row>
    <row r="3534" spans="23:23">
      <c r="W3534" s="44">
        <v>1</v>
      </c>
    </row>
    <row r="3535" spans="23:23">
      <c r="W3535" s="44">
        <v>1</v>
      </c>
    </row>
    <row r="3536" spans="23:23">
      <c r="W3536" s="44">
        <v>1</v>
      </c>
    </row>
    <row r="3537" spans="23:23">
      <c r="W3537" s="44">
        <v>1</v>
      </c>
    </row>
    <row r="3538" spans="23:23">
      <c r="W3538" s="44">
        <v>1</v>
      </c>
    </row>
    <row r="3539" spans="23:23">
      <c r="W3539" s="44">
        <v>1</v>
      </c>
    </row>
    <row r="3540" spans="23:23">
      <c r="W3540" s="44">
        <v>1</v>
      </c>
    </row>
    <row r="3541" spans="23:23">
      <c r="W3541" s="44">
        <v>1</v>
      </c>
    </row>
    <row r="3542" spans="23:23">
      <c r="W3542" s="44">
        <v>1</v>
      </c>
    </row>
    <row r="3543" spans="23:23">
      <c r="W3543" s="44">
        <v>1</v>
      </c>
    </row>
    <row r="3544" spans="23:23">
      <c r="W3544" s="44">
        <v>1</v>
      </c>
    </row>
    <row r="3545" spans="23:23">
      <c r="W3545" s="44">
        <v>1</v>
      </c>
    </row>
    <row r="3546" spans="23:23">
      <c r="W3546" s="44">
        <v>1</v>
      </c>
    </row>
    <row r="3547" spans="23:23">
      <c r="W3547" s="44">
        <v>1</v>
      </c>
    </row>
    <row r="3548" spans="23:23">
      <c r="W3548" s="44">
        <v>1</v>
      </c>
    </row>
    <row r="3549" spans="23:23">
      <c r="W3549" s="44">
        <v>1</v>
      </c>
    </row>
    <row r="3550" spans="23:23">
      <c r="W3550" s="44">
        <v>1</v>
      </c>
    </row>
    <row r="3551" spans="23:23">
      <c r="W3551" s="44">
        <v>1</v>
      </c>
    </row>
    <row r="3552" spans="23:23">
      <c r="W3552" s="44">
        <v>1</v>
      </c>
    </row>
    <row r="3553" spans="23:23">
      <c r="W3553" s="44">
        <v>1</v>
      </c>
    </row>
    <row r="3554" spans="23:23">
      <c r="W3554" s="44">
        <v>1</v>
      </c>
    </row>
    <row r="3555" spans="23:23">
      <c r="W3555" s="44">
        <v>1</v>
      </c>
    </row>
    <row r="3556" spans="23:23">
      <c r="W3556" s="44">
        <v>1</v>
      </c>
    </row>
    <row r="3557" spans="23:23">
      <c r="W3557" s="44">
        <v>1</v>
      </c>
    </row>
    <row r="3558" spans="23:23">
      <c r="W3558" s="44">
        <v>1</v>
      </c>
    </row>
    <row r="3559" spans="23:23">
      <c r="W3559" s="44">
        <v>1</v>
      </c>
    </row>
    <row r="3560" spans="23:23">
      <c r="W3560" s="44">
        <v>1</v>
      </c>
    </row>
    <row r="3561" spans="23:23">
      <c r="W3561" s="44">
        <v>1</v>
      </c>
    </row>
    <row r="3562" spans="23:23">
      <c r="W3562" s="44">
        <v>1</v>
      </c>
    </row>
    <row r="3563" spans="23:23">
      <c r="W3563" s="44">
        <v>1</v>
      </c>
    </row>
    <row r="3564" spans="23:23">
      <c r="W3564" s="44">
        <v>1</v>
      </c>
    </row>
    <row r="3565" spans="23:23">
      <c r="W3565" s="44">
        <v>1</v>
      </c>
    </row>
    <row r="3566" spans="23:23">
      <c r="W3566" s="44">
        <v>1</v>
      </c>
    </row>
    <row r="3567" spans="23:23">
      <c r="W3567" s="44">
        <v>1</v>
      </c>
    </row>
    <row r="3568" spans="23:23">
      <c r="W3568" s="44">
        <v>1</v>
      </c>
    </row>
    <row r="3569" spans="23:23">
      <c r="W3569" s="44">
        <v>1</v>
      </c>
    </row>
    <row r="3570" spans="23:23">
      <c r="W3570" s="44">
        <v>1</v>
      </c>
    </row>
    <row r="3571" spans="23:23">
      <c r="W3571" s="44">
        <v>1</v>
      </c>
    </row>
    <row r="3572" spans="23:23">
      <c r="W3572" s="44">
        <v>1</v>
      </c>
    </row>
    <row r="3573" spans="23:23">
      <c r="W3573" s="44">
        <v>1</v>
      </c>
    </row>
    <row r="3574" spans="23:23">
      <c r="W3574" s="44">
        <v>1</v>
      </c>
    </row>
    <row r="3575" spans="23:23">
      <c r="W3575" s="44">
        <v>1</v>
      </c>
    </row>
    <row r="3576" spans="23:23">
      <c r="W3576" s="44">
        <v>1</v>
      </c>
    </row>
    <row r="3577" spans="23:23">
      <c r="W3577" s="44">
        <v>1</v>
      </c>
    </row>
    <row r="3578" spans="23:23">
      <c r="W3578" s="44">
        <v>1</v>
      </c>
    </row>
    <row r="3579" spans="23:23">
      <c r="W3579" s="44">
        <v>1</v>
      </c>
    </row>
    <row r="3580" spans="23:23">
      <c r="W3580" s="44">
        <v>1</v>
      </c>
    </row>
    <row r="3581" spans="23:23">
      <c r="W3581" s="44">
        <v>1</v>
      </c>
    </row>
    <row r="3582" spans="23:23">
      <c r="W3582" s="44">
        <v>1</v>
      </c>
    </row>
    <row r="3583" spans="23:23">
      <c r="W3583" s="44">
        <v>1</v>
      </c>
    </row>
    <row r="3584" spans="23:23">
      <c r="W3584" s="44">
        <v>1</v>
      </c>
    </row>
    <row r="3585" spans="23:23">
      <c r="W3585" s="44">
        <v>1</v>
      </c>
    </row>
    <row r="3586" spans="23:23">
      <c r="W3586" s="44">
        <v>1</v>
      </c>
    </row>
    <row r="3587" spans="23:23">
      <c r="W3587" s="44">
        <v>1</v>
      </c>
    </row>
    <row r="3588" spans="23:23">
      <c r="W3588" s="44">
        <v>1</v>
      </c>
    </row>
    <row r="3589" spans="23:23">
      <c r="W3589" s="44">
        <v>1</v>
      </c>
    </row>
    <row r="3590" spans="23:23">
      <c r="W3590" s="44">
        <v>1</v>
      </c>
    </row>
    <row r="3591" spans="23:23">
      <c r="W3591" s="44">
        <v>1</v>
      </c>
    </row>
    <row r="3592" spans="23:23">
      <c r="W3592" s="44">
        <v>1</v>
      </c>
    </row>
    <row r="3593" spans="23:23">
      <c r="W3593" s="44">
        <v>1</v>
      </c>
    </row>
    <row r="3594" spans="23:23">
      <c r="W3594" s="44">
        <v>1</v>
      </c>
    </row>
    <row r="3595" spans="23:23">
      <c r="W3595" s="44">
        <v>1</v>
      </c>
    </row>
    <row r="3596" spans="23:23">
      <c r="W3596" s="44">
        <v>1</v>
      </c>
    </row>
    <row r="3597" spans="23:23">
      <c r="W3597" s="44">
        <v>1</v>
      </c>
    </row>
    <row r="3598" spans="23:23">
      <c r="W3598" s="44">
        <v>1</v>
      </c>
    </row>
    <row r="3599" spans="23:23">
      <c r="W3599" s="44">
        <v>1</v>
      </c>
    </row>
    <row r="3600" spans="23:23">
      <c r="W3600" s="44">
        <v>1</v>
      </c>
    </row>
    <row r="3601" spans="23:23">
      <c r="W3601" s="44">
        <v>1</v>
      </c>
    </row>
    <row r="3602" spans="23:23">
      <c r="W3602" s="44">
        <v>1</v>
      </c>
    </row>
    <row r="3603" spans="23:23">
      <c r="W3603" s="44">
        <v>1</v>
      </c>
    </row>
    <row r="3604" spans="23:23">
      <c r="W3604" s="44">
        <v>1</v>
      </c>
    </row>
    <row r="3605" spans="23:23">
      <c r="W3605" s="44">
        <v>1</v>
      </c>
    </row>
    <row r="3606" spans="23:23">
      <c r="W3606" s="44">
        <v>1</v>
      </c>
    </row>
    <row r="3607" spans="23:23">
      <c r="W3607" s="44">
        <v>1</v>
      </c>
    </row>
    <row r="3608" spans="23:23">
      <c r="W3608" s="44">
        <v>1</v>
      </c>
    </row>
    <row r="3609" spans="23:23">
      <c r="W3609" s="44">
        <v>1</v>
      </c>
    </row>
    <row r="3610" spans="23:23">
      <c r="W3610" s="44">
        <v>1</v>
      </c>
    </row>
    <row r="3611" spans="23:23">
      <c r="W3611" s="44">
        <v>1</v>
      </c>
    </row>
    <row r="3612" spans="23:23">
      <c r="W3612" s="44">
        <v>1</v>
      </c>
    </row>
    <row r="3613" spans="23:23">
      <c r="W3613" s="44">
        <v>1</v>
      </c>
    </row>
    <row r="3614" spans="23:23">
      <c r="W3614" s="44">
        <v>1</v>
      </c>
    </row>
    <row r="3615" spans="23:23">
      <c r="W3615" s="44">
        <v>1</v>
      </c>
    </row>
    <row r="3616" spans="23:23">
      <c r="W3616" s="44">
        <v>1</v>
      </c>
    </row>
    <row r="3617" spans="23:23">
      <c r="W3617" s="44">
        <v>1</v>
      </c>
    </row>
    <row r="3618" spans="23:23">
      <c r="W3618" s="44">
        <v>1</v>
      </c>
    </row>
    <row r="3619" spans="23:23">
      <c r="W3619" s="44">
        <v>1</v>
      </c>
    </row>
    <row r="3620" spans="23:23">
      <c r="W3620" s="44">
        <v>1</v>
      </c>
    </row>
    <row r="3621" spans="23:23">
      <c r="W3621" s="44">
        <v>1</v>
      </c>
    </row>
    <row r="3622" spans="23:23">
      <c r="W3622" s="44">
        <v>1</v>
      </c>
    </row>
    <row r="3623" spans="23:23">
      <c r="W3623" s="44">
        <v>1</v>
      </c>
    </row>
    <row r="3624" spans="23:23">
      <c r="W3624" s="44">
        <v>1</v>
      </c>
    </row>
    <row r="3625" spans="23:23">
      <c r="W3625" s="44">
        <v>1</v>
      </c>
    </row>
    <row r="3626" spans="23:23">
      <c r="W3626" s="44">
        <v>1</v>
      </c>
    </row>
    <row r="3627" spans="23:23">
      <c r="W3627" s="44">
        <v>1</v>
      </c>
    </row>
    <row r="3628" spans="23:23">
      <c r="W3628" s="44">
        <v>1</v>
      </c>
    </row>
    <row r="3629" spans="23:23">
      <c r="W3629" s="44">
        <v>1</v>
      </c>
    </row>
    <row r="3630" spans="23:23">
      <c r="W3630" s="44">
        <v>1</v>
      </c>
    </row>
    <row r="3631" spans="23:23">
      <c r="W3631" s="44">
        <v>1</v>
      </c>
    </row>
    <row r="3632" spans="23:23">
      <c r="W3632" s="44">
        <v>1</v>
      </c>
    </row>
    <row r="3633" spans="23:23">
      <c r="W3633" s="44">
        <v>1</v>
      </c>
    </row>
    <row r="3634" spans="23:23">
      <c r="W3634" s="44">
        <v>1</v>
      </c>
    </row>
    <row r="3635" spans="23:23">
      <c r="W3635" s="44">
        <v>1</v>
      </c>
    </row>
    <row r="3636" spans="23:23">
      <c r="W3636" s="44">
        <v>1</v>
      </c>
    </row>
    <row r="3637" spans="23:23">
      <c r="W3637" s="44">
        <v>1</v>
      </c>
    </row>
    <row r="3638" spans="23:23">
      <c r="W3638" s="44">
        <v>1</v>
      </c>
    </row>
    <row r="3639" spans="23:23">
      <c r="W3639" s="44">
        <v>1</v>
      </c>
    </row>
    <row r="3640" spans="23:23">
      <c r="W3640" s="44">
        <v>1</v>
      </c>
    </row>
    <row r="3641" spans="23:23">
      <c r="W3641" s="44">
        <v>1</v>
      </c>
    </row>
    <row r="3642" spans="23:23">
      <c r="W3642" s="44">
        <v>1</v>
      </c>
    </row>
    <row r="3643" spans="23:23">
      <c r="W3643" s="44">
        <v>1</v>
      </c>
    </row>
    <row r="3644" spans="23:23">
      <c r="W3644" s="44">
        <v>1</v>
      </c>
    </row>
    <row r="3645" spans="23:23">
      <c r="W3645" s="44">
        <v>1</v>
      </c>
    </row>
    <row r="3646" spans="23:23">
      <c r="W3646" s="44">
        <v>1</v>
      </c>
    </row>
    <row r="3647" spans="23:23">
      <c r="W3647" s="44">
        <v>1</v>
      </c>
    </row>
    <row r="3648" spans="23:23">
      <c r="W3648" s="44">
        <v>1</v>
      </c>
    </row>
    <row r="3649" spans="23:23">
      <c r="W3649" s="44">
        <v>1</v>
      </c>
    </row>
    <row r="3650" spans="23:23">
      <c r="W3650" s="44">
        <v>1</v>
      </c>
    </row>
    <row r="3651" spans="23:23">
      <c r="W3651" s="44">
        <v>1</v>
      </c>
    </row>
    <row r="3652" spans="23:23">
      <c r="W3652" s="44">
        <v>1</v>
      </c>
    </row>
    <row r="3653" spans="23:23">
      <c r="W3653" s="44">
        <v>1</v>
      </c>
    </row>
    <row r="3654" spans="23:23">
      <c r="W3654" s="44">
        <v>1</v>
      </c>
    </row>
    <row r="3655" spans="23:23">
      <c r="W3655" s="44">
        <v>1</v>
      </c>
    </row>
    <row r="3656" spans="23:23">
      <c r="W3656" s="44">
        <v>1</v>
      </c>
    </row>
    <row r="3657" spans="23:23">
      <c r="W3657" s="44">
        <v>1</v>
      </c>
    </row>
    <row r="3658" spans="23:23">
      <c r="W3658" s="44">
        <v>1</v>
      </c>
    </row>
    <row r="3659" spans="23:23">
      <c r="W3659" s="44">
        <v>1</v>
      </c>
    </row>
    <row r="3660" spans="23:23">
      <c r="W3660" s="44">
        <v>1</v>
      </c>
    </row>
    <row r="3661" spans="23:23">
      <c r="W3661" s="44">
        <v>1</v>
      </c>
    </row>
    <row r="3662" spans="23:23">
      <c r="W3662" s="44">
        <v>1</v>
      </c>
    </row>
    <row r="3663" spans="23:23">
      <c r="W3663" s="44">
        <v>1</v>
      </c>
    </row>
    <row r="3664" spans="23:23">
      <c r="W3664" s="44">
        <v>1</v>
      </c>
    </row>
    <row r="3665" spans="23:23">
      <c r="W3665" s="44">
        <v>1</v>
      </c>
    </row>
    <row r="3666" spans="23:23">
      <c r="W3666" s="44">
        <v>1</v>
      </c>
    </row>
    <row r="3667" spans="23:23">
      <c r="W3667" s="44">
        <v>1</v>
      </c>
    </row>
    <row r="3668" spans="23:23">
      <c r="W3668" s="44">
        <v>1</v>
      </c>
    </row>
    <row r="3669" spans="23:23">
      <c r="W3669" s="44">
        <v>1</v>
      </c>
    </row>
    <row r="3670" spans="23:23">
      <c r="W3670" s="44">
        <v>1</v>
      </c>
    </row>
    <row r="3671" spans="23:23">
      <c r="W3671" s="44">
        <v>1</v>
      </c>
    </row>
    <row r="3672" spans="23:23">
      <c r="W3672" s="44">
        <v>1</v>
      </c>
    </row>
    <row r="3673" spans="23:23">
      <c r="W3673" s="44">
        <v>1</v>
      </c>
    </row>
    <row r="3674" spans="23:23">
      <c r="W3674" s="44">
        <v>1</v>
      </c>
    </row>
    <row r="3675" spans="23:23">
      <c r="W3675" s="44">
        <v>1</v>
      </c>
    </row>
    <row r="3676" spans="23:23">
      <c r="W3676" s="44">
        <v>1</v>
      </c>
    </row>
    <row r="3677" spans="23:23">
      <c r="W3677" s="44">
        <v>1</v>
      </c>
    </row>
    <row r="3678" spans="23:23">
      <c r="W3678" s="44">
        <v>1</v>
      </c>
    </row>
    <row r="3679" spans="23:23">
      <c r="W3679" s="44">
        <v>1</v>
      </c>
    </row>
    <row r="3680" spans="23:23">
      <c r="W3680" s="44">
        <v>1</v>
      </c>
    </row>
    <row r="3681" spans="23:23">
      <c r="W3681" s="44">
        <v>1</v>
      </c>
    </row>
    <row r="3682" spans="23:23">
      <c r="W3682" s="44">
        <v>1</v>
      </c>
    </row>
    <row r="3683" spans="23:23">
      <c r="W3683" s="44">
        <v>1</v>
      </c>
    </row>
    <row r="3684" spans="23:23">
      <c r="W3684" s="44">
        <v>1</v>
      </c>
    </row>
    <row r="3685" spans="23:23">
      <c r="W3685" s="44">
        <v>1</v>
      </c>
    </row>
    <row r="3686" spans="23:23">
      <c r="W3686" s="44">
        <v>1</v>
      </c>
    </row>
    <row r="3687" spans="23:23">
      <c r="W3687" s="44">
        <v>1</v>
      </c>
    </row>
    <row r="3688" spans="23:23">
      <c r="W3688" s="44">
        <v>1</v>
      </c>
    </row>
    <row r="3689" spans="23:23">
      <c r="W3689" s="44">
        <v>1</v>
      </c>
    </row>
    <row r="3690" spans="23:23">
      <c r="W3690" s="44">
        <v>1</v>
      </c>
    </row>
    <row r="3691" spans="23:23">
      <c r="W3691" s="44">
        <v>1</v>
      </c>
    </row>
    <row r="3692" spans="23:23">
      <c r="W3692" s="44">
        <v>1</v>
      </c>
    </row>
    <row r="3693" spans="23:23">
      <c r="W3693" s="44">
        <v>1</v>
      </c>
    </row>
    <row r="3694" spans="23:23">
      <c r="W3694" s="44">
        <v>1</v>
      </c>
    </row>
    <row r="3695" spans="23:23">
      <c r="W3695" s="44">
        <v>1</v>
      </c>
    </row>
    <row r="3696" spans="23:23">
      <c r="W3696" s="44">
        <v>1</v>
      </c>
    </row>
    <row r="3697" spans="23:23">
      <c r="W3697" s="44">
        <v>1</v>
      </c>
    </row>
    <row r="3698" spans="23:23">
      <c r="W3698" s="44">
        <v>1</v>
      </c>
    </row>
    <row r="3699" spans="23:23">
      <c r="W3699" s="44">
        <v>1</v>
      </c>
    </row>
    <row r="3700" spans="23:23">
      <c r="W3700" s="44">
        <v>1</v>
      </c>
    </row>
    <row r="3701" spans="23:23">
      <c r="W3701" s="44">
        <v>1</v>
      </c>
    </row>
    <row r="3702" spans="23:23">
      <c r="W3702" s="44">
        <v>1</v>
      </c>
    </row>
    <row r="3703" spans="23:23">
      <c r="W3703" s="44">
        <v>1</v>
      </c>
    </row>
    <row r="3704" spans="23:23">
      <c r="W3704" s="44">
        <v>1</v>
      </c>
    </row>
    <row r="3705" spans="23:23">
      <c r="W3705" s="44">
        <v>1</v>
      </c>
    </row>
    <row r="3706" spans="23:23">
      <c r="W3706" s="44">
        <v>1</v>
      </c>
    </row>
    <row r="3707" spans="23:23">
      <c r="W3707" s="44">
        <v>1</v>
      </c>
    </row>
    <row r="3708" spans="23:23">
      <c r="W3708" s="44">
        <v>1</v>
      </c>
    </row>
    <row r="3709" spans="23:23">
      <c r="W3709" s="44">
        <v>1</v>
      </c>
    </row>
    <row r="3710" spans="23:23">
      <c r="W3710" s="44">
        <v>1</v>
      </c>
    </row>
    <row r="3711" spans="23:23">
      <c r="W3711" s="44">
        <v>1</v>
      </c>
    </row>
    <row r="3712" spans="23:23">
      <c r="W3712" s="44">
        <v>1</v>
      </c>
    </row>
    <row r="3713" spans="23:23">
      <c r="W3713" s="44">
        <v>1</v>
      </c>
    </row>
    <row r="3714" spans="23:23">
      <c r="W3714" s="44">
        <v>1</v>
      </c>
    </row>
    <row r="3715" spans="23:23">
      <c r="W3715" s="44">
        <v>1</v>
      </c>
    </row>
    <row r="3716" spans="23:23">
      <c r="W3716" s="44">
        <v>1</v>
      </c>
    </row>
    <row r="3717" spans="23:23">
      <c r="W3717" s="44">
        <v>1</v>
      </c>
    </row>
    <row r="3718" spans="23:23">
      <c r="W3718" s="44">
        <v>1</v>
      </c>
    </row>
    <row r="3719" spans="23:23">
      <c r="W3719" s="44">
        <v>1</v>
      </c>
    </row>
    <row r="3720" spans="23:23">
      <c r="W3720" s="44">
        <v>1</v>
      </c>
    </row>
    <row r="3721" spans="23:23">
      <c r="W3721" s="44">
        <v>1</v>
      </c>
    </row>
    <row r="3722" spans="23:23">
      <c r="W3722" s="44">
        <v>1</v>
      </c>
    </row>
    <row r="3723" spans="23:23">
      <c r="W3723" s="44">
        <v>1</v>
      </c>
    </row>
    <row r="3724" spans="23:23">
      <c r="W3724" s="44">
        <v>1</v>
      </c>
    </row>
    <row r="3725" spans="23:23">
      <c r="W3725" s="44">
        <v>1</v>
      </c>
    </row>
    <row r="3726" spans="23:23">
      <c r="W3726" s="44">
        <v>1</v>
      </c>
    </row>
    <row r="3727" spans="23:23">
      <c r="W3727" s="44">
        <v>1</v>
      </c>
    </row>
    <row r="3728" spans="23:23">
      <c r="W3728" s="44">
        <v>1</v>
      </c>
    </row>
    <row r="3729" spans="23:23">
      <c r="W3729" s="44">
        <v>1</v>
      </c>
    </row>
    <row r="3730" spans="23:23">
      <c r="W3730" s="44">
        <v>1</v>
      </c>
    </row>
    <row r="3731" spans="23:23">
      <c r="W3731" s="44">
        <v>1</v>
      </c>
    </row>
    <row r="3732" spans="23:23">
      <c r="W3732" s="44">
        <v>1</v>
      </c>
    </row>
    <row r="3733" spans="23:23">
      <c r="W3733" s="44">
        <v>1</v>
      </c>
    </row>
    <row r="3734" spans="23:23">
      <c r="W3734" s="44">
        <v>1</v>
      </c>
    </row>
    <row r="3735" spans="23:23">
      <c r="W3735" s="44">
        <v>1</v>
      </c>
    </row>
    <row r="3736" spans="23:23">
      <c r="W3736" s="44">
        <v>1</v>
      </c>
    </row>
    <row r="3737" spans="23:23">
      <c r="W3737" s="44">
        <v>1</v>
      </c>
    </row>
    <row r="3738" spans="23:23">
      <c r="W3738" s="44">
        <v>1</v>
      </c>
    </row>
    <row r="3739" spans="23:23">
      <c r="W3739" s="44">
        <v>1</v>
      </c>
    </row>
    <row r="3740" spans="23:23">
      <c r="W3740" s="44">
        <v>1</v>
      </c>
    </row>
    <row r="3741" spans="23:23">
      <c r="W3741" s="44">
        <v>1</v>
      </c>
    </row>
    <row r="3742" spans="23:23">
      <c r="W3742" s="44">
        <v>1</v>
      </c>
    </row>
    <row r="3743" spans="23:23">
      <c r="W3743" s="44">
        <v>1</v>
      </c>
    </row>
    <row r="3744" spans="23:23">
      <c r="W3744" s="44">
        <v>1</v>
      </c>
    </row>
    <row r="3745" spans="23:23">
      <c r="W3745" s="44">
        <v>1</v>
      </c>
    </row>
    <row r="3746" spans="23:23">
      <c r="W3746" s="44">
        <v>1</v>
      </c>
    </row>
    <row r="3747" spans="23:23">
      <c r="W3747" s="44">
        <v>1</v>
      </c>
    </row>
    <row r="3748" spans="23:23">
      <c r="W3748" s="44">
        <v>1</v>
      </c>
    </row>
    <row r="3749" spans="23:23">
      <c r="W3749" s="44">
        <v>1</v>
      </c>
    </row>
    <row r="3750" spans="23:23">
      <c r="W3750" s="44">
        <v>1</v>
      </c>
    </row>
    <row r="3751" spans="23:23">
      <c r="W3751" s="44">
        <v>1</v>
      </c>
    </row>
    <row r="3752" spans="23:23">
      <c r="W3752" s="44">
        <v>1</v>
      </c>
    </row>
    <row r="3753" spans="23:23">
      <c r="W3753" s="44">
        <v>1</v>
      </c>
    </row>
    <row r="3754" spans="23:23">
      <c r="W3754" s="44">
        <v>1</v>
      </c>
    </row>
    <row r="3755" spans="23:23">
      <c r="W3755" s="44">
        <v>1</v>
      </c>
    </row>
    <row r="3756" spans="23:23">
      <c r="W3756" s="44">
        <v>1</v>
      </c>
    </row>
    <row r="3757" spans="23:23">
      <c r="W3757" s="44">
        <v>1</v>
      </c>
    </row>
    <row r="3758" spans="23:23">
      <c r="W3758" s="44">
        <v>1</v>
      </c>
    </row>
    <row r="3759" spans="23:23">
      <c r="W3759" s="44">
        <v>1</v>
      </c>
    </row>
    <row r="3760" spans="23:23">
      <c r="W3760" s="44">
        <v>1</v>
      </c>
    </row>
    <row r="3761" spans="23:23">
      <c r="W3761" s="44">
        <v>1</v>
      </c>
    </row>
    <row r="3762" spans="23:23">
      <c r="W3762" s="44">
        <v>1</v>
      </c>
    </row>
    <row r="3763" spans="23:23">
      <c r="W3763" s="44">
        <v>1</v>
      </c>
    </row>
    <row r="3764" spans="23:23">
      <c r="W3764" s="44">
        <v>1</v>
      </c>
    </row>
    <row r="3765" spans="23:23">
      <c r="W3765" s="44">
        <v>1</v>
      </c>
    </row>
    <row r="3766" spans="23:23">
      <c r="W3766" s="44">
        <v>1</v>
      </c>
    </row>
    <row r="3767" spans="23:23">
      <c r="W3767" s="44">
        <v>1</v>
      </c>
    </row>
    <row r="3768" spans="23:23">
      <c r="W3768" s="44">
        <v>1</v>
      </c>
    </row>
    <row r="3769" spans="23:23">
      <c r="W3769" s="44">
        <v>1</v>
      </c>
    </row>
    <row r="3770" spans="23:23">
      <c r="W3770" s="44">
        <v>1</v>
      </c>
    </row>
    <row r="3771" spans="23:23">
      <c r="W3771" s="44">
        <v>1</v>
      </c>
    </row>
    <row r="3772" spans="23:23">
      <c r="W3772" s="44">
        <v>1</v>
      </c>
    </row>
    <row r="3773" spans="23:23">
      <c r="W3773" s="44">
        <v>1</v>
      </c>
    </row>
    <row r="3774" spans="23:23">
      <c r="W3774" s="44">
        <v>1</v>
      </c>
    </row>
    <row r="3775" spans="23:23">
      <c r="W3775" s="44">
        <v>1</v>
      </c>
    </row>
    <row r="3776" spans="23:23">
      <c r="W3776" s="44">
        <v>1</v>
      </c>
    </row>
    <row r="3777" spans="23:23">
      <c r="W3777" s="44">
        <v>1</v>
      </c>
    </row>
    <row r="3778" spans="23:23">
      <c r="W3778" s="44">
        <v>1</v>
      </c>
    </row>
    <row r="3779" spans="23:23">
      <c r="W3779" s="44">
        <v>1</v>
      </c>
    </row>
    <row r="3780" spans="23:23">
      <c r="W3780" s="44">
        <v>1</v>
      </c>
    </row>
    <row r="3781" spans="23:23">
      <c r="W3781" s="44">
        <v>1</v>
      </c>
    </row>
    <row r="3782" spans="23:23">
      <c r="W3782" s="44">
        <v>1</v>
      </c>
    </row>
    <row r="3783" spans="23:23">
      <c r="W3783" s="44">
        <v>1</v>
      </c>
    </row>
    <row r="3784" spans="23:23">
      <c r="W3784" s="44">
        <v>1</v>
      </c>
    </row>
    <row r="3785" spans="23:23">
      <c r="W3785" s="44">
        <v>1</v>
      </c>
    </row>
    <row r="3786" spans="23:23">
      <c r="W3786" s="44">
        <v>1</v>
      </c>
    </row>
    <row r="3787" spans="23:23">
      <c r="W3787" s="44">
        <v>1</v>
      </c>
    </row>
    <row r="3788" spans="23:23">
      <c r="W3788" s="44">
        <v>1</v>
      </c>
    </row>
    <row r="3789" spans="23:23">
      <c r="W3789" s="44">
        <v>1</v>
      </c>
    </row>
    <row r="3790" spans="23:23">
      <c r="W3790" s="44">
        <v>1</v>
      </c>
    </row>
    <row r="3791" spans="23:23">
      <c r="W3791" s="44">
        <v>1</v>
      </c>
    </row>
    <row r="3792" spans="23:23">
      <c r="W3792" s="44">
        <v>1</v>
      </c>
    </row>
    <row r="3793" spans="23:23">
      <c r="W3793" s="44">
        <v>1</v>
      </c>
    </row>
    <row r="3794" spans="23:23">
      <c r="W3794" s="44">
        <v>1</v>
      </c>
    </row>
    <row r="3795" spans="23:23">
      <c r="W3795" s="44">
        <v>1</v>
      </c>
    </row>
    <row r="3796" spans="23:23">
      <c r="W3796" s="44">
        <v>1</v>
      </c>
    </row>
    <row r="3797" spans="23:23">
      <c r="W3797" s="44">
        <v>1</v>
      </c>
    </row>
    <row r="3798" spans="23:23">
      <c r="W3798" s="44">
        <v>1</v>
      </c>
    </row>
    <row r="3799" spans="23:23">
      <c r="W3799" s="44">
        <v>1</v>
      </c>
    </row>
    <row r="3800" spans="23:23">
      <c r="W3800" s="44">
        <v>1</v>
      </c>
    </row>
    <row r="3801" spans="23:23">
      <c r="W3801" s="44">
        <v>1</v>
      </c>
    </row>
    <row r="3802" spans="23:23">
      <c r="W3802" s="44">
        <v>1</v>
      </c>
    </row>
    <row r="3803" spans="23:23">
      <c r="W3803" s="44">
        <v>1</v>
      </c>
    </row>
    <row r="3804" spans="23:23">
      <c r="W3804" s="44">
        <v>1</v>
      </c>
    </row>
    <row r="3805" spans="23:23">
      <c r="W3805" s="44">
        <v>1</v>
      </c>
    </row>
    <row r="3806" spans="23:23">
      <c r="W3806" s="44">
        <v>1</v>
      </c>
    </row>
    <row r="3807" spans="23:23">
      <c r="W3807" s="44">
        <v>1</v>
      </c>
    </row>
    <row r="3808" spans="23:23">
      <c r="W3808" s="44">
        <v>1</v>
      </c>
    </row>
    <row r="3809" spans="23:23">
      <c r="W3809" s="44">
        <v>1</v>
      </c>
    </row>
    <row r="3810" spans="23:23">
      <c r="W3810" s="44">
        <v>1</v>
      </c>
    </row>
    <row r="3811" spans="23:23">
      <c r="W3811" s="44">
        <v>1</v>
      </c>
    </row>
    <row r="3812" spans="23:23">
      <c r="W3812" s="44">
        <v>1</v>
      </c>
    </row>
    <row r="3813" spans="23:23">
      <c r="W3813" s="44">
        <v>1</v>
      </c>
    </row>
    <row r="3814" spans="23:23">
      <c r="W3814" s="44">
        <v>1</v>
      </c>
    </row>
    <row r="3815" spans="23:23">
      <c r="W3815" s="44">
        <v>1</v>
      </c>
    </row>
    <row r="3816" spans="23:23">
      <c r="W3816" s="44">
        <v>1</v>
      </c>
    </row>
    <row r="3817" spans="23:23">
      <c r="W3817" s="44">
        <v>1</v>
      </c>
    </row>
    <row r="3818" spans="23:23">
      <c r="W3818" s="44">
        <v>1</v>
      </c>
    </row>
    <row r="3819" spans="23:23">
      <c r="W3819" s="44">
        <v>1</v>
      </c>
    </row>
    <row r="3820" spans="23:23">
      <c r="W3820" s="44">
        <v>1</v>
      </c>
    </row>
    <row r="3821" spans="23:23">
      <c r="W3821" s="44">
        <v>1</v>
      </c>
    </row>
    <row r="3822" spans="23:23">
      <c r="W3822" s="44">
        <v>1</v>
      </c>
    </row>
    <row r="3823" spans="23:23">
      <c r="W3823" s="44">
        <v>1</v>
      </c>
    </row>
    <row r="3824" spans="23:23">
      <c r="W3824" s="44">
        <v>1</v>
      </c>
    </row>
    <row r="3825" spans="23:23">
      <c r="W3825" s="44">
        <v>1</v>
      </c>
    </row>
    <row r="3826" spans="23:23">
      <c r="W3826" s="44">
        <v>1</v>
      </c>
    </row>
    <row r="3827" spans="23:23">
      <c r="W3827" s="44">
        <v>1</v>
      </c>
    </row>
    <row r="3828" spans="23:23">
      <c r="W3828" s="44">
        <v>1</v>
      </c>
    </row>
    <row r="3829" spans="23:23">
      <c r="W3829" s="44">
        <v>1</v>
      </c>
    </row>
    <row r="3830" spans="23:23">
      <c r="W3830" s="44">
        <v>1</v>
      </c>
    </row>
    <row r="3831" spans="23:23">
      <c r="W3831" s="44">
        <v>1</v>
      </c>
    </row>
    <row r="3832" spans="23:23">
      <c r="W3832" s="44">
        <v>1</v>
      </c>
    </row>
    <row r="3833" spans="23:23">
      <c r="W3833" s="44">
        <v>1</v>
      </c>
    </row>
    <row r="3834" spans="23:23">
      <c r="W3834" s="44">
        <v>1</v>
      </c>
    </row>
    <row r="3835" spans="23:23">
      <c r="W3835" s="44">
        <v>1</v>
      </c>
    </row>
    <row r="3836" spans="23:23">
      <c r="W3836" s="44">
        <v>1</v>
      </c>
    </row>
    <row r="3837" spans="23:23">
      <c r="W3837" s="44">
        <v>1</v>
      </c>
    </row>
    <row r="3838" spans="23:23">
      <c r="W3838" s="44">
        <v>1</v>
      </c>
    </row>
    <row r="3839" spans="23:23">
      <c r="W3839" s="44">
        <v>1</v>
      </c>
    </row>
    <row r="3840" spans="23:23">
      <c r="W3840" s="44">
        <v>1</v>
      </c>
    </row>
    <row r="3841" spans="23:23">
      <c r="W3841" s="44">
        <v>1</v>
      </c>
    </row>
    <row r="3842" spans="23:23">
      <c r="W3842" s="44">
        <v>1</v>
      </c>
    </row>
    <row r="3843" spans="23:23">
      <c r="W3843" s="44">
        <v>1</v>
      </c>
    </row>
    <row r="3844" spans="23:23">
      <c r="W3844" s="44">
        <v>1</v>
      </c>
    </row>
    <row r="3845" spans="23:23">
      <c r="W3845" s="44">
        <v>1</v>
      </c>
    </row>
    <row r="3846" spans="23:23">
      <c r="W3846" s="44">
        <v>1</v>
      </c>
    </row>
    <row r="3847" spans="23:23">
      <c r="W3847" s="44">
        <v>1</v>
      </c>
    </row>
    <row r="3848" spans="23:23">
      <c r="W3848" s="44">
        <v>1</v>
      </c>
    </row>
    <row r="3849" spans="23:23">
      <c r="W3849" s="44">
        <v>1</v>
      </c>
    </row>
    <row r="3850" spans="23:23">
      <c r="W3850" s="44">
        <v>1</v>
      </c>
    </row>
    <row r="3851" spans="23:23">
      <c r="W3851" s="44">
        <v>1</v>
      </c>
    </row>
    <row r="3852" spans="23:23">
      <c r="W3852" s="44">
        <v>1</v>
      </c>
    </row>
    <row r="3853" spans="23:23">
      <c r="W3853" s="44">
        <v>1</v>
      </c>
    </row>
    <row r="3854" spans="23:23">
      <c r="W3854" s="44">
        <v>1</v>
      </c>
    </row>
    <row r="3855" spans="23:23">
      <c r="W3855" s="44">
        <v>1</v>
      </c>
    </row>
    <row r="3856" spans="23:23">
      <c r="W3856" s="44">
        <v>1</v>
      </c>
    </row>
    <row r="3857" spans="23:23">
      <c r="W3857" s="44">
        <v>1</v>
      </c>
    </row>
    <row r="3858" spans="23:23">
      <c r="W3858" s="44">
        <v>1</v>
      </c>
    </row>
    <row r="3859" spans="23:23">
      <c r="W3859" s="44">
        <v>1</v>
      </c>
    </row>
    <row r="3860" spans="23:23">
      <c r="W3860" s="44">
        <v>1</v>
      </c>
    </row>
    <row r="3861" spans="23:23">
      <c r="W3861" s="44">
        <v>1</v>
      </c>
    </row>
    <row r="3862" spans="23:23">
      <c r="W3862" s="44">
        <v>1</v>
      </c>
    </row>
    <row r="3863" spans="23:23">
      <c r="W3863" s="44">
        <v>1</v>
      </c>
    </row>
    <row r="3864" spans="23:23">
      <c r="W3864" s="44">
        <v>1</v>
      </c>
    </row>
    <row r="3865" spans="23:23">
      <c r="W3865" s="44">
        <v>1</v>
      </c>
    </row>
    <row r="3866" spans="23:23">
      <c r="W3866" s="44">
        <v>1</v>
      </c>
    </row>
    <row r="3867" spans="23:23">
      <c r="W3867" s="44">
        <v>1</v>
      </c>
    </row>
    <row r="3868" spans="23:23">
      <c r="W3868" s="44">
        <v>1</v>
      </c>
    </row>
    <row r="3869" spans="23:23">
      <c r="W3869" s="44">
        <v>1</v>
      </c>
    </row>
    <row r="3870" spans="23:23">
      <c r="W3870" s="44">
        <v>1</v>
      </c>
    </row>
    <row r="3871" spans="23:23">
      <c r="W3871" s="44">
        <v>1</v>
      </c>
    </row>
    <row r="3872" spans="23:23">
      <c r="W3872" s="44">
        <v>1</v>
      </c>
    </row>
    <row r="3873" spans="23:23">
      <c r="W3873" s="44">
        <v>1</v>
      </c>
    </row>
    <row r="3874" spans="23:23">
      <c r="W3874" s="44">
        <v>1</v>
      </c>
    </row>
    <row r="3875" spans="23:23">
      <c r="W3875" s="44">
        <v>1</v>
      </c>
    </row>
    <row r="3876" spans="23:23">
      <c r="W3876" s="44">
        <v>1</v>
      </c>
    </row>
    <row r="3877" spans="23:23">
      <c r="W3877" s="44">
        <v>1</v>
      </c>
    </row>
    <row r="3878" spans="23:23">
      <c r="W3878" s="44">
        <v>1</v>
      </c>
    </row>
    <row r="3879" spans="23:23">
      <c r="W3879" s="44">
        <v>1</v>
      </c>
    </row>
    <row r="3880" spans="23:23">
      <c r="W3880" s="44">
        <v>1</v>
      </c>
    </row>
    <row r="3881" spans="23:23">
      <c r="W3881" s="44">
        <v>1</v>
      </c>
    </row>
    <row r="3882" spans="23:23">
      <c r="W3882" s="44">
        <v>1</v>
      </c>
    </row>
    <row r="3883" spans="23:23">
      <c r="W3883" s="44">
        <v>1</v>
      </c>
    </row>
    <row r="3884" spans="23:23">
      <c r="W3884" s="44">
        <v>1</v>
      </c>
    </row>
    <row r="3885" spans="23:23">
      <c r="W3885" s="44">
        <v>1</v>
      </c>
    </row>
    <row r="3886" spans="23:23">
      <c r="W3886" s="44">
        <v>1</v>
      </c>
    </row>
    <row r="3887" spans="23:23">
      <c r="W3887" s="44">
        <v>1</v>
      </c>
    </row>
    <row r="3888" spans="23:23">
      <c r="W3888" s="44">
        <v>1</v>
      </c>
    </row>
    <row r="3889" spans="23:23">
      <c r="W3889" s="44">
        <v>1</v>
      </c>
    </row>
    <row r="3890" spans="23:23">
      <c r="W3890" s="44">
        <v>1</v>
      </c>
    </row>
    <row r="3891" spans="23:23">
      <c r="W3891" s="44">
        <v>1</v>
      </c>
    </row>
    <row r="3892" spans="23:23">
      <c r="W3892" s="44">
        <v>1</v>
      </c>
    </row>
    <row r="3893" spans="23:23">
      <c r="W3893" s="44">
        <v>1</v>
      </c>
    </row>
    <row r="3894" spans="23:23">
      <c r="W3894" s="44">
        <v>1</v>
      </c>
    </row>
    <row r="3895" spans="23:23">
      <c r="W3895" s="44">
        <v>1</v>
      </c>
    </row>
    <row r="3896" spans="23:23">
      <c r="W3896" s="44">
        <v>1</v>
      </c>
    </row>
    <row r="3897" spans="23:23">
      <c r="W3897" s="44">
        <v>1</v>
      </c>
    </row>
    <row r="3898" spans="23:23">
      <c r="W3898" s="44">
        <v>1</v>
      </c>
    </row>
    <row r="3899" spans="23:23">
      <c r="W3899" s="44">
        <v>1</v>
      </c>
    </row>
    <row r="3900" spans="23:23">
      <c r="W3900" s="44">
        <v>1</v>
      </c>
    </row>
    <row r="3901" spans="23:23">
      <c r="W3901" s="44">
        <v>1</v>
      </c>
    </row>
    <row r="3902" spans="23:23">
      <c r="W3902" s="44">
        <v>1</v>
      </c>
    </row>
    <row r="3903" spans="23:23">
      <c r="W3903" s="44">
        <v>1</v>
      </c>
    </row>
    <row r="3904" spans="23:23">
      <c r="W3904" s="44">
        <v>1</v>
      </c>
    </row>
    <row r="3905" spans="23:23">
      <c r="W3905" s="44">
        <v>1</v>
      </c>
    </row>
    <row r="3906" spans="23:23">
      <c r="W3906" s="44">
        <v>1</v>
      </c>
    </row>
    <row r="3907" spans="23:23">
      <c r="W3907" s="44">
        <v>1</v>
      </c>
    </row>
    <row r="3908" spans="23:23">
      <c r="W3908" s="44">
        <v>1</v>
      </c>
    </row>
    <row r="3909" spans="23:23">
      <c r="W3909" s="44">
        <v>1</v>
      </c>
    </row>
    <row r="3910" spans="23:23">
      <c r="W3910" s="44">
        <v>1</v>
      </c>
    </row>
    <row r="3911" spans="23:23">
      <c r="W3911" s="44">
        <v>1</v>
      </c>
    </row>
    <row r="3912" spans="23:23">
      <c r="W3912" s="44">
        <v>1</v>
      </c>
    </row>
    <row r="3913" spans="23:23">
      <c r="W3913" s="44">
        <v>1</v>
      </c>
    </row>
    <row r="3914" spans="23:23">
      <c r="W3914" s="44">
        <v>1</v>
      </c>
    </row>
    <row r="3915" spans="23:23">
      <c r="W3915" s="44">
        <v>1</v>
      </c>
    </row>
    <row r="3916" spans="23:23">
      <c r="W3916" s="44">
        <v>1</v>
      </c>
    </row>
    <row r="3917" spans="23:23">
      <c r="W3917" s="44">
        <v>1</v>
      </c>
    </row>
    <row r="3918" spans="23:23">
      <c r="W3918" s="44">
        <v>1</v>
      </c>
    </row>
    <row r="3919" spans="23:23">
      <c r="W3919" s="44">
        <v>1</v>
      </c>
    </row>
    <row r="3920" spans="23:23">
      <c r="W3920" s="44">
        <v>1</v>
      </c>
    </row>
    <row r="3921" spans="23:23">
      <c r="W3921" s="44">
        <v>1</v>
      </c>
    </row>
    <row r="3922" spans="23:23">
      <c r="W3922" s="44">
        <v>1</v>
      </c>
    </row>
    <row r="3923" spans="23:23">
      <c r="W3923" s="44">
        <v>1</v>
      </c>
    </row>
    <row r="3924" spans="23:23">
      <c r="W3924" s="44">
        <v>1</v>
      </c>
    </row>
    <row r="3925" spans="23:23">
      <c r="W3925" s="44">
        <v>1</v>
      </c>
    </row>
    <row r="3926" spans="23:23">
      <c r="W3926" s="44">
        <v>1</v>
      </c>
    </row>
    <row r="3927" spans="23:23">
      <c r="W3927" s="44">
        <v>1</v>
      </c>
    </row>
    <row r="3928" spans="23:23">
      <c r="W3928" s="44">
        <v>1</v>
      </c>
    </row>
    <row r="3929" spans="23:23">
      <c r="W3929" s="44">
        <v>1</v>
      </c>
    </row>
    <row r="3930" spans="23:23">
      <c r="W3930" s="44">
        <v>1</v>
      </c>
    </row>
    <row r="3931" spans="23:23">
      <c r="W3931" s="44">
        <v>1</v>
      </c>
    </row>
    <row r="3932" spans="23:23">
      <c r="W3932" s="44">
        <v>1</v>
      </c>
    </row>
    <row r="3933" spans="23:23">
      <c r="W3933" s="44">
        <v>1</v>
      </c>
    </row>
    <row r="3934" spans="23:23">
      <c r="W3934" s="44">
        <v>1</v>
      </c>
    </row>
    <row r="3935" spans="23:23">
      <c r="W3935" s="44">
        <v>1</v>
      </c>
    </row>
    <row r="3936" spans="23:23">
      <c r="W3936" s="44">
        <v>1</v>
      </c>
    </row>
    <row r="3937" spans="23:23">
      <c r="W3937" s="44">
        <v>1</v>
      </c>
    </row>
    <row r="3938" spans="23:23">
      <c r="W3938" s="44">
        <v>1</v>
      </c>
    </row>
    <row r="3939" spans="23:23">
      <c r="W3939" s="44">
        <v>1</v>
      </c>
    </row>
    <row r="3940" spans="23:23">
      <c r="W3940" s="44">
        <v>1</v>
      </c>
    </row>
    <row r="3941" spans="23:23">
      <c r="W3941" s="44">
        <v>1</v>
      </c>
    </row>
    <row r="3942" spans="23:23">
      <c r="W3942" s="44">
        <v>1</v>
      </c>
    </row>
    <row r="3943" spans="23:23">
      <c r="W3943" s="44">
        <v>1</v>
      </c>
    </row>
    <row r="3944" spans="23:23">
      <c r="W3944" s="44">
        <v>1</v>
      </c>
    </row>
    <row r="3945" spans="23:23">
      <c r="W3945" s="44">
        <v>1</v>
      </c>
    </row>
    <row r="3946" spans="23:23">
      <c r="W3946" s="44">
        <v>1</v>
      </c>
    </row>
    <row r="3947" spans="23:23">
      <c r="W3947" s="44">
        <v>1</v>
      </c>
    </row>
    <row r="3948" spans="23:23">
      <c r="W3948" s="44">
        <v>1</v>
      </c>
    </row>
    <row r="3949" spans="23:23">
      <c r="W3949" s="44">
        <v>1</v>
      </c>
    </row>
    <row r="3950" spans="23:23">
      <c r="W3950" s="44">
        <v>1</v>
      </c>
    </row>
    <row r="3951" spans="23:23">
      <c r="W3951" s="44">
        <v>1</v>
      </c>
    </row>
    <row r="3952" spans="23:23">
      <c r="W3952" s="44">
        <v>1</v>
      </c>
    </row>
    <row r="3953" spans="23:23">
      <c r="W3953" s="44">
        <v>1</v>
      </c>
    </row>
    <row r="3954" spans="23:23">
      <c r="W3954" s="44">
        <v>1</v>
      </c>
    </row>
    <row r="3955" spans="23:23">
      <c r="W3955" s="44">
        <v>1</v>
      </c>
    </row>
    <row r="3956" spans="23:23">
      <c r="W3956" s="44">
        <v>1</v>
      </c>
    </row>
    <row r="3957" spans="23:23">
      <c r="W3957" s="44">
        <v>1</v>
      </c>
    </row>
    <row r="3958" spans="23:23">
      <c r="W3958" s="44">
        <v>1</v>
      </c>
    </row>
    <row r="3959" spans="23:23">
      <c r="W3959" s="44">
        <v>1</v>
      </c>
    </row>
    <row r="3960" spans="23:23">
      <c r="W3960" s="44">
        <v>1</v>
      </c>
    </row>
    <row r="3961" spans="23:23">
      <c r="W3961" s="44">
        <v>1</v>
      </c>
    </row>
    <row r="3962" spans="23:23">
      <c r="W3962" s="44">
        <v>1</v>
      </c>
    </row>
    <row r="3963" spans="23:23">
      <c r="W3963" s="44">
        <v>1</v>
      </c>
    </row>
    <row r="3964" spans="23:23">
      <c r="W3964" s="44">
        <v>1</v>
      </c>
    </row>
    <row r="3965" spans="23:23">
      <c r="W3965" s="44">
        <v>1</v>
      </c>
    </row>
    <row r="3966" spans="23:23">
      <c r="W3966" s="44">
        <v>1</v>
      </c>
    </row>
    <row r="3967" spans="23:23">
      <c r="W3967" s="44">
        <v>1</v>
      </c>
    </row>
    <row r="3968" spans="23:23">
      <c r="W3968" s="44">
        <v>1</v>
      </c>
    </row>
    <row r="3969" spans="23:23">
      <c r="W3969" s="44">
        <v>1</v>
      </c>
    </row>
    <row r="3970" spans="23:23">
      <c r="W3970" s="44">
        <v>1</v>
      </c>
    </row>
    <row r="3971" spans="23:23">
      <c r="W3971" s="44">
        <v>1</v>
      </c>
    </row>
    <row r="3972" spans="23:23">
      <c r="W3972" s="44">
        <v>1</v>
      </c>
    </row>
    <row r="3973" spans="23:23">
      <c r="W3973" s="44">
        <v>1</v>
      </c>
    </row>
    <row r="3974" spans="23:23">
      <c r="W3974" s="44">
        <v>1</v>
      </c>
    </row>
    <row r="3975" spans="23:23">
      <c r="W3975" s="44">
        <v>1</v>
      </c>
    </row>
    <row r="3976" spans="23:23">
      <c r="W3976" s="44">
        <v>1</v>
      </c>
    </row>
    <row r="3977" spans="23:23">
      <c r="W3977" s="44">
        <v>1</v>
      </c>
    </row>
    <row r="3978" spans="23:23">
      <c r="W3978" s="44">
        <v>1</v>
      </c>
    </row>
    <row r="3979" spans="23:23">
      <c r="W3979" s="44">
        <v>1</v>
      </c>
    </row>
    <row r="3980" spans="23:23">
      <c r="W3980" s="44">
        <v>1</v>
      </c>
    </row>
    <row r="3981" spans="23:23">
      <c r="W3981" s="44">
        <v>1</v>
      </c>
    </row>
    <row r="3982" spans="23:23">
      <c r="W3982" s="44">
        <v>1</v>
      </c>
    </row>
    <row r="3983" spans="23:23">
      <c r="W3983" s="44">
        <v>1</v>
      </c>
    </row>
    <row r="3984" spans="23:23">
      <c r="W3984" s="44">
        <v>1</v>
      </c>
    </row>
    <row r="3985" spans="23:23">
      <c r="W3985" s="44">
        <v>1</v>
      </c>
    </row>
    <row r="3986" spans="23:23">
      <c r="W3986" s="44">
        <v>1</v>
      </c>
    </row>
    <row r="3987" spans="23:23">
      <c r="W3987" s="44">
        <v>1</v>
      </c>
    </row>
    <row r="3988" spans="23:23">
      <c r="W3988" s="44">
        <v>1</v>
      </c>
    </row>
    <row r="3989" spans="23:23">
      <c r="W3989" s="44">
        <v>1</v>
      </c>
    </row>
    <row r="3990" spans="23:23">
      <c r="W3990" s="44">
        <v>1</v>
      </c>
    </row>
    <row r="3991" spans="23:23">
      <c r="W3991" s="44">
        <v>1</v>
      </c>
    </row>
    <row r="3992" spans="23:23">
      <c r="W3992" s="44">
        <v>1</v>
      </c>
    </row>
    <row r="3993" spans="23:23">
      <c r="W3993" s="44">
        <v>1</v>
      </c>
    </row>
    <row r="3994" spans="23:23">
      <c r="W3994" s="44">
        <v>1</v>
      </c>
    </row>
    <row r="3995" spans="23:23">
      <c r="W3995" s="44">
        <v>1</v>
      </c>
    </row>
    <row r="3996" spans="23:23">
      <c r="W3996" s="44">
        <v>1</v>
      </c>
    </row>
    <row r="3997" spans="23:23">
      <c r="W3997" s="44">
        <v>1</v>
      </c>
    </row>
    <row r="3998" spans="23:23">
      <c r="W3998" s="44">
        <v>1</v>
      </c>
    </row>
    <row r="3999" spans="23:23">
      <c r="W3999" s="44">
        <v>1</v>
      </c>
    </row>
    <row r="4000" spans="23:23">
      <c r="W4000" s="44">
        <v>1</v>
      </c>
    </row>
    <row r="4001" spans="23:23">
      <c r="W4001" s="44">
        <v>1</v>
      </c>
    </row>
    <row r="4002" spans="23:23">
      <c r="W4002" s="44">
        <v>1</v>
      </c>
    </row>
    <row r="4003" spans="23:23">
      <c r="W4003" s="44">
        <v>1</v>
      </c>
    </row>
    <row r="4004" spans="23:23">
      <c r="W4004" s="44">
        <v>1</v>
      </c>
    </row>
    <row r="4005" spans="23:23">
      <c r="W4005" s="44">
        <v>1</v>
      </c>
    </row>
    <row r="4006" spans="23:23">
      <c r="W4006" s="44">
        <v>1</v>
      </c>
    </row>
    <row r="4007" spans="23:23">
      <c r="W4007" s="44">
        <v>1</v>
      </c>
    </row>
    <row r="4008" spans="23:23">
      <c r="W4008" s="44">
        <v>1</v>
      </c>
    </row>
    <row r="4009" spans="23:23">
      <c r="W4009" s="44">
        <v>1</v>
      </c>
    </row>
    <row r="4010" spans="23:23">
      <c r="W4010" s="44">
        <v>1</v>
      </c>
    </row>
    <row r="4011" spans="23:23">
      <c r="W4011" s="44">
        <v>1</v>
      </c>
    </row>
    <row r="4012" spans="23:23">
      <c r="W4012" s="44">
        <v>1</v>
      </c>
    </row>
    <row r="4013" spans="23:23">
      <c r="W4013" s="44">
        <v>1</v>
      </c>
    </row>
    <row r="4014" spans="23:23">
      <c r="W4014" s="44">
        <v>1</v>
      </c>
    </row>
    <row r="4015" spans="23:23">
      <c r="W4015" s="44">
        <v>1</v>
      </c>
    </row>
    <row r="4016" spans="23:23">
      <c r="W4016" s="44">
        <v>1</v>
      </c>
    </row>
    <row r="4017" spans="23:23">
      <c r="W4017" s="44">
        <v>1</v>
      </c>
    </row>
    <row r="4018" spans="23:23">
      <c r="W4018" s="44">
        <v>1</v>
      </c>
    </row>
    <row r="4019" spans="23:23">
      <c r="W4019" s="44">
        <v>1</v>
      </c>
    </row>
    <row r="4020" spans="23:23">
      <c r="W4020" s="44">
        <v>1</v>
      </c>
    </row>
    <row r="4021" spans="23:23">
      <c r="W4021" s="44">
        <v>1</v>
      </c>
    </row>
    <row r="4022" spans="23:23">
      <c r="W4022" s="44">
        <v>1</v>
      </c>
    </row>
    <row r="4023" spans="23:23">
      <c r="W4023" s="44">
        <v>1</v>
      </c>
    </row>
    <row r="4024" spans="23:23">
      <c r="W4024" s="44">
        <v>1</v>
      </c>
    </row>
    <row r="4025" spans="23:23">
      <c r="W4025" s="44">
        <v>1</v>
      </c>
    </row>
    <row r="4026" spans="23:23">
      <c r="W4026" s="44">
        <v>1</v>
      </c>
    </row>
    <row r="4027" spans="23:23">
      <c r="W4027" s="44">
        <v>1</v>
      </c>
    </row>
    <row r="4028" spans="23:23">
      <c r="W4028" s="44">
        <v>1</v>
      </c>
    </row>
    <row r="4029" spans="23:23">
      <c r="W4029" s="44">
        <v>1</v>
      </c>
    </row>
    <row r="4030" spans="23:23">
      <c r="W4030" s="44">
        <v>1</v>
      </c>
    </row>
    <row r="4031" spans="23:23">
      <c r="W4031" s="44">
        <v>1</v>
      </c>
    </row>
    <row r="4032" spans="23:23">
      <c r="W4032" s="44">
        <v>1</v>
      </c>
    </row>
    <row r="4033" spans="23:23">
      <c r="W4033" s="44">
        <v>1</v>
      </c>
    </row>
    <row r="4034" spans="23:23">
      <c r="W4034" s="44">
        <v>1</v>
      </c>
    </row>
    <row r="4035" spans="23:23">
      <c r="W4035" s="44">
        <v>1</v>
      </c>
    </row>
    <row r="4036" spans="23:23">
      <c r="W4036" s="44">
        <v>1</v>
      </c>
    </row>
    <row r="4037" spans="23:23">
      <c r="W4037" s="44">
        <v>1</v>
      </c>
    </row>
    <row r="4038" spans="23:23">
      <c r="W4038" s="44">
        <v>1</v>
      </c>
    </row>
    <row r="4039" spans="23:23">
      <c r="W4039" s="44">
        <v>1</v>
      </c>
    </row>
    <row r="4040" spans="23:23">
      <c r="W4040" s="44">
        <v>1</v>
      </c>
    </row>
    <row r="4041" spans="23:23">
      <c r="W4041" s="44">
        <v>1</v>
      </c>
    </row>
    <row r="4042" spans="23:23">
      <c r="W4042" s="44">
        <v>1</v>
      </c>
    </row>
    <row r="4043" spans="23:23">
      <c r="W4043" s="44">
        <v>1</v>
      </c>
    </row>
    <row r="4044" spans="23:23">
      <c r="W4044" s="44">
        <v>1</v>
      </c>
    </row>
    <row r="4045" spans="23:23">
      <c r="W4045" s="44">
        <v>1</v>
      </c>
    </row>
    <row r="4046" spans="23:23">
      <c r="W4046" s="44">
        <v>1</v>
      </c>
    </row>
    <row r="4047" spans="23:23">
      <c r="W4047" s="44">
        <v>1</v>
      </c>
    </row>
    <row r="4048" spans="23:23">
      <c r="W4048" s="44">
        <v>1</v>
      </c>
    </row>
    <row r="4049" spans="23:23">
      <c r="W4049" s="44">
        <v>1</v>
      </c>
    </row>
    <row r="4050" spans="23:23">
      <c r="W4050" s="44">
        <v>1</v>
      </c>
    </row>
    <row r="4051" spans="23:23">
      <c r="W4051" s="44">
        <v>1</v>
      </c>
    </row>
    <row r="4052" spans="23:23">
      <c r="W4052" s="44">
        <v>1</v>
      </c>
    </row>
    <row r="4053" spans="23:23">
      <c r="W4053" s="44">
        <v>1</v>
      </c>
    </row>
    <row r="4054" spans="23:23">
      <c r="W4054" s="44">
        <v>1</v>
      </c>
    </row>
    <row r="4055" spans="23:23">
      <c r="W4055" s="44">
        <v>1</v>
      </c>
    </row>
    <row r="4056" spans="23:23">
      <c r="W4056" s="44">
        <v>1</v>
      </c>
    </row>
    <row r="4057" spans="23:23">
      <c r="W4057" s="44">
        <v>1</v>
      </c>
    </row>
    <row r="4058" spans="23:23">
      <c r="W4058" s="44">
        <v>1</v>
      </c>
    </row>
    <row r="4059" spans="23:23">
      <c r="W4059" s="44">
        <v>1</v>
      </c>
    </row>
    <row r="4060" spans="23:23">
      <c r="W4060" s="44">
        <v>1</v>
      </c>
    </row>
    <row r="4061" spans="23:23">
      <c r="W4061" s="44">
        <v>1</v>
      </c>
    </row>
    <row r="4062" spans="23:23">
      <c r="W4062" s="44">
        <v>1</v>
      </c>
    </row>
    <row r="4063" spans="23:23">
      <c r="W4063" s="44">
        <v>1</v>
      </c>
    </row>
    <row r="4064" spans="23:23">
      <c r="W4064" s="44">
        <v>1</v>
      </c>
    </row>
    <row r="4065" spans="23:23">
      <c r="W4065" s="44">
        <v>1</v>
      </c>
    </row>
    <row r="4066" spans="23:23">
      <c r="W4066" s="44">
        <v>1</v>
      </c>
    </row>
    <row r="4067" spans="23:23">
      <c r="W4067" s="44">
        <v>1</v>
      </c>
    </row>
    <row r="4068" spans="23:23">
      <c r="W4068" s="44">
        <v>1</v>
      </c>
    </row>
    <row r="4069" spans="23:23">
      <c r="W4069" s="44">
        <v>1</v>
      </c>
    </row>
    <row r="4070" spans="23:23">
      <c r="W4070" s="44">
        <v>1</v>
      </c>
    </row>
    <row r="4071" spans="23:23">
      <c r="W4071" s="44">
        <v>1</v>
      </c>
    </row>
    <row r="4072" spans="23:23">
      <c r="W4072" s="44">
        <v>1</v>
      </c>
    </row>
    <row r="4073" spans="23:23">
      <c r="W4073" s="44">
        <v>1</v>
      </c>
    </row>
    <row r="4074" spans="23:23">
      <c r="W4074" s="44">
        <v>1</v>
      </c>
    </row>
    <row r="4075" spans="23:23">
      <c r="W4075" s="44">
        <v>1</v>
      </c>
    </row>
    <row r="4076" spans="23:23">
      <c r="W4076" s="44">
        <v>1</v>
      </c>
    </row>
    <row r="4077" spans="23:23">
      <c r="W4077" s="44">
        <v>1</v>
      </c>
    </row>
    <row r="4078" spans="23:23">
      <c r="W4078" s="44">
        <v>1</v>
      </c>
    </row>
    <row r="4079" spans="23:23">
      <c r="W4079" s="44">
        <v>1</v>
      </c>
    </row>
    <row r="4080" spans="23:23">
      <c r="W4080" s="44">
        <v>1</v>
      </c>
    </row>
    <row r="4081" spans="23:23">
      <c r="W4081" s="44">
        <v>1</v>
      </c>
    </row>
    <row r="4082" spans="23:23">
      <c r="W4082" s="44">
        <v>1</v>
      </c>
    </row>
    <row r="4083" spans="23:23">
      <c r="W4083" s="44">
        <v>1</v>
      </c>
    </row>
    <row r="4084" spans="23:23">
      <c r="W4084" s="44">
        <v>1</v>
      </c>
    </row>
    <row r="4085" spans="23:23">
      <c r="W4085" s="44">
        <v>1</v>
      </c>
    </row>
    <row r="4086" spans="23:23">
      <c r="W4086" s="44">
        <v>1</v>
      </c>
    </row>
    <row r="4087" spans="23:23">
      <c r="W4087" s="44">
        <v>1</v>
      </c>
    </row>
    <row r="4088" spans="23:23">
      <c r="W4088" s="44">
        <v>1</v>
      </c>
    </row>
    <row r="4089" spans="23:23">
      <c r="W4089" s="44">
        <v>1</v>
      </c>
    </row>
    <row r="4090" spans="23:23">
      <c r="W4090" s="44">
        <v>1</v>
      </c>
    </row>
    <row r="4091" spans="23:23">
      <c r="W4091" s="44">
        <v>1</v>
      </c>
    </row>
    <row r="4092" spans="23:23">
      <c r="W4092" s="44">
        <v>1</v>
      </c>
    </row>
    <row r="4093" spans="23:23">
      <c r="W4093" s="44">
        <v>1</v>
      </c>
    </row>
    <row r="4094" spans="23:23">
      <c r="W4094" s="44">
        <v>1</v>
      </c>
    </row>
    <row r="4095" spans="23:23">
      <c r="W4095" s="44">
        <v>1</v>
      </c>
    </row>
    <row r="4096" spans="23:23">
      <c r="W4096" s="44">
        <v>1</v>
      </c>
    </row>
    <row r="4097" spans="23:23">
      <c r="W4097" s="44">
        <v>1</v>
      </c>
    </row>
    <row r="4098" spans="23:23">
      <c r="W4098" s="44">
        <v>1</v>
      </c>
    </row>
    <row r="4099" spans="23:23">
      <c r="W4099" s="44">
        <v>1</v>
      </c>
    </row>
    <row r="4100" spans="23:23">
      <c r="W4100" s="44">
        <v>1</v>
      </c>
    </row>
    <row r="4101" spans="23:23">
      <c r="W4101" s="44">
        <v>1</v>
      </c>
    </row>
    <row r="4102" spans="23:23">
      <c r="W4102" s="44">
        <v>1</v>
      </c>
    </row>
    <row r="4103" spans="23:23">
      <c r="W4103" s="44">
        <v>1</v>
      </c>
    </row>
    <row r="4104" spans="23:23">
      <c r="W4104" s="44">
        <v>1</v>
      </c>
    </row>
    <row r="4105" spans="23:23">
      <c r="W4105" s="44">
        <v>1</v>
      </c>
    </row>
    <row r="4106" spans="23:23">
      <c r="W4106" s="44">
        <v>1</v>
      </c>
    </row>
    <row r="4107" spans="23:23">
      <c r="W4107" s="44">
        <v>1</v>
      </c>
    </row>
    <row r="4108" spans="23:23">
      <c r="W4108" s="44">
        <v>1</v>
      </c>
    </row>
    <row r="4109" spans="23:23">
      <c r="W4109" s="44">
        <v>1</v>
      </c>
    </row>
    <row r="4110" spans="23:23">
      <c r="W4110" s="44">
        <v>1</v>
      </c>
    </row>
    <row r="4111" spans="23:23">
      <c r="W4111" s="44">
        <v>1</v>
      </c>
    </row>
    <row r="4112" spans="23:23">
      <c r="W4112" s="44">
        <v>1</v>
      </c>
    </row>
    <row r="4113" spans="23:23">
      <c r="W4113" s="44">
        <v>1</v>
      </c>
    </row>
    <row r="4114" spans="23:23">
      <c r="W4114" s="44">
        <v>1</v>
      </c>
    </row>
    <row r="4115" spans="23:23">
      <c r="W4115" s="44">
        <v>1</v>
      </c>
    </row>
    <row r="4116" spans="23:23">
      <c r="W4116" s="44">
        <v>1</v>
      </c>
    </row>
    <row r="4117" spans="23:23">
      <c r="W4117" s="44">
        <v>1</v>
      </c>
    </row>
    <row r="4118" spans="23:23">
      <c r="W4118" s="44">
        <v>1</v>
      </c>
    </row>
    <row r="4119" spans="23:23">
      <c r="W4119" s="44">
        <v>1</v>
      </c>
    </row>
    <row r="4120" spans="23:23">
      <c r="W4120" s="44">
        <v>1</v>
      </c>
    </row>
    <row r="4121" spans="23:23">
      <c r="W4121" s="44">
        <v>1</v>
      </c>
    </row>
    <row r="4122" spans="23:23">
      <c r="W4122" s="44">
        <v>1</v>
      </c>
    </row>
    <row r="4123" spans="23:23">
      <c r="W4123" s="44">
        <v>1</v>
      </c>
    </row>
    <row r="4124" spans="23:23">
      <c r="W4124" s="44">
        <v>1</v>
      </c>
    </row>
    <row r="4125" spans="23:23">
      <c r="W4125" s="44">
        <v>1</v>
      </c>
    </row>
    <row r="4126" spans="23:23">
      <c r="W4126" s="44">
        <v>1</v>
      </c>
    </row>
    <row r="4127" spans="23:23">
      <c r="W4127" s="44">
        <v>1</v>
      </c>
    </row>
    <row r="4128" spans="23:23">
      <c r="W4128" s="44">
        <v>1</v>
      </c>
    </row>
    <row r="4129" spans="23:23">
      <c r="W4129" s="44">
        <v>1</v>
      </c>
    </row>
    <row r="4130" spans="23:23">
      <c r="W4130" s="44">
        <v>1</v>
      </c>
    </row>
    <row r="4131" spans="23:23">
      <c r="W4131" s="44">
        <v>1</v>
      </c>
    </row>
    <row r="4132" spans="23:23">
      <c r="W4132" s="44">
        <v>1</v>
      </c>
    </row>
    <row r="4133" spans="23:23">
      <c r="W4133" s="44">
        <v>1</v>
      </c>
    </row>
    <row r="4134" spans="23:23">
      <c r="W4134" s="44">
        <v>1</v>
      </c>
    </row>
    <row r="4135" spans="23:23">
      <c r="W4135" s="44">
        <v>1</v>
      </c>
    </row>
    <row r="4136" spans="23:23">
      <c r="W4136" s="44">
        <v>1</v>
      </c>
    </row>
    <row r="4137" spans="23:23">
      <c r="W4137" s="44">
        <v>1</v>
      </c>
    </row>
    <row r="4138" spans="23:23">
      <c r="W4138" s="44">
        <v>1</v>
      </c>
    </row>
    <row r="4139" spans="23:23">
      <c r="W4139" s="44">
        <v>1</v>
      </c>
    </row>
    <row r="4140" spans="23:23">
      <c r="W4140" s="44">
        <v>1</v>
      </c>
    </row>
    <row r="4141" spans="23:23">
      <c r="W4141" s="44">
        <v>1</v>
      </c>
    </row>
    <row r="4142" spans="23:23">
      <c r="W4142" s="44">
        <v>1</v>
      </c>
    </row>
    <row r="4143" spans="23:23">
      <c r="W4143" s="44">
        <v>1</v>
      </c>
    </row>
    <row r="4144" spans="23:23">
      <c r="W4144" s="44">
        <v>1</v>
      </c>
    </row>
    <row r="4145" spans="23:23">
      <c r="W4145" s="44">
        <v>1</v>
      </c>
    </row>
    <row r="4146" spans="23:23">
      <c r="W4146" s="44">
        <v>1</v>
      </c>
    </row>
    <row r="4147" spans="23:23">
      <c r="W4147" s="44">
        <v>1</v>
      </c>
    </row>
    <row r="4148" spans="23:23">
      <c r="W4148" s="44">
        <v>1</v>
      </c>
    </row>
    <row r="4149" spans="23:23">
      <c r="W4149" s="44">
        <v>1</v>
      </c>
    </row>
    <row r="4150" spans="23:23">
      <c r="W4150" s="44">
        <v>1</v>
      </c>
    </row>
    <row r="4151" spans="23:23">
      <c r="W4151" s="44">
        <v>1</v>
      </c>
    </row>
    <row r="4152" spans="23:23">
      <c r="W4152" s="44">
        <v>1</v>
      </c>
    </row>
    <row r="4153" spans="23:23">
      <c r="W4153" s="44">
        <v>1</v>
      </c>
    </row>
    <row r="4154" spans="23:23">
      <c r="W4154" s="44">
        <v>1</v>
      </c>
    </row>
    <row r="4155" spans="23:23">
      <c r="W4155" s="44">
        <v>1</v>
      </c>
    </row>
    <row r="4156" spans="23:23">
      <c r="W4156" s="44">
        <v>1</v>
      </c>
    </row>
    <row r="4157" spans="23:23">
      <c r="W4157" s="44">
        <v>1</v>
      </c>
    </row>
    <row r="4158" spans="23:23">
      <c r="W4158" s="44">
        <v>1</v>
      </c>
    </row>
    <row r="4159" spans="23:23">
      <c r="W4159" s="44">
        <v>1</v>
      </c>
    </row>
    <row r="4160" spans="23:23">
      <c r="W4160" s="44">
        <v>1</v>
      </c>
    </row>
    <row r="4161" spans="23:23">
      <c r="W4161" s="44">
        <v>1</v>
      </c>
    </row>
    <row r="4162" spans="23:23">
      <c r="W4162" s="44">
        <v>1</v>
      </c>
    </row>
    <row r="4163" spans="23:23">
      <c r="W4163" s="44">
        <v>1</v>
      </c>
    </row>
    <row r="4164" spans="23:23">
      <c r="W4164" s="44">
        <v>1</v>
      </c>
    </row>
    <row r="4165" spans="23:23">
      <c r="W4165" s="44">
        <v>1</v>
      </c>
    </row>
    <row r="4166" spans="23:23">
      <c r="W4166" s="44">
        <v>1</v>
      </c>
    </row>
    <row r="4167" spans="23:23">
      <c r="W4167" s="44">
        <v>1</v>
      </c>
    </row>
    <row r="4168" spans="23:23">
      <c r="W4168" s="44">
        <v>1</v>
      </c>
    </row>
    <row r="4169" spans="23:23">
      <c r="W4169" s="44">
        <v>1</v>
      </c>
    </row>
    <row r="4170" spans="23:23">
      <c r="W4170" s="44">
        <v>1</v>
      </c>
    </row>
    <row r="4171" spans="23:23">
      <c r="W4171" s="44">
        <v>1</v>
      </c>
    </row>
    <row r="4172" spans="23:23">
      <c r="W4172" s="44">
        <v>1</v>
      </c>
    </row>
    <row r="4173" spans="23:23">
      <c r="W4173" s="44">
        <v>1</v>
      </c>
    </row>
    <row r="4174" spans="23:23">
      <c r="W4174" s="44">
        <v>1</v>
      </c>
    </row>
    <row r="4175" spans="23:23">
      <c r="W4175" s="44">
        <v>1</v>
      </c>
    </row>
    <row r="4176" spans="23:23">
      <c r="W4176" s="44">
        <v>1</v>
      </c>
    </row>
    <row r="4177" spans="23:23">
      <c r="W4177" s="44">
        <v>1</v>
      </c>
    </row>
    <row r="4178" spans="23:23">
      <c r="W4178" s="44">
        <v>1</v>
      </c>
    </row>
    <row r="4179" spans="23:23">
      <c r="W4179" s="44">
        <v>1</v>
      </c>
    </row>
    <row r="4180" spans="23:23">
      <c r="W4180" s="44">
        <v>1</v>
      </c>
    </row>
    <row r="4181" spans="23:23">
      <c r="W4181" s="44">
        <v>1</v>
      </c>
    </row>
    <row r="4182" spans="23:23">
      <c r="W4182" s="44">
        <v>1</v>
      </c>
    </row>
    <row r="4183" spans="23:23">
      <c r="W4183" s="44">
        <v>1</v>
      </c>
    </row>
    <row r="4184" spans="23:23">
      <c r="W4184" s="44">
        <v>1</v>
      </c>
    </row>
    <row r="4185" spans="23:23">
      <c r="W4185" s="44">
        <v>1</v>
      </c>
    </row>
    <row r="4186" spans="23:23">
      <c r="W4186" s="44">
        <v>1</v>
      </c>
    </row>
    <row r="4187" spans="23:23">
      <c r="W4187" s="44">
        <v>1</v>
      </c>
    </row>
    <row r="4188" spans="23:23">
      <c r="W4188" s="44">
        <v>1</v>
      </c>
    </row>
    <row r="4189" spans="23:23">
      <c r="W4189" s="44">
        <v>1</v>
      </c>
    </row>
    <row r="4190" spans="23:23">
      <c r="W4190" s="44">
        <v>1</v>
      </c>
    </row>
    <row r="4191" spans="23:23">
      <c r="W4191" s="44">
        <v>1</v>
      </c>
    </row>
    <row r="4192" spans="23:23">
      <c r="W4192" s="44">
        <v>1</v>
      </c>
    </row>
    <row r="4193" spans="23:23">
      <c r="W4193" s="44">
        <v>1</v>
      </c>
    </row>
    <row r="4194" spans="23:23">
      <c r="W4194" s="44">
        <v>1</v>
      </c>
    </row>
    <row r="4195" spans="23:23">
      <c r="W4195" s="44">
        <v>1</v>
      </c>
    </row>
    <row r="4196" spans="23:23">
      <c r="W4196" s="44">
        <v>1</v>
      </c>
    </row>
    <row r="4197" spans="23:23">
      <c r="W4197" s="44">
        <v>1</v>
      </c>
    </row>
    <row r="4198" spans="23:23">
      <c r="W4198" s="44">
        <v>1</v>
      </c>
    </row>
    <row r="4199" spans="23:23">
      <c r="W4199" s="44">
        <v>1</v>
      </c>
    </row>
    <row r="4200" spans="23:23">
      <c r="W4200" s="44">
        <v>1</v>
      </c>
    </row>
    <row r="4201" spans="23:23">
      <c r="W4201" s="44">
        <v>1</v>
      </c>
    </row>
    <row r="4202" spans="23:23">
      <c r="W4202" s="44">
        <v>1</v>
      </c>
    </row>
    <row r="4203" spans="23:23">
      <c r="W4203" s="44">
        <v>1</v>
      </c>
    </row>
    <row r="4204" spans="23:23">
      <c r="W4204" s="44">
        <v>1</v>
      </c>
    </row>
    <row r="4205" spans="23:23">
      <c r="W4205" s="44">
        <v>1</v>
      </c>
    </row>
    <row r="4206" spans="23:23">
      <c r="W4206" s="44">
        <v>1</v>
      </c>
    </row>
    <row r="4207" spans="23:23">
      <c r="W4207" s="44">
        <v>1</v>
      </c>
    </row>
    <row r="4208" spans="23:23">
      <c r="W4208" s="44">
        <v>1</v>
      </c>
    </row>
    <row r="4209" spans="23:23">
      <c r="W4209" s="44">
        <v>1</v>
      </c>
    </row>
    <row r="4210" spans="23:23">
      <c r="W4210" s="44">
        <v>1</v>
      </c>
    </row>
    <row r="4211" spans="23:23">
      <c r="W4211" s="44">
        <v>1</v>
      </c>
    </row>
    <row r="4212" spans="23:23">
      <c r="W4212" s="44">
        <v>1</v>
      </c>
    </row>
    <row r="4213" spans="23:23">
      <c r="W4213" s="44">
        <v>1</v>
      </c>
    </row>
    <row r="4214" spans="23:23">
      <c r="W4214" s="44">
        <v>1</v>
      </c>
    </row>
    <row r="4215" spans="23:23">
      <c r="W4215" s="44">
        <v>1</v>
      </c>
    </row>
    <row r="4216" spans="23:23">
      <c r="W4216" s="44">
        <v>1</v>
      </c>
    </row>
    <row r="4217" spans="23:23">
      <c r="W4217" s="44">
        <v>1</v>
      </c>
    </row>
    <row r="4218" spans="23:23">
      <c r="W4218" s="44">
        <v>1</v>
      </c>
    </row>
    <row r="4219" spans="23:23">
      <c r="W4219" s="44">
        <v>1</v>
      </c>
    </row>
    <row r="4220" spans="23:23">
      <c r="W4220" s="44">
        <v>1</v>
      </c>
    </row>
    <row r="4221" spans="23:23">
      <c r="W4221" s="44">
        <v>1</v>
      </c>
    </row>
    <row r="4222" spans="23:23">
      <c r="W4222" s="44">
        <v>1</v>
      </c>
    </row>
    <row r="4223" spans="23:23">
      <c r="W4223" s="44">
        <v>1</v>
      </c>
    </row>
    <row r="4224" spans="23:23">
      <c r="W4224" s="44">
        <v>1</v>
      </c>
    </row>
    <row r="4225" spans="23:23">
      <c r="W4225" s="44">
        <v>1</v>
      </c>
    </row>
    <row r="4226" spans="23:23">
      <c r="W4226" s="44">
        <v>1</v>
      </c>
    </row>
    <row r="4227" spans="23:23">
      <c r="W4227" s="44">
        <v>1</v>
      </c>
    </row>
    <row r="4228" spans="23:23">
      <c r="W4228" s="44">
        <v>1</v>
      </c>
    </row>
    <row r="4229" spans="23:23">
      <c r="W4229" s="44">
        <v>1</v>
      </c>
    </row>
    <row r="4230" spans="23:23">
      <c r="W4230" s="44">
        <v>1</v>
      </c>
    </row>
    <row r="4231" spans="23:23">
      <c r="W4231" s="44">
        <v>1</v>
      </c>
    </row>
    <row r="4232" spans="23:23">
      <c r="W4232" s="44">
        <v>1</v>
      </c>
    </row>
    <row r="4233" spans="23:23">
      <c r="W4233" s="44">
        <v>1</v>
      </c>
    </row>
    <row r="4234" spans="23:23">
      <c r="W4234" s="44">
        <v>1</v>
      </c>
    </row>
    <row r="4235" spans="23:23">
      <c r="W4235" s="44">
        <v>1</v>
      </c>
    </row>
    <row r="4236" spans="23:23">
      <c r="W4236" s="44">
        <v>1</v>
      </c>
    </row>
    <row r="4237" spans="23:23">
      <c r="W4237" s="44">
        <v>1</v>
      </c>
    </row>
    <row r="4238" spans="23:23">
      <c r="W4238" s="44">
        <v>1</v>
      </c>
    </row>
    <row r="4239" spans="23:23">
      <c r="W4239" s="44">
        <v>1</v>
      </c>
    </row>
    <row r="4240" spans="23:23">
      <c r="W4240" s="44">
        <v>1</v>
      </c>
    </row>
    <row r="4241" spans="23:23">
      <c r="W4241" s="44">
        <v>1</v>
      </c>
    </row>
    <row r="4242" spans="23:23">
      <c r="W4242" s="44">
        <v>1</v>
      </c>
    </row>
    <row r="4243" spans="23:23">
      <c r="W4243" s="44">
        <v>1</v>
      </c>
    </row>
    <row r="4244" spans="23:23">
      <c r="W4244" s="44">
        <v>1</v>
      </c>
    </row>
    <row r="4245" spans="23:23">
      <c r="W4245" s="44">
        <v>1</v>
      </c>
    </row>
    <row r="4246" spans="23:23">
      <c r="W4246" s="44">
        <v>1</v>
      </c>
    </row>
    <row r="4247" spans="23:23">
      <c r="W4247" s="44">
        <v>1</v>
      </c>
    </row>
    <row r="4248" spans="23:23">
      <c r="W4248" s="44">
        <v>1</v>
      </c>
    </row>
    <row r="4249" spans="23:23">
      <c r="W4249" s="44">
        <v>1</v>
      </c>
    </row>
    <row r="4250" spans="23:23">
      <c r="W4250" s="44">
        <v>1</v>
      </c>
    </row>
    <row r="4251" spans="23:23">
      <c r="W4251" s="44">
        <v>1</v>
      </c>
    </row>
    <row r="4252" spans="23:23">
      <c r="W4252" s="44">
        <v>1</v>
      </c>
    </row>
    <row r="4253" spans="23:23">
      <c r="W4253" s="44">
        <v>1</v>
      </c>
    </row>
    <row r="4254" spans="23:23">
      <c r="W4254" s="44">
        <v>1</v>
      </c>
    </row>
    <row r="4255" spans="23:23">
      <c r="W4255" s="44">
        <v>1</v>
      </c>
    </row>
    <row r="4256" spans="23:23">
      <c r="W4256" s="44">
        <v>1</v>
      </c>
    </row>
    <row r="4257" spans="23:23">
      <c r="W4257" s="44">
        <v>1</v>
      </c>
    </row>
    <row r="4258" spans="23:23">
      <c r="W4258" s="44">
        <v>1</v>
      </c>
    </row>
    <row r="4259" spans="23:23">
      <c r="W4259" s="44">
        <v>1</v>
      </c>
    </row>
    <row r="4260" spans="23:23">
      <c r="W4260" s="44">
        <v>1</v>
      </c>
    </row>
    <row r="4261" spans="23:23">
      <c r="W4261" s="44">
        <v>1</v>
      </c>
    </row>
    <row r="4262" spans="23:23">
      <c r="W4262" s="44">
        <v>1</v>
      </c>
    </row>
    <row r="4263" spans="23:23">
      <c r="W4263" s="44">
        <v>1</v>
      </c>
    </row>
    <row r="4264" spans="23:23">
      <c r="W4264" s="44">
        <v>1</v>
      </c>
    </row>
    <row r="4265" spans="23:23">
      <c r="W4265" s="44">
        <v>1</v>
      </c>
    </row>
    <row r="4266" spans="23:23">
      <c r="W4266" s="44">
        <v>1</v>
      </c>
    </row>
    <row r="4267" spans="23:23">
      <c r="W4267" s="44">
        <v>1</v>
      </c>
    </row>
    <row r="4268" spans="23:23">
      <c r="W4268" s="44">
        <v>1</v>
      </c>
    </row>
    <row r="4269" spans="23:23">
      <c r="W4269" s="44">
        <v>1</v>
      </c>
    </row>
    <row r="4270" spans="23:23">
      <c r="W4270" s="44">
        <v>1</v>
      </c>
    </row>
    <row r="4271" spans="23:23">
      <c r="W4271" s="44">
        <v>1</v>
      </c>
    </row>
    <row r="4272" spans="23:23">
      <c r="W4272" s="44">
        <v>1</v>
      </c>
    </row>
    <row r="4273" spans="23:23">
      <c r="W4273" s="44">
        <v>1</v>
      </c>
    </row>
    <row r="4274" spans="23:23">
      <c r="W4274" s="44">
        <v>1</v>
      </c>
    </row>
    <row r="4275" spans="23:23">
      <c r="W4275" s="44">
        <v>1</v>
      </c>
    </row>
    <row r="4276" spans="23:23">
      <c r="W4276" s="44">
        <v>1</v>
      </c>
    </row>
    <row r="4277" spans="23:23">
      <c r="W4277" s="44">
        <v>1</v>
      </c>
    </row>
    <row r="4278" spans="23:23">
      <c r="W4278" s="44">
        <v>1</v>
      </c>
    </row>
    <row r="4279" spans="23:23">
      <c r="W4279" s="44">
        <v>1</v>
      </c>
    </row>
    <row r="4280" spans="23:23">
      <c r="W4280" s="44">
        <v>1</v>
      </c>
    </row>
    <row r="4281" spans="23:23">
      <c r="W4281" s="44">
        <v>1</v>
      </c>
    </row>
    <row r="4282" spans="23:23">
      <c r="W4282" s="44">
        <v>1</v>
      </c>
    </row>
    <row r="4283" spans="23:23">
      <c r="W4283" s="44">
        <v>1</v>
      </c>
    </row>
    <row r="4284" spans="23:23">
      <c r="W4284" s="44">
        <v>1</v>
      </c>
    </row>
    <row r="4285" spans="23:23">
      <c r="W4285" s="44">
        <v>1</v>
      </c>
    </row>
    <row r="4286" spans="23:23">
      <c r="W4286" s="44">
        <v>1</v>
      </c>
    </row>
    <row r="4287" spans="23:23">
      <c r="W4287" s="44">
        <v>1</v>
      </c>
    </row>
    <row r="4288" spans="23:23">
      <c r="W4288" s="44">
        <v>1</v>
      </c>
    </row>
    <row r="4289" spans="23:23">
      <c r="W4289" s="44">
        <v>1</v>
      </c>
    </row>
    <row r="4290" spans="23:23">
      <c r="W4290" s="44">
        <v>1</v>
      </c>
    </row>
    <row r="4291" spans="23:23">
      <c r="W4291" s="44">
        <v>1</v>
      </c>
    </row>
    <row r="4292" spans="23:23">
      <c r="W4292" s="44">
        <v>1</v>
      </c>
    </row>
    <row r="4293" spans="23:23">
      <c r="W4293" s="44">
        <v>1</v>
      </c>
    </row>
    <row r="4294" spans="23:23">
      <c r="W4294" s="44">
        <v>1</v>
      </c>
    </row>
    <row r="4295" spans="23:23">
      <c r="W4295" s="44">
        <v>1</v>
      </c>
    </row>
    <row r="4296" spans="23:23">
      <c r="W4296" s="44">
        <v>1</v>
      </c>
    </row>
    <row r="4297" spans="23:23">
      <c r="W4297" s="44">
        <v>1</v>
      </c>
    </row>
    <row r="4298" spans="23:23">
      <c r="W4298" s="44">
        <v>1</v>
      </c>
    </row>
    <row r="4299" spans="23:23">
      <c r="W4299" s="44">
        <v>1</v>
      </c>
    </row>
    <row r="4300" spans="23:23">
      <c r="W4300" s="44">
        <v>1</v>
      </c>
    </row>
    <row r="4301" spans="23:23">
      <c r="W4301" s="44">
        <v>1</v>
      </c>
    </row>
    <row r="4302" spans="23:23">
      <c r="W4302" s="44">
        <v>1</v>
      </c>
    </row>
    <row r="4303" spans="23:23">
      <c r="W4303" s="44">
        <v>1</v>
      </c>
    </row>
    <row r="4304" spans="23:23">
      <c r="W4304" s="44">
        <v>1</v>
      </c>
    </row>
    <row r="4305" spans="23:23">
      <c r="W4305" s="44">
        <v>1</v>
      </c>
    </row>
    <row r="4306" spans="23:23">
      <c r="W4306" s="44">
        <v>1</v>
      </c>
    </row>
    <row r="4307" spans="23:23">
      <c r="W4307" s="44">
        <v>1</v>
      </c>
    </row>
    <row r="4308" spans="23:23">
      <c r="W4308" s="44">
        <v>1</v>
      </c>
    </row>
    <row r="4309" spans="23:23">
      <c r="W4309" s="44">
        <v>1</v>
      </c>
    </row>
    <row r="4310" spans="23:23">
      <c r="W4310" s="44">
        <v>1</v>
      </c>
    </row>
    <row r="4311" spans="23:23">
      <c r="W4311" s="44">
        <v>1</v>
      </c>
    </row>
    <row r="4312" spans="23:23">
      <c r="W4312" s="44">
        <v>1</v>
      </c>
    </row>
    <row r="4313" spans="23:23">
      <c r="W4313" s="44">
        <v>1</v>
      </c>
    </row>
    <row r="4314" spans="23:23">
      <c r="W4314" s="44">
        <v>1</v>
      </c>
    </row>
    <row r="4315" spans="23:23">
      <c r="W4315" s="44">
        <v>1</v>
      </c>
    </row>
    <row r="4316" spans="23:23">
      <c r="W4316" s="44">
        <v>1</v>
      </c>
    </row>
    <row r="4317" spans="23:23">
      <c r="W4317" s="44">
        <v>1</v>
      </c>
    </row>
    <row r="4318" spans="23:23">
      <c r="W4318" s="44">
        <v>1</v>
      </c>
    </row>
    <row r="4319" spans="23:23">
      <c r="W4319" s="44">
        <v>1</v>
      </c>
    </row>
    <row r="4320" spans="23:23">
      <c r="W4320" s="44">
        <v>1</v>
      </c>
    </row>
    <row r="4321" spans="23:23">
      <c r="W4321" s="44">
        <v>1</v>
      </c>
    </row>
    <row r="4322" spans="23:23">
      <c r="W4322" s="44">
        <v>1</v>
      </c>
    </row>
    <row r="4323" spans="23:23">
      <c r="W4323" s="44">
        <v>1</v>
      </c>
    </row>
    <row r="4324" spans="23:23">
      <c r="W4324" s="44">
        <v>1</v>
      </c>
    </row>
    <row r="4325" spans="23:23">
      <c r="W4325" s="44">
        <v>1</v>
      </c>
    </row>
    <row r="4326" spans="23:23">
      <c r="W4326" s="44">
        <v>1</v>
      </c>
    </row>
    <row r="4327" spans="23:23">
      <c r="W4327" s="44">
        <v>1</v>
      </c>
    </row>
    <row r="4328" spans="23:23">
      <c r="W4328" s="44">
        <v>1</v>
      </c>
    </row>
    <row r="4329" spans="23:23">
      <c r="W4329" s="44">
        <v>1</v>
      </c>
    </row>
    <row r="4330" spans="23:23">
      <c r="W4330" s="44">
        <v>1</v>
      </c>
    </row>
    <row r="4331" spans="23:23">
      <c r="W4331" s="44">
        <v>1</v>
      </c>
    </row>
    <row r="4332" spans="23:23">
      <c r="W4332" s="44">
        <v>1</v>
      </c>
    </row>
    <row r="4333" spans="23:23">
      <c r="W4333" s="44">
        <v>1</v>
      </c>
    </row>
    <row r="4334" spans="23:23">
      <c r="W4334" s="44">
        <v>1</v>
      </c>
    </row>
    <row r="4335" spans="23:23">
      <c r="W4335" s="44">
        <v>1</v>
      </c>
    </row>
    <row r="4336" spans="23:23">
      <c r="W4336" s="44">
        <v>1</v>
      </c>
    </row>
    <row r="4337" spans="23:23">
      <c r="W4337" s="44">
        <v>1</v>
      </c>
    </row>
    <row r="4338" spans="23:23">
      <c r="W4338" s="44">
        <v>1</v>
      </c>
    </row>
    <row r="4339" spans="23:23">
      <c r="W4339" s="44">
        <v>1</v>
      </c>
    </row>
    <row r="4340" spans="23:23">
      <c r="W4340" s="44">
        <v>1</v>
      </c>
    </row>
    <row r="4341" spans="23:23">
      <c r="W4341" s="44">
        <v>1</v>
      </c>
    </row>
    <row r="4342" spans="23:23">
      <c r="W4342" s="44">
        <v>1</v>
      </c>
    </row>
    <row r="4343" spans="23:23">
      <c r="W4343" s="44">
        <v>1</v>
      </c>
    </row>
    <row r="4344" spans="23:23">
      <c r="W4344" s="44">
        <v>1</v>
      </c>
    </row>
    <row r="4345" spans="23:23">
      <c r="W4345" s="44">
        <v>1</v>
      </c>
    </row>
    <row r="4346" spans="23:23">
      <c r="W4346" s="44">
        <v>1</v>
      </c>
    </row>
    <row r="4347" spans="23:23">
      <c r="W4347" s="44">
        <v>1</v>
      </c>
    </row>
    <row r="4348" spans="23:23">
      <c r="W4348" s="44">
        <v>1</v>
      </c>
    </row>
    <row r="4349" spans="23:23">
      <c r="W4349" s="44">
        <v>1</v>
      </c>
    </row>
    <row r="4350" spans="23:23">
      <c r="W4350" s="44">
        <v>1</v>
      </c>
    </row>
    <row r="4351" spans="23:23">
      <c r="W4351" s="44">
        <v>1</v>
      </c>
    </row>
    <row r="4352" spans="23:23">
      <c r="W4352" s="44">
        <v>1</v>
      </c>
    </row>
    <row r="4353" spans="23:23">
      <c r="W4353" s="44">
        <v>1</v>
      </c>
    </row>
    <row r="4354" spans="23:23">
      <c r="W4354" s="44">
        <v>1</v>
      </c>
    </row>
    <row r="4355" spans="23:23">
      <c r="W4355" s="44">
        <v>1</v>
      </c>
    </row>
    <row r="4356" spans="23:23">
      <c r="W4356" s="44">
        <v>1</v>
      </c>
    </row>
    <row r="4357" spans="23:23">
      <c r="W4357" s="44">
        <v>1</v>
      </c>
    </row>
    <row r="4358" spans="23:23">
      <c r="W4358" s="44">
        <v>1</v>
      </c>
    </row>
    <row r="4359" spans="23:23">
      <c r="W4359" s="44">
        <v>1</v>
      </c>
    </row>
    <row r="4360" spans="23:23">
      <c r="W4360" s="44">
        <v>1</v>
      </c>
    </row>
    <row r="4361" spans="23:23">
      <c r="W4361" s="44">
        <v>1</v>
      </c>
    </row>
    <row r="4362" spans="23:23">
      <c r="W4362" s="44">
        <v>1</v>
      </c>
    </row>
    <row r="4363" spans="23:23">
      <c r="W4363" s="44">
        <v>1</v>
      </c>
    </row>
    <row r="4364" spans="23:23">
      <c r="W4364" s="44">
        <v>1</v>
      </c>
    </row>
    <row r="4365" spans="23:23">
      <c r="W4365" s="44">
        <v>1</v>
      </c>
    </row>
    <row r="4366" spans="23:23">
      <c r="W4366" s="44">
        <v>1</v>
      </c>
    </row>
    <row r="4367" spans="23:23">
      <c r="W4367" s="44">
        <v>1</v>
      </c>
    </row>
    <row r="4368" spans="23:23">
      <c r="W4368" s="44">
        <v>1</v>
      </c>
    </row>
    <row r="4369" spans="23:23">
      <c r="W4369" s="44">
        <v>1</v>
      </c>
    </row>
    <row r="4370" spans="23:23">
      <c r="W4370" s="44">
        <v>1</v>
      </c>
    </row>
    <row r="4371" spans="23:23">
      <c r="W4371" s="44">
        <v>1</v>
      </c>
    </row>
    <row r="4372" spans="23:23">
      <c r="W4372" s="44">
        <v>1</v>
      </c>
    </row>
    <row r="4373" spans="23:23">
      <c r="W4373" s="44">
        <v>1</v>
      </c>
    </row>
    <row r="4374" spans="23:23">
      <c r="W4374" s="44">
        <v>1</v>
      </c>
    </row>
    <row r="4375" spans="23:23">
      <c r="W4375" s="44">
        <v>1</v>
      </c>
    </row>
    <row r="4376" spans="23:23">
      <c r="W4376" s="44">
        <v>1</v>
      </c>
    </row>
    <row r="4377" spans="23:23">
      <c r="W4377" s="44">
        <v>1</v>
      </c>
    </row>
    <row r="4378" spans="23:23">
      <c r="W4378" s="44">
        <v>1</v>
      </c>
    </row>
    <row r="4379" spans="23:23">
      <c r="W4379" s="44">
        <v>1</v>
      </c>
    </row>
    <row r="4380" spans="23:23">
      <c r="W4380" s="44">
        <v>1</v>
      </c>
    </row>
    <row r="4381" spans="23:23">
      <c r="W4381" s="44">
        <v>1</v>
      </c>
    </row>
    <row r="4382" spans="23:23">
      <c r="W4382" s="44">
        <v>1</v>
      </c>
    </row>
    <row r="4383" spans="23:23">
      <c r="W4383" s="44">
        <v>1</v>
      </c>
    </row>
    <row r="4384" spans="23:23">
      <c r="W4384" s="44">
        <v>1</v>
      </c>
    </row>
    <row r="4385" spans="23:23">
      <c r="W4385" s="44">
        <v>1</v>
      </c>
    </row>
    <row r="4386" spans="23:23">
      <c r="W4386" s="44">
        <v>1</v>
      </c>
    </row>
    <row r="4387" spans="23:23">
      <c r="W4387" s="44">
        <v>1</v>
      </c>
    </row>
    <row r="4388" spans="23:23">
      <c r="W4388" s="44">
        <v>1</v>
      </c>
    </row>
    <row r="4389" spans="23:23">
      <c r="W4389" s="44">
        <v>1</v>
      </c>
    </row>
    <row r="4390" spans="23:23">
      <c r="W4390" s="44">
        <v>1</v>
      </c>
    </row>
    <row r="4391" spans="23:23">
      <c r="W4391" s="44">
        <v>1</v>
      </c>
    </row>
    <row r="4392" spans="23:23">
      <c r="W4392" s="44">
        <v>1</v>
      </c>
    </row>
    <row r="4393" spans="23:23">
      <c r="W4393" s="44">
        <v>1</v>
      </c>
    </row>
    <row r="4394" spans="23:23">
      <c r="W4394" s="44">
        <v>1</v>
      </c>
    </row>
    <row r="4395" spans="23:23">
      <c r="W4395" s="44">
        <v>1</v>
      </c>
    </row>
    <row r="4396" spans="23:23">
      <c r="W4396" s="44">
        <v>1</v>
      </c>
    </row>
    <row r="4397" spans="23:23">
      <c r="W4397" s="44">
        <v>1</v>
      </c>
    </row>
    <row r="4398" spans="23:23">
      <c r="W4398" s="44">
        <v>1</v>
      </c>
    </row>
    <row r="4399" spans="23:23">
      <c r="W4399" s="44">
        <v>1</v>
      </c>
    </row>
    <row r="4400" spans="23:23">
      <c r="W4400" s="44">
        <v>1</v>
      </c>
    </row>
    <row r="4401" spans="23:23">
      <c r="W4401" s="44">
        <v>1</v>
      </c>
    </row>
    <row r="4402" spans="23:23">
      <c r="W4402" s="44">
        <v>1</v>
      </c>
    </row>
    <row r="4403" spans="23:23">
      <c r="W4403" s="44">
        <v>1</v>
      </c>
    </row>
    <row r="4404" spans="23:23">
      <c r="W4404" s="44">
        <v>1</v>
      </c>
    </row>
    <row r="4405" spans="23:23">
      <c r="W4405" s="44">
        <v>1</v>
      </c>
    </row>
    <row r="4406" spans="23:23">
      <c r="W4406" s="44">
        <v>1</v>
      </c>
    </row>
    <row r="4407" spans="23:23">
      <c r="W4407" s="44">
        <v>1</v>
      </c>
    </row>
    <row r="4408" spans="23:23">
      <c r="W4408" s="44">
        <v>1</v>
      </c>
    </row>
    <row r="4409" spans="23:23">
      <c r="W4409" s="44">
        <v>1</v>
      </c>
    </row>
    <row r="4410" spans="23:23">
      <c r="W4410" s="44">
        <v>1</v>
      </c>
    </row>
    <row r="4411" spans="23:23">
      <c r="W4411" s="44">
        <v>1</v>
      </c>
    </row>
    <row r="4412" spans="23:23">
      <c r="W4412" s="44">
        <v>1</v>
      </c>
    </row>
    <row r="4413" spans="23:23">
      <c r="W4413" s="44">
        <v>1</v>
      </c>
    </row>
    <row r="4414" spans="23:23">
      <c r="W4414" s="44">
        <v>1</v>
      </c>
    </row>
    <row r="4415" spans="23:23">
      <c r="W4415" s="44">
        <v>1</v>
      </c>
    </row>
    <row r="4416" spans="23:23">
      <c r="W4416" s="44">
        <v>1</v>
      </c>
    </row>
    <row r="4417" spans="23:23">
      <c r="W4417" s="44">
        <v>1</v>
      </c>
    </row>
    <row r="4418" spans="23:23">
      <c r="W4418" s="44">
        <v>1</v>
      </c>
    </row>
    <row r="4419" spans="23:23">
      <c r="W4419" s="44">
        <v>1</v>
      </c>
    </row>
    <row r="4420" spans="23:23">
      <c r="W4420" s="44">
        <v>1</v>
      </c>
    </row>
    <row r="4421" spans="23:23">
      <c r="W4421" s="44">
        <v>1</v>
      </c>
    </row>
    <row r="4422" spans="23:23">
      <c r="W4422" s="44">
        <v>1</v>
      </c>
    </row>
    <row r="4423" spans="23:23">
      <c r="W4423" s="44">
        <v>1</v>
      </c>
    </row>
    <row r="4424" spans="23:23">
      <c r="W4424" s="44">
        <v>1</v>
      </c>
    </row>
    <row r="4425" spans="23:23">
      <c r="W4425" s="44">
        <v>1</v>
      </c>
    </row>
    <row r="4426" spans="23:23">
      <c r="W4426" s="44">
        <v>1</v>
      </c>
    </row>
    <row r="4427" spans="23:23">
      <c r="W4427" s="44">
        <v>1</v>
      </c>
    </row>
    <row r="4428" spans="23:23">
      <c r="W4428" s="44">
        <v>1</v>
      </c>
    </row>
    <row r="4429" spans="23:23">
      <c r="W4429" s="44">
        <v>1</v>
      </c>
    </row>
    <row r="4430" spans="23:23">
      <c r="W4430" s="44">
        <v>1</v>
      </c>
    </row>
    <row r="4431" spans="23:23">
      <c r="W4431" s="44">
        <v>1</v>
      </c>
    </row>
    <row r="4432" spans="23:23">
      <c r="W4432" s="44">
        <v>1</v>
      </c>
    </row>
    <row r="4433" spans="23:23">
      <c r="W4433" s="44">
        <v>1</v>
      </c>
    </row>
    <row r="4434" spans="23:23">
      <c r="W4434" s="44">
        <v>1</v>
      </c>
    </row>
    <row r="4435" spans="23:23">
      <c r="W4435" s="44">
        <v>1</v>
      </c>
    </row>
    <row r="4436" spans="23:23">
      <c r="W4436" s="44">
        <v>1</v>
      </c>
    </row>
    <row r="4437" spans="23:23">
      <c r="W4437" s="44">
        <v>1</v>
      </c>
    </row>
    <row r="4438" spans="23:23">
      <c r="W4438" s="44">
        <v>1</v>
      </c>
    </row>
    <row r="4439" spans="23:23">
      <c r="W4439" s="44">
        <v>1</v>
      </c>
    </row>
    <row r="4440" spans="23:23">
      <c r="W4440" s="44">
        <v>1</v>
      </c>
    </row>
    <row r="4441" spans="23:23">
      <c r="W4441" s="44">
        <v>1</v>
      </c>
    </row>
    <row r="4442" spans="23:23">
      <c r="W4442" s="44">
        <v>1</v>
      </c>
    </row>
    <row r="4443" spans="23:23">
      <c r="W4443" s="44">
        <v>1</v>
      </c>
    </row>
    <row r="4444" spans="23:23">
      <c r="W4444" s="44">
        <v>1</v>
      </c>
    </row>
    <row r="4445" spans="23:23">
      <c r="W4445" s="44">
        <v>1</v>
      </c>
    </row>
    <row r="4446" spans="23:23">
      <c r="W4446" s="44">
        <v>1</v>
      </c>
    </row>
    <row r="4447" spans="23:23">
      <c r="W4447" s="44">
        <v>1</v>
      </c>
    </row>
    <row r="4448" spans="23:23">
      <c r="W4448" s="44">
        <v>1</v>
      </c>
    </row>
    <row r="4449" spans="23:23">
      <c r="W4449" s="44">
        <v>1</v>
      </c>
    </row>
    <row r="4450" spans="23:23">
      <c r="W4450" s="44">
        <v>1</v>
      </c>
    </row>
    <row r="4451" spans="23:23">
      <c r="W4451" s="44">
        <v>1</v>
      </c>
    </row>
    <row r="4452" spans="23:23">
      <c r="W4452" s="44">
        <v>1</v>
      </c>
    </row>
    <row r="4453" spans="23:23">
      <c r="W4453" s="44">
        <v>1</v>
      </c>
    </row>
    <row r="4454" spans="23:23">
      <c r="W4454" s="44">
        <v>1</v>
      </c>
    </row>
    <row r="4455" spans="23:23">
      <c r="W4455" s="44">
        <v>1</v>
      </c>
    </row>
    <row r="4456" spans="23:23">
      <c r="W4456" s="44">
        <v>1</v>
      </c>
    </row>
    <row r="4457" spans="23:23">
      <c r="W4457" s="44">
        <v>1</v>
      </c>
    </row>
    <row r="4458" spans="23:23">
      <c r="W4458" s="44">
        <v>1</v>
      </c>
    </row>
    <row r="4459" spans="23:23">
      <c r="W4459" s="44">
        <v>1</v>
      </c>
    </row>
    <row r="4460" spans="23:23">
      <c r="W4460" s="44">
        <v>1</v>
      </c>
    </row>
    <row r="4461" spans="23:23">
      <c r="W4461" s="44">
        <v>1</v>
      </c>
    </row>
    <row r="4462" spans="23:23">
      <c r="W4462" s="44">
        <v>1</v>
      </c>
    </row>
    <row r="4463" spans="23:23">
      <c r="W4463" s="44">
        <v>1</v>
      </c>
    </row>
    <row r="4464" spans="23:23">
      <c r="W4464" s="44">
        <v>1</v>
      </c>
    </row>
    <row r="4465" spans="23:23">
      <c r="W4465" s="44">
        <v>1</v>
      </c>
    </row>
    <row r="4466" spans="23:23">
      <c r="W4466" s="44">
        <v>1</v>
      </c>
    </row>
    <row r="4467" spans="23:23">
      <c r="W4467" s="44">
        <v>1</v>
      </c>
    </row>
    <row r="4468" spans="23:23">
      <c r="W4468" s="44">
        <v>1</v>
      </c>
    </row>
    <row r="4469" spans="23:23">
      <c r="W4469" s="44">
        <v>1</v>
      </c>
    </row>
    <row r="4470" spans="23:23">
      <c r="W4470" s="44">
        <v>1</v>
      </c>
    </row>
    <row r="4471" spans="23:23">
      <c r="W4471" s="44">
        <v>1</v>
      </c>
    </row>
    <row r="4472" spans="23:23">
      <c r="W4472" s="44">
        <v>1</v>
      </c>
    </row>
    <row r="4473" spans="23:23">
      <c r="W4473" s="44">
        <v>1</v>
      </c>
    </row>
    <row r="4474" spans="23:23">
      <c r="W4474" s="44">
        <v>1</v>
      </c>
    </row>
    <row r="4475" spans="23:23">
      <c r="W4475" s="44">
        <v>1</v>
      </c>
    </row>
    <row r="4476" spans="23:23">
      <c r="W4476" s="44">
        <v>1</v>
      </c>
    </row>
    <row r="4477" spans="23:23">
      <c r="W4477" s="44">
        <v>1</v>
      </c>
    </row>
    <row r="4478" spans="23:23">
      <c r="W4478" s="44">
        <v>1</v>
      </c>
    </row>
    <row r="4479" spans="23:23">
      <c r="W4479" s="44">
        <v>1</v>
      </c>
    </row>
    <row r="4480" spans="23:23">
      <c r="W4480" s="44">
        <v>1</v>
      </c>
    </row>
    <row r="4481" spans="23:23">
      <c r="W4481" s="44">
        <v>1</v>
      </c>
    </row>
    <row r="4482" spans="23:23">
      <c r="W4482" s="44">
        <v>1</v>
      </c>
    </row>
    <row r="4483" spans="23:23">
      <c r="W4483" s="44">
        <v>1</v>
      </c>
    </row>
    <row r="4484" spans="23:23">
      <c r="W4484" s="44">
        <v>1</v>
      </c>
    </row>
    <row r="4485" spans="23:23">
      <c r="W4485" s="44">
        <v>1</v>
      </c>
    </row>
    <row r="4486" spans="23:23">
      <c r="W4486" s="44">
        <v>1</v>
      </c>
    </row>
    <row r="4487" spans="23:23">
      <c r="W4487" s="44">
        <v>1</v>
      </c>
    </row>
    <row r="4488" spans="23:23">
      <c r="W4488" s="44">
        <v>1</v>
      </c>
    </row>
    <row r="4489" spans="23:23">
      <c r="W4489" s="44">
        <v>1</v>
      </c>
    </row>
    <row r="4490" spans="23:23">
      <c r="W4490" s="44">
        <v>1</v>
      </c>
    </row>
    <row r="4491" spans="23:23">
      <c r="W4491" s="44">
        <v>1</v>
      </c>
    </row>
    <row r="4492" spans="23:23">
      <c r="W4492" s="44">
        <v>1</v>
      </c>
    </row>
    <row r="4493" spans="23:23">
      <c r="W4493" s="44">
        <v>1</v>
      </c>
    </row>
    <row r="4494" spans="23:23">
      <c r="W4494" s="44">
        <v>1</v>
      </c>
    </row>
    <row r="4495" spans="23:23">
      <c r="W4495" s="44">
        <v>1</v>
      </c>
    </row>
    <row r="4496" spans="23:23">
      <c r="W4496" s="44">
        <v>1</v>
      </c>
    </row>
    <row r="4497" spans="23:23">
      <c r="W4497" s="44">
        <v>1</v>
      </c>
    </row>
    <row r="4498" spans="23:23">
      <c r="W4498" s="44">
        <v>1</v>
      </c>
    </row>
    <row r="4499" spans="23:23">
      <c r="W4499" s="44">
        <v>1</v>
      </c>
    </row>
    <row r="4500" spans="23:23">
      <c r="W4500" s="44">
        <v>1</v>
      </c>
    </row>
    <row r="4501" spans="23:23">
      <c r="W4501" s="44">
        <v>1</v>
      </c>
    </row>
    <row r="4502" spans="23:23">
      <c r="W4502" s="44">
        <v>1</v>
      </c>
    </row>
    <row r="4503" spans="23:23">
      <c r="W4503" s="44">
        <v>1</v>
      </c>
    </row>
    <row r="4504" spans="23:23">
      <c r="W4504" s="44">
        <v>1</v>
      </c>
    </row>
    <row r="4505" spans="23:23">
      <c r="W4505" s="44">
        <v>1</v>
      </c>
    </row>
    <row r="4506" spans="23:23">
      <c r="W4506" s="44">
        <v>1</v>
      </c>
    </row>
    <row r="4507" spans="23:23">
      <c r="W4507" s="44">
        <v>1</v>
      </c>
    </row>
    <row r="4508" spans="23:23">
      <c r="W4508" s="44">
        <v>1</v>
      </c>
    </row>
    <row r="4509" spans="23:23">
      <c r="W4509" s="44">
        <v>1</v>
      </c>
    </row>
    <row r="4510" spans="23:23">
      <c r="W4510" s="44">
        <v>1</v>
      </c>
    </row>
    <row r="4511" spans="23:23">
      <c r="W4511" s="44">
        <v>1</v>
      </c>
    </row>
    <row r="4512" spans="23:23">
      <c r="W4512" s="44">
        <v>1</v>
      </c>
    </row>
    <row r="4513" spans="23:23">
      <c r="W4513" s="44">
        <v>1</v>
      </c>
    </row>
    <row r="4514" spans="23:23">
      <c r="W4514" s="44">
        <v>1</v>
      </c>
    </row>
    <row r="4515" spans="23:23">
      <c r="W4515" s="44">
        <v>1</v>
      </c>
    </row>
    <row r="4516" spans="23:23">
      <c r="W4516" s="44">
        <v>1</v>
      </c>
    </row>
    <row r="4517" spans="23:23">
      <c r="W4517" s="44">
        <v>1</v>
      </c>
    </row>
    <row r="4518" spans="23:23">
      <c r="W4518" s="44">
        <v>1</v>
      </c>
    </row>
    <row r="4519" spans="23:23">
      <c r="W4519" s="44">
        <v>1</v>
      </c>
    </row>
    <row r="4520" spans="23:23">
      <c r="W4520" s="44">
        <v>1</v>
      </c>
    </row>
    <row r="4521" spans="23:23">
      <c r="W4521" s="44">
        <v>1</v>
      </c>
    </row>
    <row r="4522" spans="23:23">
      <c r="W4522" s="44">
        <v>1</v>
      </c>
    </row>
    <row r="4523" spans="23:23">
      <c r="W4523" s="44">
        <v>1</v>
      </c>
    </row>
    <row r="4524" spans="23:23">
      <c r="W4524" s="44">
        <v>1</v>
      </c>
    </row>
    <row r="4525" spans="23:23">
      <c r="W4525" s="44">
        <v>1</v>
      </c>
    </row>
    <row r="4526" spans="23:23">
      <c r="W4526" s="44">
        <v>1</v>
      </c>
    </row>
    <row r="4527" spans="23:23">
      <c r="W4527" s="44">
        <v>1</v>
      </c>
    </row>
    <row r="4528" spans="23:23">
      <c r="W4528" s="44">
        <v>1</v>
      </c>
    </row>
    <row r="4529" spans="23:23">
      <c r="W4529" s="44">
        <v>1</v>
      </c>
    </row>
    <row r="4530" spans="23:23">
      <c r="W4530" s="44">
        <v>1</v>
      </c>
    </row>
    <row r="4531" spans="23:23">
      <c r="W4531" s="44">
        <v>1</v>
      </c>
    </row>
    <row r="4532" spans="23:23">
      <c r="W4532" s="44">
        <v>1</v>
      </c>
    </row>
    <row r="4533" spans="23:23">
      <c r="W4533" s="44">
        <v>1</v>
      </c>
    </row>
    <row r="4534" spans="23:23">
      <c r="W4534" s="44">
        <v>1</v>
      </c>
    </row>
    <row r="4535" spans="23:23">
      <c r="W4535" s="44">
        <v>1</v>
      </c>
    </row>
    <row r="4536" spans="23:23">
      <c r="W4536" s="44">
        <v>1</v>
      </c>
    </row>
    <row r="4537" spans="23:23">
      <c r="W4537" s="44">
        <v>1</v>
      </c>
    </row>
    <row r="4538" spans="23:23">
      <c r="W4538" s="44">
        <v>1</v>
      </c>
    </row>
    <row r="4539" spans="23:23">
      <c r="W4539" s="44">
        <v>1</v>
      </c>
    </row>
    <row r="4540" spans="23:23">
      <c r="W4540" s="44">
        <v>1</v>
      </c>
    </row>
    <row r="4541" spans="23:23">
      <c r="W4541" s="44">
        <v>1</v>
      </c>
    </row>
    <row r="4542" spans="23:23">
      <c r="W4542" s="44">
        <v>1</v>
      </c>
    </row>
    <row r="4543" spans="23:23">
      <c r="W4543" s="44">
        <v>1</v>
      </c>
    </row>
    <row r="4544" spans="23:23">
      <c r="W4544" s="44">
        <v>1</v>
      </c>
    </row>
    <row r="4545" spans="23:23">
      <c r="W4545" s="44">
        <v>1</v>
      </c>
    </row>
    <row r="4546" spans="23:23">
      <c r="W4546" s="44">
        <v>1</v>
      </c>
    </row>
    <row r="4547" spans="23:23">
      <c r="W4547" s="44">
        <v>1</v>
      </c>
    </row>
    <row r="4548" spans="23:23">
      <c r="W4548" s="44">
        <v>1</v>
      </c>
    </row>
    <row r="4549" spans="23:23">
      <c r="W4549" s="44">
        <v>1</v>
      </c>
    </row>
    <row r="4550" spans="23:23">
      <c r="W4550" s="44">
        <v>1</v>
      </c>
    </row>
    <row r="4551" spans="23:23">
      <c r="W4551" s="44">
        <v>1</v>
      </c>
    </row>
    <row r="4552" spans="23:23">
      <c r="W4552" s="44">
        <v>1</v>
      </c>
    </row>
    <row r="4553" spans="23:23">
      <c r="W4553" s="44">
        <v>1</v>
      </c>
    </row>
    <row r="4554" spans="23:23">
      <c r="W4554" s="44">
        <v>1</v>
      </c>
    </row>
    <row r="4555" spans="23:23">
      <c r="W4555" s="44">
        <v>1</v>
      </c>
    </row>
    <row r="4556" spans="23:23">
      <c r="W4556" s="44">
        <v>1</v>
      </c>
    </row>
    <row r="4557" spans="23:23">
      <c r="W4557" s="44">
        <v>1</v>
      </c>
    </row>
    <row r="4558" spans="23:23">
      <c r="W4558" s="44">
        <v>1</v>
      </c>
    </row>
    <row r="4559" spans="23:23">
      <c r="W4559" s="44">
        <v>1</v>
      </c>
    </row>
    <row r="4560" spans="23:23">
      <c r="W4560" s="44">
        <v>1</v>
      </c>
    </row>
    <row r="4561" spans="23:23">
      <c r="W4561" s="44">
        <v>1</v>
      </c>
    </row>
    <row r="4562" spans="23:23">
      <c r="W4562" s="44">
        <v>1</v>
      </c>
    </row>
    <row r="4563" spans="23:23">
      <c r="W4563" s="44">
        <v>1</v>
      </c>
    </row>
    <row r="4564" spans="23:23">
      <c r="W4564" s="44">
        <v>1</v>
      </c>
    </row>
    <row r="4565" spans="23:23">
      <c r="W4565" s="44">
        <v>1</v>
      </c>
    </row>
    <row r="4566" spans="23:23">
      <c r="W4566" s="44">
        <v>1</v>
      </c>
    </row>
    <row r="4567" spans="23:23">
      <c r="W4567" s="44">
        <v>1</v>
      </c>
    </row>
    <row r="4568" spans="23:23">
      <c r="W4568" s="44">
        <v>1</v>
      </c>
    </row>
    <row r="4569" spans="23:23">
      <c r="W4569" s="44">
        <v>1</v>
      </c>
    </row>
    <row r="4570" spans="23:23">
      <c r="W4570" s="44">
        <v>1</v>
      </c>
    </row>
    <row r="4571" spans="23:23">
      <c r="W4571" s="44">
        <v>1</v>
      </c>
    </row>
    <row r="4572" spans="23:23">
      <c r="W4572" s="44">
        <v>1</v>
      </c>
    </row>
    <row r="4573" spans="23:23">
      <c r="W4573" s="44">
        <v>1</v>
      </c>
    </row>
    <row r="4574" spans="23:23">
      <c r="W4574" s="44">
        <v>1</v>
      </c>
    </row>
    <row r="4575" spans="23:23">
      <c r="W4575" s="44">
        <v>1</v>
      </c>
    </row>
    <row r="4576" spans="23:23">
      <c r="W4576" s="44">
        <v>1</v>
      </c>
    </row>
    <row r="4577" spans="23:23">
      <c r="W4577" s="44">
        <v>1</v>
      </c>
    </row>
    <row r="4578" spans="23:23">
      <c r="W4578" s="44">
        <v>1</v>
      </c>
    </row>
    <row r="4579" spans="23:23">
      <c r="W4579" s="44">
        <v>1</v>
      </c>
    </row>
    <row r="4580" spans="23:23">
      <c r="W4580" s="44">
        <v>1</v>
      </c>
    </row>
    <row r="4581" spans="23:23">
      <c r="W4581" s="44">
        <v>1</v>
      </c>
    </row>
    <row r="4582" spans="23:23">
      <c r="W4582" s="44">
        <v>1</v>
      </c>
    </row>
    <row r="4583" spans="23:23">
      <c r="W4583" s="44">
        <v>1</v>
      </c>
    </row>
    <row r="4584" spans="23:23">
      <c r="W4584" s="44">
        <v>1</v>
      </c>
    </row>
    <row r="4585" spans="23:23">
      <c r="W4585" s="44">
        <v>1</v>
      </c>
    </row>
    <row r="4586" spans="23:23">
      <c r="W4586" s="44">
        <v>1</v>
      </c>
    </row>
    <row r="4587" spans="23:23">
      <c r="W4587" s="44">
        <v>1</v>
      </c>
    </row>
    <row r="4588" spans="23:23">
      <c r="W4588" s="44">
        <v>1</v>
      </c>
    </row>
    <row r="4589" spans="23:23">
      <c r="W4589" s="44">
        <v>1</v>
      </c>
    </row>
    <row r="4590" spans="23:23">
      <c r="W4590" s="44">
        <v>1</v>
      </c>
    </row>
    <row r="4591" spans="23:23">
      <c r="W4591" s="44">
        <v>1</v>
      </c>
    </row>
    <row r="4592" spans="23:23">
      <c r="W4592" s="44">
        <v>1</v>
      </c>
    </row>
    <row r="4593" spans="23:23">
      <c r="W4593" s="44">
        <v>1</v>
      </c>
    </row>
    <row r="4594" spans="23:23">
      <c r="W4594" s="44">
        <v>1</v>
      </c>
    </row>
    <row r="4595" spans="23:23">
      <c r="W4595" s="44">
        <v>1</v>
      </c>
    </row>
    <row r="4596" spans="23:23">
      <c r="W4596" s="44">
        <v>1</v>
      </c>
    </row>
    <row r="4597" spans="23:23">
      <c r="W4597" s="44">
        <v>1</v>
      </c>
    </row>
    <row r="4598" spans="23:23">
      <c r="W4598" s="44">
        <v>1</v>
      </c>
    </row>
    <row r="4599" spans="23:23">
      <c r="W4599" s="44">
        <v>1</v>
      </c>
    </row>
    <row r="4600" spans="23:23">
      <c r="W4600" s="44">
        <v>1</v>
      </c>
    </row>
    <row r="4601" spans="23:23">
      <c r="W4601" s="44">
        <v>1</v>
      </c>
    </row>
    <row r="4602" spans="23:23">
      <c r="W4602" s="44">
        <v>1</v>
      </c>
    </row>
    <row r="4603" spans="23:23">
      <c r="W4603" s="44">
        <v>1</v>
      </c>
    </row>
    <row r="4604" spans="23:23">
      <c r="W4604" s="44">
        <v>1</v>
      </c>
    </row>
    <row r="4605" spans="23:23">
      <c r="W4605" s="44">
        <v>1</v>
      </c>
    </row>
    <row r="4606" spans="23:23">
      <c r="W4606" s="44">
        <v>1</v>
      </c>
    </row>
    <row r="4607" spans="23:23">
      <c r="W4607" s="44">
        <v>1</v>
      </c>
    </row>
    <row r="4608" spans="23:23">
      <c r="W4608" s="44">
        <v>1</v>
      </c>
    </row>
    <row r="4609" spans="23:23">
      <c r="W4609" s="44">
        <v>1</v>
      </c>
    </row>
    <row r="4610" spans="23:23">
      <c r="W4610" s="44">
        <v>1</v>
      </c>
    </row>
    <row r="4611" spans="23:23">
      <c r="W4611" s="44">
        <v>1</v>
      </c>
    </row>
    <row r="4612" spans="23:23">
      <c r="W4612" s="44">
        <v>1</v>
      </c>
    </row>
    <row r="4613" spans="23:23">
      <c r="W4613" s="44">
        <v>1</v>
      </c>
    </row>
    <row r="4614" spans="23:23">
      <c r="W4614" s="44">
        <v>1</v>
      </c>
    </row>
    <row r="4615" spans="23:23">
      <c r="W4615" s="44">
        <v>1</v>
      </c>
    </row>
    <row r="4616" spans="23:23">
      <c r="W4616" s="44">
        <v>1</v>
      </c>
    </row>
    <row r="4617" spans="23:23">
      <c r="W4617" s="44">
        <v>1</v>
      </c>
    </row>
    <row r="4618" spans="23:23">
      <c r="W4618" s="44">
        <v>1</v>
      </c>
    </row>
    <row r="4619" spans="23:23">
      <c r="W4619" s="44">
        <v>1</v>
      </c>
    </row>
    <row r="4620" spans="23:23">
      <c r="W4620" s="44">
        <v>1</v>
      </c>
    </row>
    <row r="4621" spans="23:23">
      <c r="W4621" s="44">
        <v>1</v>
      </c>
    </row>
    <row r="4622" spans="23:23">
      <c r="W4622" s="44">
        <v>1</v>
      </c>
    </row>
    <row r="4623" spans="23:23">
      <c r="W4623" s="44">
        <v>1</v>
      </c>
    </row>
    <row r="4624" spans="23:23">
      <c r="W4624" s="44">
        <v>1</v>
      </c>
    </row>
    <row r="4625" spans="23:23">
      <c r="W4625" s="44">
        <v>1</v>
      </c>
    </row>
    <row r="4626" spans="23:23">
      <c r="W4626" s="44">
        <v>1</v>
      </c>
    </row>
    <row r="4627" spans="23:23">
      <c r="W4627" s="44">
        <v>1</v>
      </c>
    </row>
    <row r="4628" spans="23:23">
      <c r="W4628" s="44">
        <v>1</v>
      </c>
    </row>
    <row r="4629" spans="23:23">
      <c r="W4629" s="44">
        <v>1</v>
      </c>
    </row>
    <row r="4630" spans="23:23">
      <c r="W4630" s="44">
        <v>1</v>
      </c>
    </row>
    <row r="4631" spans="23:23">
      <c r="W4631" s="44">
        <v>1</v>
      </c>
    </row>
    <row r="4632" spans="23:23">
      <c r="W4632" s="44">
        <v>1</v>
      </c>
    </row>
    <row r="4633" spans="23:23">
      <c r="W4633" s="44">
        <v>1</v>
      </c>
    </row>
    <row r="4634" spans="23:23">
      <c r="W4634" s="44">
        <v>1</v>
      </c>
    </row>
    <row r="4635" spans="23:23">
      <c r="W4635" s="44">
        <v>1</v>
      </c>
    </row>
    <row r="4636" spans="23:23">
      <c r="W4636" s="44">
        <v>1</v>
      </c>
    </row>
    <row r="4637" spans="23:23">
      <c r="W4637" s="44">
        <v>1</v>
      </c>
    </row>
    <row r="4638" spans="23:23">
      <c r="W4638" s="44">
        <v>1</v>
      </c>
    </row>
    <row r="4639" spans="23:23">
      <c r="W4639" s="44">
        <v>1</v>
      </c>
    </row>
    <row r="4640" spans="23:23">
      <c r="W4640" s="44">
        <v>1</v>
      </c>
    </row>
    <row r="4641" spans="23:23">
      <c r="W4641" s="44">
        <v>1</v>
      </c>
    </row>
    <row r="4642" spans="23:23">
      <c r="W4642" s="44">
        <v>1</v>
      </c>
    </row>
    <row r="4643" spans="23:23">
      <c r="W4643" s="44">
        <v>1</v>
      </c>
    </row>
    <row r="4644" spans="23:23">
      <c r="W4644" s="44">
        <v>1</v>
      </c>
    </row>
    <row r="4645" spans="23:23">
      <c r="W4645" s="44">
        <v>1</v>
      </c>
    </row>
    <row r="4646" spans="23:23">
      <c r="W4646" s="44">
        <v>1</v>
      </c>
    </row>
    <row r="4647" spans="23:23">
      <c r="W4647" s="44">
        <v>1</v>
      </c>
    </row>
    <row r="4648" spans="23:23">
      <c r="W4648" s="44">
        <v>1</v>
      </c>
    </row>
    <row r="4649" spans="23:23">
      <c r="W4649" s="44">
        <v>1</v>
      </c>
    </row>
    <row r="4650" spans="23:23">
      <c r="W4650" s="44">
        <v>1</v>
      </c>
    </row>
    <row r="4651" spans="23:23">
      <c r="W4651" s="44">
        <v>1</v>
      </c>
    </row>
    <row r="4652" spans="23:23">
      <c r="W4652" s="44">
        <v>1</v>
      </c>
    </row>
    <row r="4653" spans="23:23">
      <c r="W4653" s="44">
        <v>1</v>
      </c>
    </row>
    <row r="4654" spans="23:23">
      <c r="W4654" s="44">
        <v>1</v>
      </c>
    </row>
    <row r="4655" spans="23:23">
      <c r="W4655" s="44">
        <v>1</v>
      </c>
    </row>
    <row r="4656" spans="23:23">
      <c r="W4656" s="44">
        <v>1</v>
      </c>
    </row>
    <row r="4657" spans="23:23">
      <c r="W4657" s="44">
        <v>1</v>
      </c>
    </row>
    <row r="4658" spans="23:23">
      <c r="W4658" s="44">
        <v>1</v>
      </c>
    </row>
    <row r="4659" spans="23:23">
      <c r="W4659" s="44">
        <v>1</v>
      </c>
    </row>
    <row r="4660" spans="23:23">
      <c r="W4660" s="44">
        <v>1</v>
      </c>
    </row>
    <row r="4661" spans="23:23">
      <c r="W4661" s="44">
        <v>1</v>
      </c>
    </row>
    <row r="4662" spans="23:23">
      <c r="W4662" s="44">
        <v>1</v>
      </c>
    </row>
    <row r="4663" spans="23:23">
      <c r="W4663" s="44">
        <v>1</v>
      </c>
    </row>
    <row r="4664" spans="23:23">
      <c r="W4664" s="44">
        <v>1</v>
      </c>
    </row>
    <row r="4665" spans="23:23">
      <c r="W4665" s="44">
        <v>1</v>
      </c>
    </row>
    <row r="4666" spans="23:23">
      <c r="W4666" s="44">
        <v>1</v>
      </c>
    </row>
    <row r="4667" spans="23:23">
      <c r="W4667" s="44">
        <v>1</v>
      </c>
    </row>
    <row r="4668" spans="23:23">
      <c r="W4668" s="44">
        <v>1</v>
      </c>
    </row>
    <row r="4669" spans="23:23">
      <c r="W4669" s="44">
        <v>1</v>
      </c>
    </row>
    <row r="4670" spans="23:23">
      <c r="W4670" s="44">
        <v>1</v>
      </c>
    </row>
    <row r="4671" spans="23:23">
      <c r="W4671" s="44">
        <v>1</v>
      </c>
    </row>
    <row r="4672" spans="23:23">
      <c r="W4672" s="44">
        <v>1</v>
      </c>
    </row>
    <row r="4673" spans="23:23">
      <c r="W4673" s="44">
        <v>1</v>
      </c>
    </row>
    <row r="4674" spans="23:23">
      <c r="W4674" s="44">
        <v>1</v>
      </c>
    </row>
    <row r="4675" spans="23:23">
      <c r="W4675" s="44">
        <v>1</v>
      </c>
    </row>
    <row r="4676" spans="23:23">
      <c r="W4676" s="44">
        <v>1</v>
      </c>
    </row>
    <row r="4677" spans="23:23">
      <c r="W4677" s="44">
        <v>1</v>
      </c>
    </row>
    <row r="4678" spans="23:23">
      <c r="W4678" s="44">
        <v>1</v>
      </c>
    </row>
    <row r="4679" spans="23:23">
      <c r="W4679" s="44">
        <v>1</v>
      </c>
    </row>
    <row r="4680" spans="23:23">
      <c r="W4680" s="44">
        <v>1</v>
      </c>
    </row>
    <row r="4681" spans="23:23">
      <c r="W4681" s="44">
        <v>1</v>
      </c>
    </row>
    <row r="4682" spans="23:23">
      <c r="W4682" s="44">
        <v>1</v>
      </c>
    </row>
    <row r="4683" spans="23:23">
      <c r="W4683" s="44">
        <v>1</v>
      </c>
    </row>
    <row r="4684" spans="23:23">
      <c r="W4684" s="44">
        <v>1</v>
      </c>
    </row>
    <row r="4685" spans="23:23">
      <c r="W4685" s="44">
        <v>1</v>
      </c>
    </row>
    <row r="4686" spans="23:23">
      <c r="W4686" s="44">
        <v>1</v>
      </c>
    </row>
    <row r="4687" spans="23:23">
      <c r="W4687" s="44">
        <v>1</v>
      </c>
    </row>
    <row r="4688" spans="23:23">
      <c r="W4688" s="44">
        <v>1</v>
      </c>
    </row>
    <row r="4689" spans="23:23">
      <c r="W4689" s="44">
        <v>1</v>
      </c>
    </row>
    <row r="4690" spans="23:23">
      <c r="W4690" s="44">
        <v>1</v>
      </c>
    </row>
    <row r="4691" spans="23:23">
      <c r="W4691" s="44">
        <v>1</v>
      </c>
    </row>
    <row r="4692" spans="23:23">
      <c r="W4692" s="44">
        <v>1</v>
      </c>
    </row>
    <row r="4693" spans="23:23">
      <c r="W4693" s="44">
        <v>1</v>
      </c>
    </row>
    <row r="4694" spans="23:23">
      <c r="W4694" s="44">
        <v>1</v>
      </c>
    </row>
    <row r="4695" spans="23:23">
      <c r="W4695" s="44">
        <v>1</v>
      </c>
    </row>
    <row r="4696" spans="23:23">
      <c r="W4696" s="44">
        <v>1</v>
      </c>
    </row>
    <row r="4697" spans="23:23">
      <c r="W4697" s="44">
        <v>1</v>
      </c>
    </row>
    <row r="4698" spans="23:23">
      <c r="W4698" s="44">
        <v>1</v>
      </c>
    </row>
    <row r="4699" spans="23:23">
      <c r="W4699" s="44">
        <v>1</v>
      </c>
    </row>
    <row r="4700" spans="23:23">
      <c r="W4700" s="44">
        <v>1</v>
      </c>
    </row>
    <row r="4701" spans="23:23">
      <c r="W4701" s="44">
        <v>1</v>
      </c>
    </row>
    <row r="4702" spans="23:23">
      <c r="W4702" s="44">
        <v>1</v>
      </c>
    </row>
    <row r="4703" spans="23:23">
      <c r="W4703" s="44">
        <v>1</v>
      </c>
    </row>
    <row r="4704" spans="23:23">
      <c r="W4704" s="44">
        <v>1</v>
      </c>
    </row>
    <row r="4705" spans="23:23">
      <c r="W4705" s="44">
        <v>1</v>
      </c>
    </row>
    <row r="4706" spans="23:23">
      <c r="W4706" s="44">
        <v>1</v>
      </c>
    </row>
    <row r="4707" spans="23:23">
      <c r="W4707" s="44">
        <v>1</v>
      </c>
    </row>
    <row r="4708" spans="23:23">
      <c r="W4708" s="44">
        <v>1</v>
      </c>
    </row>
    <row r="4709" spans="23:23">
      <c r="W4709" s="44">
        <v>1</v>
      </c>
    </row>
    <row r="4710" spans="23:23">
      <c r="W4710" s="44">
        <v>1</v>
      </c>
    </row>
    <row r="4711" spans="23:23">
      <c r="W4711" s="44">
        <v>1</v>
      </c>
    </row>
    <row r="4712" spans="23:23">
      <c r="W4712" s="44">
        <v>1</v>
      </c>
    </row>
    <row r="4713" spans="23:23">
      <c r="W4713" s="44">
        <v>1</v>
      </c>
    </row>
    <row r="4714" spans="23:23">
      <c r="W4714" s="44">
        <v>1</v>
      </c>
    </row>
    <row r="4715" spans="23:23">
      <c r="W4715" s="44">
        <v>1</v>
      </c>
    </row>
    <row r="4716" spans="23:23">
      <c r="W4716" s="44">
        <v>1</v>
      </c>
    </row>
    <row r="4717" spans="23:23">
      <c r="W4717" s="44">
        <v>1</v>
      </c>
    </row>
    <row r="4718" spans="23:23">
      <c r="W4718" s="44">
        <v>1</v>
      </c>
    </row>
    <row r="4719" spans="23:23">
      <c r="W4719" s="44">
        <v>1</v>
      </c>
    </row>
    <row r="4720" spans="23:23">
      <c r="W4720" s="44">
        <v>1</v>
      </c>
    </row>
    <row r="4721" spans="23:23">
      <c r="W4721" s="44">
        <v>1</v>
      </c>
    </row>
    <row r="4722" spans="23:23">
      <c r="W4722" s="44">
        <v>1</v>
      </c>
    </row>
    <row r="4723" spans="23:23">
      <c r="W4723" s="44">
        <v>1</v>
      </c>
    </row>
    <row r="4724" spans="23:23">
      <c r="W4724" s="44">
        <v>1</v>
      </c>
    </row>
    <row r="4725" spans="23:23">
      <c r="W4725" s="44">
        <v>1</v>
      </c>
    </row>
    <row r="4726" spans="23:23">
      <c r="W4726" s="44">
        <v>1</v>
      </c>
    </row>
    <row r="4727" spans="23:23">
      <c r="W4727" s="44">
        <v>1</v>
      </c>
    </row>
    <row r="4728" spans="23:23">
      <c r="W4728" s="44">
        <v>1</v>
      </c>
    </row>
    <row r="4729" spans="23:23">
      <c r="W4729" s="44">
        <v>1</v>
      </c>
    </row>
    <row r="4730" spans="23:23">
      <c r="W4730" s="44">
        <v>1</v>
      </c>
    </row>
    <row r="4731" spans="23:23">
      <c r="W4731" s="44">
        <v>1</v>
      </c>
    </row>
    <row r="4732" spans="23:23">
      <c r="W4732" s="44">
        <v>1</v>
      </c>
    </row>
    <row r="4733" spans="23:23">
      <c r="W4733" s="44">
        <v>1</v>
      </c>
    </row>
    <row r="4734" spans="23:23">
      <c r="W4734" s="44">
        <v>1</v>
      </c>
    </row>
    <row r="4735" spans="23:23">
      <c r="W4735" s="44">
        <v>1</v>
      </c>
    </row>
    <row r="4736" spans="23:23">
      <c r="W4736" s="44">
        <v>1</v>
      </c>
    </row>
    <row r="4737" spans="23:23">
      <c r="W4737" s="44">
        <v>1</v>
      </c>
    </row>
    <row r="4738" spans="23:23">
      <c r="W4738" s="44">
        <v>1</v>
      </c>
    </row>
    <row r="4739" spans="23:23">
      <c r="W4739" s="44">
        <v>1</v>
      </c>
    </row>
    <row r="4740" spans="23:23">
      <c r="W4740" s="44">
        <v>1</v>
      </c>
    </row>
    <row r="4741" spans="23:23">
      <c r="W4741" s="44">
        <v>1</v>
      </c>
    </row>
    <row r="4742" spans="23:23">
      <c r="W4742" s="44">
        <v>1</v>
      </c>
    </row>
    <row r="4743" spans="23:23">
      <c r="W4743" s="44">
        <v>1</v>
      </c>
    </row>
    <row r="4744" spans="23:23">
      <c r="W4744" s="44">
        <v>1</v>
      </c>
    </row>
    <row r="4745" spans="23:23">
      <c r="W4745" s="44">
        <v>1</v>
      </c>
    </row>
    <row r="4746" spans="23:23">
      <c r="W4746" s="44">
        <v>1</v>
      </c>
    </row>
    <row r="4747" spans="23:23">
      <c r="W4747" s="44">
        <v>1</v>
      </c>
    </row>
    <row r="4748" spans="23:23">
      <c r="W4748" s="44">
        <v>1</v>
      </c>
    </row>
    <row r="4749" spans="23:23">
      <c r="W4749" s="44">
        <v>1</v>
      </c>
    </row>
    <row r="4750" spans="23:23">
      <c r="W4750" s="44">
        <v>1</v>
      </c>
    </row>
    <row r="4751" spans="23:23">
      <c r="W4751" s="44">
        <v>1</v>
      </c>
    </row>
    <row r="4752" spans="23:23">
      <c r="W4752" s="44">
        <v>1</v>
      </c>
    </row>
    <row r="4753" spans="23:23">
      <c r="W4753" s="44">
        <v>1</v>
      </c>
    </row>
    <row r="4754" spans="23:23">
      <c r="W4754" s="44">
        <v>1</v>
      </c>
    </row>
    <row r="4755" spans="23:23">
      <c r="W4755" s="44">
        <v>1</v>
      </c>
    </row>
    <row r="4756" spans="23:23">
      <c r="W4756" s="44">
        <v>1</v>
      </c>
    </row>
    <row r="4757" spans="23:23">
      <c r="W4757" s="44">
        <v>1</v>
      </c>
    </row>
    <row r="4758" spans="23:23">
      <c r="W4758" s="44">
        <v>1</v>
      </c>
    </row>
    <row r="4759" spans="23:23">
      <c r="W4759" s="44">
        <v>1</v>
      </c>
    </row>
    <row r="4760" spans="23:23">
      <c r="W4760" s="44">
        <v>1</v>
      </c>
    </row>
    <row r="4761" spans="23:23">
      <c r="W4761" s="44">
        <v>1</v>
      </c>
    </row>
    <row r="4762" spans="23:23">
      <c r="W4762" s="44">
        <v>1</v>
      </c>
    </row>
    <row r="4763" spans="23:23">
      <c r="W4763" s="44">
        <v>1</v>
      </c>
    </row>
    <row r="4764" spans="23:23">
      <c r="W4764" s="44">
        <v>1</v>
      </c>
    </row>
    <row r="4765" spans="23:23">
      <c r="W4765" s="44">
        <v>1</v>
      </c>
    </row>
    <row r="4766" spans="23:23">
      <c r="W4766" s="44">
        <v>1</v>
      </c>
    </row>
    <row r="4767" spans="23:23">
      <c r="W4767" s="44">
        <v>1</v>
      </c>
    </row>
    <row r="4768" spans="23:23">
      <c r="W4768" s="44">
        <v>1</v>
      </c>
    </row>
    <row r="4769" spans="23:23">
      <c r="W4769" s="44">
        <v>1</v>
      </c>
    </row>
    <row r="4770" spans="23:23">
      <c r="W4770" s="44">
        <v>1</v>
      </c>
    </row>
    <row r="4771" spans="23:23">
      <c r="W4771" s="44">
        <v>1</v>
      </c>
    </row>
    <row r="4772" spans="23:23">
      <c r="W4772" s="44">
        <v>1</v>
      </c>
    </row>
    <row r="4773" spans="23:23">
      <c r="W4773" s="44">
        <v>1</v>
      </c>
    </row>
    <row r="4774" spans="23:23">
      <c r="W4774" s="44">
        <v>1</v>
      </c>
    </row>
    <row r="4775" spans="23:23">
      <c r="W4775" s="44">
        <v>1</v>
      </c>
    </row>
    <row r="4776" spans="23:23">
      <c r="W4776" s="44">
        <v>1</v>
      </c>
    </row>
    <row r="4777" spans="23:23">
      <c r="W4777" s="44">
        <v>1</v>
      </c>
    </row>
    <row r="4778" spans="23:23">
      <c r="W4778" s="44">
        <v>1</v>
      </c>
    </row>
    <row r="4779" spans="23:23">
      <c r="W4779" s="44">
        <v>1</v>
      </c>
    </row>
    <row r="4780" spans="23:23">
      <c r="W4780" s="44">
        <v>1</v>
      </c>
    </row>
    <row r="4781" spans="23:23">
      <c r="W4781" s="44">
        <v>1</v>
      </c>
    </row>
    <row r="4782" spans="23:23">
      <c r="W4782" s="44">
        <v>1</v>
      </c>
    </row>
    <row r="4783" spans="23:23">
      <c r="W4783" s="44">
        <v>1</v>
      </c>
    </row>
    <row r="4784" spans="23:23">
      <c r="W4784" s="44">
        <v>1</v>
      </c>
    </row>
    <row r="4785" spans="23:23">
      <c r="W4785" s="44">
        <v>1</v>
      </c>
    </row>
    <row r="4786" spans="23:23">
      <c r="W4786" s="44">
        <v>1</v>
      </c>
    </row>
    <row r="4787" spans="23:23">
      <c r="W4787" s="44">
        <v>1</v>
      </c>
    </row>
    <row r="4788" spans="23:23">
      <c r="W4788" s="44">
        <v>1</v>
      </c>
    </row>
    <row r="4789" spans="23:23">
      <c r="W4789" s="44">
        <v>1</v>
      </c>
    </row>
    <row r="4790" spans="23:23">
      <c r="W4790" s="44">
        <v>1</v>
      </c>
    </row>
    <row r="4791" spans="23:23">
      <c r="W4791" s="44">
        <v>1</v>
      </c>
    </row>
    <row r="4792" spans="23:23">
      <c r="W4792" s="44">
        <v>1</v>
      </c>
    </row>
    <row r="4793" spans="23:23">
      <c r="W4793" s="44">
        <v>1</v>
      </c>
    </row>
    <row r="4794" spans="23:23">
      <c r="W4794" s="44">
        <v>1</v>
      </c>
    </row>
    <row r="4795" spans="23:23">
      <c r="W4795" s="44">
        <v>1</v>
      </c>
    </row>
    <row r="4796" spans="23:23">
      <c r="W4796" s="44">
        <v>1</v>
      </c>
    </row>
    <row r="4797" spans="23:23">
      <c r="W4797" s="44">
        <v>1</v>
      </c>
    </row>
    <row r="4798" spans="23:23">
      <c r="W4798" s="44">
        <v>1</v>
      </c>
    </row>
    <row r="4799" spans="23:23">
      <c r="W4799" s="44">
        <v>1</v>
      </c>
    </row>
    <row r="4800" spans="23:23">
      <c r="W4800" s="44">
        <v>1</v>
      </c>
    </row>
    <row r="4801" spans="23:23">
      <c r="W4801" s="44">
        <v>1</v>
      </c>
    </row>
    <row r="4802" spans="23:23">
      <c r="W4802" s="44">
        <v>1</v>
      </c>
    </row>
    <row r="4803" spans="23:23">
      <c r="W4803" s="44">
        <v>1</v>
      </c>
    </row>
    <row r="4804" spans="23:23">
      <c r="W4804" s="44">
        <v>1</v>
      </c>
    </row>
    <row r="4805" spans="23:23">
      <c r="W4805" s="44">
        <v>1</v>
      </c>
    </row>
    <row r="4806" spans="23:23">
      <c r="W4806" s="44">
        <v>1</v>
      </c>
    </row>
    <row r="4807" spans="23:23">
      <c r="W4807" s="44">
        <v>1</v>
      </c>
    </row>
    <row r="4808" spans="23:23">
      <c r="W4808" s="44">
        <v>1</v>
      </c>
    </row>
    <row r="4809" spans="23:23">
      <c r="W4809" s="44">
        <v>1</v>
      </c>
    </row>
    <row r="4810" spans="23:23">
      <c r="W4810" s="44">
        <v>1</v>
      </c>
    </row>
    <row r="4811" spans="23:23">
      <c r="W4811" s="44">
        <v>1</v>
      </c>
    </row>
    <row r="4812" spans="23:23">
      <c r="W4812" s="44">
        <v>1</v>
      </c>
    </row>
    <row r="4813" spans="23:23">
      <c r="W4813" s="44">
        <v>1</v>
      </c>
    </row>
    <row r="4814" spans="23:23">
      <c r="W4814" s="44">
        <v>1</v>
      </c>
    </row>
    <row r="4815" spans="23:23">
      <c r="W4815" s="44">
        <v>1</v>
      </c>
    </row>
    <row r="4816" spans="23:23">
      <c r="W4816" s="44">
        <v>1</v>
      </c>
    </row>
    <row r="4817" spans="23:23">
      <c r="W4817" s="44">
        <v>1</v>
      </c>
    </row>
    <row r="4818" spans="23:23">
      <c r="W4818" s="44">
        <v>1</v>
      </c>
    </row>
    <row r="4819" spans="23:23">
      <c r="W4819" s="44">
        <v>1</v>
      </c>
    </row>
    <row r="4820" spans="23:23">
      <c r="W4820" s="44">
        <v>1</v>
      </c>
    </row>
    <row r="4821" spans="23:23">
      <c r="W4821" s="44">
        <v>1</v>
      </c>
    </row>
    <row r="4822" spans="23:23">
      <c r="W4822" s="44">
        <v>1</v>
      </c>
    </row>
    <row r="4823" spans="23:23">
      <c r="W4823" s="44">
        <v>1</v>
      </c>
    </row>
    <row r="4824" spans="23:23">
      <c r="W4824" s="44">
        <v>1</v>
      </c>
    </row>
    <row r="4825" spans="23:23">
      <c r="W4825" s="44">
        <v>1</v>
      </c>
    </row>
    <row r="4826" spans="23:23">
      <c r="W4826" s="44">
        <v>1</v>
      </c>
    </row>
    <row r="4827" spans="23:23">
      <c r="W4827" s="44">
        <v>1</v>
      </c>
    </row>
    <row r="4828" spans="23:23">
      <c r="W4828" s="44">
        <v>1</v>
      </c>
    </row>
    <row r="4829" spans="23:23">
      <c r="W4829" s="44">
        <v>1</v>
      </c>
    </row>
    <row r="4830" spans="23:23">
      <c r="W4830" s="44">
        <v>1</v>
      </c>
    </row>
    <row r="4831" spans="23:23">
      <c r="W4831" s="44">
        <v>1</v>
      </c>
    </row>
    <row r="4832" spans="23:23">
      <c r="W4832" s="44">
        <v>1</v>
      </c>
    </row>
    <row r="4833" spans="23:23">
      <c r="W4833" s="44">
        <v>1</v>
      </c>
    </row>
    <row r="4834" spans="23:23">
      <c r="W4834" s="44">
        <v>1</v>
      </c>
    </row>
    <row r="4835" spans="23:23">
      <c r="W4835" s="44">
        <v>1</v>
      </c>
    </row>
    <row r="4836" spans="23:23">
      <c r="W4836" s="44">
        <v>1</v>
      </c>
    </row>
    <row r="4837" spans="23:23">
      <c r="W4837" s="44">
        <v>1</v>
      </c>
    </row>
    <row r="4838" spans="23:23">
      <c r="W4838" s="44">
        <v>1</v>
      </c>
    </row>
    <row r="4839" spans="23:23">
      <c r="W4839" s="44">
        <v>1</v>
      </c>
    </row>
    <row r="4840" spans="23:23">
      <c r="W4840" s="44">
        <v>1</v>
      </c>
    </row>
    <row r="4841" spans="23:23">
      <c r="W4841" s="44">
        <v>1</v>
      </c>
    </row>
    <row r="4842" spans="23:23">
      <c r="W4842" s="44">
        <v>1</v>
      </c>
    </row>
    <row r="4843" spans="23:23">
      <c r="W4843" s="44">
        <v>1</v>
      </c>
    </row>
    <row r="4844" spans="23:23">
      <c r="W4844" s="44">
        <v>1</v>
      </c>
    </row>
    <row r="4845" spans="23:23">
      <c r="W4845" s="44">
        <v>1</v>
      </c>
    </row>
    <row r="4846" spans="23:23">
      <c r="W4846" s="44">
        <v>1</v>
      </c>
    </row>
    <row r="4847" spans="23:23">
      <c r="W4847" s="44">
        <v>1</v>
      </c>
    </row>
    <row r="4848" spans="23:23">
      <c r="W4848" s="44">
        <v>1</v>
      </c>
    </row>
    <row r="4849" spans="23:23">
      <c r="W4849" s="44">
        <v>1</v>
      </c>
    </row>
    <row r="4850" spans="23:23">
      <c r="W4850" s="44">
        <v>1</v>
      </c>
    </row>
    <row r="4851" spans="23:23">
      <c r="W4851" s="44">
        <v>1</v>
      </c>
    </row>
    <row r="4852" spans="23:23">
      <c r="W4852" s="44">
        <v>1</v>
      </c>
    </row>
    <row r="4853" spans="23:23">
      <c r="W4853" s="44">
        <v>1</v>
      </c>
    </row>
    <row r="4854" spans="23:23">
      <c r="W4854" s="44">
        <v>1</v>
      </c>
    </row>
    <row r="4855" spans="23:23">
      <c r="W4855" s="44">
        <v>1</v>
      </c>
    </row>
    <row r="4856" spans="23:23">
      <c r="W4856" s="44">
        <v>1</v>
      </c>
    </row>
    <row r="4857" spans="23:23">
      <c r="W4857" s="44">
        <v>1</v>
      </c>
    </row>
    <row r="4858" spans="23:23">
      <c r="W4858" s="44">
        <v>1</v>
      </c>
    </row>
    <row r="4859" spans="23:23">
      <c r="W4859" s="44">
        <v>1</v>
      </c>
    </row>
    <row r="4860" spans="23:23">
      <c r="W4860" s="44">
        <v>1</v>
      </c>
    </row>
    <row r="4861" spans="23:23">
      <c r="W4861" s="44">
        <v>1</v>
      </c>
    </row>
    <row r="4862" spans="23:23">
      <c r="W4862" s="44">
        <v>1</v>
      </c>
    </row>
    <row r="4863" spans="23:23">
      <c r="W4863" s="44">
        <v>1</v>
      </c>
    </row>
    <row r="4864" spans="23:23">
      <c r="W4864" s="44">
        <v>1</v>
      </c>
    </row>
    <row r="4865" spans="23:23">
      <c r="W4865" s="44">
        <v>1</v>
      </c>
    </row>
    <row r="4866" spans="23:23">
      <c r="W4866" s="44">
        <v>1</v>
      </c>
    </row>
    <row r="4867" spans="23:23">
      <c r="W4867" s="44">
        <v>1</v>
      </c>
    </row>
    <row r="4868" spans="23:23">
      <c r="W4868" s="44">
        <v>1</v>
      </c>
    </row>
    <row r="4869" spans="23:23">
      <c r="W4869" s="44">
        <v>1</v>
      </c>
    </row>
    <row r="4870" spans="23:23">
      <c r="W4870" s="44">
        <v>1</v>
      </c>
    </row>
    <row r="4871" spans="23:23">
      <c r="W4871" s="44">
        <v>1</v>
      </c>
    </row>
    <row r="4872" spans="23:23">
      <c r="W4872" s="44">
        <v>1</v>
      </c>
    </row>
    <row r="4873" spans="23:23">
      <c r="W4873" s="44">
        <v>1</v>
      </c>
    </row>
    <row r="4874" spans="23:23">
      <c r="W4874" s="44">
        <v>1</v>
      </c>
    </row>
    <row r="4875" spans="23:23">
      <c r="W4875" s="44">
        <v>1</v>
      </c>
    </row>
    <row r="4876" spans="23:23">
      <c r="W4876" s="44">
        <v>1</v>
      </c>
    </row>
    <row r="4877" spans="23:23">
      <c r="W4877" s="44">
        <v>1</v>
      </c>
    </row>
    <row r="4878" spans="23:23">
      <c r="W4878" s="44">
        <v>1</v>
      </c>
    </row>
    <row r="4879" spans="23:23">
      <c r="W4879" s="44">
        <v>1</v>
      </c>
    </row>
    <row r="4880" spans="23:23">
      <c r="W4880" s="44">
        <v>1</v>
      </c>
    </row>
    <row r="4881" spans="23:23">
      <c r="W4881" s="44">
        <v>1</v>
      </c>
    </row>
    <row r="4882" spans="23:23">
      <c r="W4882" s="44">
        <v>1</v>
      </c>
    </row>
    <row r="4883" spans="23:23">
      <c r="W4883" s="44">
        <v>1</v>
      </c>
    </row>
    <row r="4884" spans="23:23">
      <c r="W4884" s="44">
        <v>1</v>
      </c>
    </row>
    <row r="4885" spans="23:23">
      <c r="W4885" s="44">
        <v>1</v>
      </c>
    </row>
    <row r="4886" spans="23:23">
      <c r="W4886" s="44">
        <v>1</v>
      </c>
    </row>
    <row r="4887" spans="23:23">
      <c r="W4887" s="44">
        <v>1</v>
      </c>
    </row>
    <row r="4888" spans="23:23">
      <c r="W4888" s="44">
        <v>1</v>
      </c>
    </row>
    <row r="4889" spans="23:23">
      <c r="W4889" s="44">
        <v>1</v>
      </c>
    </row>
    <row r="4890" spans="23:23">
      <c r="W4890" s="44">
        <v>1</v>
      </c>
    </row>
    <row r="4891" spans="23:23">
      <c r="W4891" s="44">
        <v>1</v>
      </c>
    </row>
    <row r="4892" spans="23:23">
      <c r="W4892" s="44">
        <v>1</v>
      </c>
    </row>
    <row r="4893" spans="23:23">
      <c r="W4893" s="44">
        <v>1</v>
      </c>
    </row>
    <row r="4894" spans="23:23">
      <c r="W4894" s="44">
        <v>1</v>
      </c>
    </row>
    <row r="4895" spans="23:23">
      <c r="W4895" s="44">
        <v>1</v>
      </c>
    </row>
    <row r="4896" spans="23:23">
      <c r="W4896" s="44">
        <v>1</v>
      </c>
    </row>
    <row r="4897" spans="23:23">
      <c r="W4897" s="44">
        <v>1</v>
      </c>
    </row>
    <row r="4898" spans="23:23">
      <c r="W4898" s="44">
        <v>1</v>
      </c>
    </row>
    <row r="4899" spans="23:23">
      <c r="W4899" s="44">
        <v>1</v>
      </c>
    </row>
    <row r="4900" spans="23:23">
      <c r="W4900" s="44">
        <v>1</v>
      </c>
    </row>
    <row r="4901" spans="23:23">
      <c r="W4901" s="44">
        <v>1</v>
      </c>
    </row>
    <row r="4902" spans="23:23">
      <c r="W4902" s="44">
        <v>1</v>
      </c>
    </row>
    <row r="4903" spans="23:23">
      <c r="W4903" s="44">
        <v>1</v>
      </c>
    </row>
    <row r="4904" spans="23:23">
      <c r="W4904" s="44">
        <v>1</v>
      </c>
    </row>
    <row r="4905" spans="23:23">
      <c r="W4905" s="44">
        <v>1</v>
      </c>
    </row>
    <row r="4906" spans="23:23">
      <c r="W4906" s="44">
        <v>1</v>
      </c>
    </row>
    <row r="4907" spans="23:23">
      <c r="W4907" s="44">
        <v>1</v>
      </c>
    </row>
    <row r="4908" spans="23:23">
      <c r="W4908" s="44">
        <v>1</v>
      </c>
    </row>
    <row r="4909" spans="23:23">
      <c r="W4909" s="44">
        <v>1</v>
      </c>
    </row>
    <row r="4910" spans="23:23">
      <c r="W4910" s="44">
        <v>1</v>
      </c>
    </row>
    <row r="4911" spans="23:23">
      <c r="W4911" s="44">
        <v>1</v>
      </c>
    </row>
    <row r="4912" spans="23:23">
      <c r="W4912" s="44">
        <v>1</v>
      </c>
    </row>
    <row r="4913" spans="23:23">
      <c r="W4913" s="44">
        <v>1</v>
      </c>
    </row>
    <row r="4914" spans="23:23">
      <c r="W4914" s="44">
        <v>1</v>
      </c>
    </row>
    <row r="4915" spans="23:23">
      <c r="W4915" s="44">
        <v>1</v>
      </c>
    </row>
    <row r="4916" spans="23:23">
      <c r="W4916" s="44">
        <v>1</v>
      </c>
    </row>
    <row r="4917" spans="23:23">
      <c r="W4917" s="44">
        <v>1</v>
      </c>
    </row>
    <row r="4918" spans="23:23">
      <c r="W4918" s="44">
        <v>1</v>
      </c>
    </row>
    <row r="4919" spans="23:23">
      <c r="W4919" s="44">
        <v>1</v>
      </c>
    </row>
    <row r="4920" spans="23:23">
      <c r="W4920" s="44">
        <v>1</v>
      </c>
    </row>
    <row r="4921" spans="23:23">
      <c r="W4921" s="44">
        <v>1</v>
      </c>
    </row>
    <row r="4922" spans="23:23">
      <c r="W4922" s="44">
        <v>1</v>
      </c>
    </row>
    <row r="4923" spans="23:23">
      <c r="W4923" s="44">
        <v>1</v>
      </c>
    </row>
    <row r="4924" spans="23:23">
      <c r="W4924" s="44">
        <v>1</v>
      </c>
    </row>
    <row r="4925" spans="23:23">
      <c r="W4925" s="44">
        <v>1</v>
      </c>
    </row>
    <row r="4926" spans="23:23">
      <c r="W4926" s="44">
        <v>1</v>
      </c>
    </row>
    <row r="4927" spans="23:23">
      <c r="W4927" s="44">
        <v>1</v>
      </c>
    </row>
    <row r="4928" spans="23:23">
      <c r="W4928" s="44">
        <v>1</v>
      </c>
    </row>
    <row r="4929" spans="23:23">
      <c r="W4929" s="44">
        <v>1</v>
      </c>
    </row>
    <row r="4930" spans="23:23">
      <c r="W4930" s="44">
        <v>1</v>
      </c>
    </row>
    <row r="4931" spans="23:23">
      <c r="W4931" s="44">
        <v>1</v>
      </c>
    </row>
    <row r="4932" spans="23:23">
      <c r="W4932" s="44">
        <v>1</v>
      </c>
    </row>
    <row r="4933" spans="23:23">
      <c r="W4933" s="44">
        <v>1</v>
      </c>
    </row>
    <row r="4934" spans="23:23">
      <c r="W4934" s="44">
        <v>1</v>
      </c>
    </row>
    <row r="4935" spans="23:23">
      <c r="W4935" s="44">
        <v>1</v>
      </c>
    </row>
    <row r="4936" spans="23:23">
      <c r="W4936" s="44">
        <v>1</v>
      </c>
    </row>
    <row r="4937" spans="23:23">
      <c r="W4937" s="44">
        <v>1</v>
      </c>
    </row>
    <row r="4938" spans="23:23">
      <c r="W4938" s="44">
        <v>1</v>
      </c>
    </row>
    <row r="4939" spans="23:23">
      <c r="W4939" s="44">
        <v>1</v>
      </c>
    </row>
    <row r="4940" spans="23:23">
      <c r="W4940" s="44">
        <v>1</v>
      </c>
    </row>
    <row r="4941" spans="23:23">
      <c r="W4941" s="44">
        <v>1</v>
      </c>
    </row>
    <row r="4942" spans="23:23">
      <c r="W4942" s="44">
        <v>1</v>
      </c>
    </row>
    <row r="4943" spans="23:23">
      <c r="W4943" s="44">
        <v>1</v>
      </c>
    </row>
    <row r="4944" spans="23:23">
      <c r="W4944" s="44">
        <v>1</v>
      </c>
    </row>
    <row r="4945" spans="23:23">
      <c r="W4945" s="44">
        <v>1</v>
      </c>
    </row>
    <row r="4946" spans="23:23">
      <c r="W4946" s="44">
        <v>1</v>
      </c>
    </row>
    <row r="4947" spans="23:23">
      <c r="W4947" s="44">
        <v>1</v>
      </c>
    </row>
    <row r="4948" spans="23:23">
      <c r="W4948" s="44">
        <v>1</v>
      </c>
    </row>
    <row r="4949" spans="23:23">
      <c r="W4949" s="44">
        <v>1</v>
      </c>
    </row>
    <row r="4950" spans="23:23">
      <c r="W4950" s="44">
        <v>1</v>
      </c>
    </row>
    <row r="4951" spans="23:23">
      <c r="W4951" s="44">
        <v>1</v>
      </c>
    </row>
    <row r="4952" spans="23:23">
      <c r="W4952" s="44">
        <v>1</v>
      </c>
    </row>
    <row r="4953" spans="23:23">
      <c r="W4953" s="44">
        <v>1</v>
      </c>
    </row>
    <row r="4954" spans="23:23">
      <c r="W4954" s="44">
        <v>1</v>
      </c>
    </row>
    <row r="4955" spans="23:23">
      <c r="W4955" s="44">
        <v>1</v>
      </c>
    </row>
    <row r="4956" spans="23:23">
      <c r="W4956" s="44">
        <v>1</v>
      </c>
    </row>
    <row r="4957" spans="23:23">
      <c r="W4957" s="44">
        <v>1</v>
      </c>
    </row>
    <row r="4958" spans="23:23">
      <c r="W4958" s="44">
        <v>1</v>
      </c>
    </row>
    <row r="4959" spans="23:23">
      <c r="W4959" s="44">
        <v>1</v>
      </c>
    </row>
    <row r="4960" spans="23:23">
      <c r="W4960" s="44">
        <v>1</v>
      </c>
    </row>
    <row r="4961" spans="23:23">
      <c r="W4961" s="44">
        <v>1</v>
      </c>
    </row>
    <row r="4962" spans="23:23">
      <c r="W4962" s="44">
        <v>1</v>
      </c>
    </row>
    <row r="4963" spans="23:23">
      <c r="W4963" s="44">
        <v>1</v>
      </c>
    </row>
    <row r="4964" spans="23:23">
      <c r="W4964" s="44">
        <v>1</v>
      </c>
    </row>
    <row r="4965" spans="23:23">
      <c r="W4965" s="44">
        <v>1</v>
      </c>
    </row>
    <row r="4966" spans="23:23">
      <c r="W4966" s="44">
        <v>1</v>
      </c>
    </row>
    <row r="4967" spans="23:23">
      <c r="W4967" s="44">
        <v>1</v>
      </c>
    </row>
    <row r="4968" spans="23:23">
      <c r="W4968" s="44">
        <v>1</v>
      </c>
    </row>
    <row r="4969" spans="23:23">
      <c r="W4969" s="44">
        <v>1</v>
      </c>
    </row>
    <row r="4970" spans="23:23">
      <c r="W4970" s="44">
        <v>1</v>
      </c>
    </row>
    <row r="4971" spans="23:23">
      <c r="W4971" s="44">
        <v>1</v>
      </c>
    </row>
    <row r="4972" spans="23:23">
      <c r="W4972" s="44">
        <v>1</v>
      </c>
    </row>
    <row r="4973" spans="23:23">
      <c r="W4973" s="44">
        <v>1</v>
      </c>
    </row>
    <row r="4974" spans="23:23">
      <c r="W4974" s="44">
        <v>1</v>
      </c>
    </row>
    <row r="4975" spans="23:23">
      <c r="W4975" s="44">
        <v>1</v>
      </c>
    </row>
    <row r="4976" spans="23:23">
      <c r="W4976" s="44">
        <v>1</v>
      </c>
    </row>
    <row r="4977" spans="23:23">
      <c r="W4977" s="44">
        <v>1</v>
      </c>
    </row>
    <row r="4978" spans="23:23">
      <c r="W4978" s="44">
        <v>1</v>
      </c>
    </row>
    <row r="4979" spans="23:23">
      <c r="W4979" s="44">
        <v>1</v>
      </c>
    </row>
    <row r="4980" spans="23:23">
      <c r="W4980" s="44">
        <v>1</v>
      </c>
    </row>
    <row r="4981" spans="23:23">
      <c r="W4981" s="44">
        <v>1</v>
      </c>
    </row>
    <row r="4982" spans="23:23">
      <c r="W4982" s="44">
        <v>1</v>
      </c>
    </row>
    <row r="4983" spans="23:23">
      <c r="W4983" s="44">
        <v>1</v>
      </c>
    </row>
    <row r="4984" spans="23:23">
      <c r="W4984" s="44">
        <v>1</v>
      </c>
    </row>
    <row r="4985" spans="23:23">
      <c r="W4985" s="44">
        <v>1</v>
      </c>
    </row>
    <row r="4986" spans="23:23">
      <c r="W4986" s="44">
        <v>1</v>
      </c>
    </row>
    <row r="4987" spans="23:23">
      <c r="W4987" s="44">
        <v>1</v>
      </c>
    </row>
    <row r="4988" spans="23:23">
      <c r="W4988" s="44">
        <v>1</v>
      </c>
    </row>
    <row r="4989" spans="23:23">
      <c r="W4989" s="44">
        <v>1</v>
      </c>
    </row>
    <row r="4990" spans="23:23">
      <c r="W4990" s="44">
        <v>1</v>
      </c>
    </row>
    <row r="4991" spans="23:23">
      <c r="W4991" s="44">
        <v>1</v>
      </c>
    </row>
    <row r="4992" spans="23:23">
      <c r="W4992" s="44">
        <v>1</v>
      </c>
    </row>
    <row r="4993" spans="23:23">
      <c r="W4993" s="44">
        <v>1</v>
      </c>
    </row>
    <row r="4994" spans="23:23">
      <c r="W4994" s="44">
        <v>1</v>
      </c>
    </row>
    <row r="4995" spans="23:23">
      <c r="W4995" s="44">
        <v>1</v>
      </c>
    </row>
    <row r="4996" spans="23:23">
      <c r="W4996" s="44">
        <v>1</v>
      </c>
    </row>
    <row r="4997" spans="23:23">
      <c r="W4997" s="44">
        <v>1</v>
      </c>
    </row>
    <row r="4998" spans="23:23">
      <c r="W4998" s="44">
        <v>1</v>
      </c>
    </row>
    <row r="4999" spans="23:23">
      <c r="W4999" s="44">
        <v>1</v>
      </c>
    </row>
    <row r="5000" spans="23:23">
      <c r="W5000" s="44">
        <v>1</v>
      </c>
    </row>
    <row r="5001" spans="23:23">
      <c r="W5001" s="44">
        <v>1</v>
      </c>
    </row>
    <row r="5002" spans="23:23">
      <c r="W5002" s="44">
        <v>1</v>
      </c>
    </row>
    <row r="5003" spans="23:23">
      <c r="W5003" s="44">
        <v>1</v>
      </c>
    </row>
    <row r="5004" spans="23:23">
      <c r="W5004" s="44">
        <v>1</v>
      </c>
    </row>
    <row r="5005" spans="23:23">
      <c r="W5005" s="44">
        <v>1</v>
      </c>
    </row>
    <row r="5006" spans="23:23">
      <c r="W5006" s="44">
        <v>1</v>
      </c>
    </row>
    <row r="5007" spans="23:23">
      <c r="W5007" s="44">
        <v>1</v>
      </c>
    </row>
    <row r="5008" spans="23:23">
      <c r="W5008" s="44">
        <v>1</v>
      </c>
    </row>
    <row r="5009" spans="23:23">
      <c r="W5009" s="44">
        <v>1</v>
      </c>
    </row>
    <row r="5010" spans="23:23">
      <c r="W5010" s="44">
        <v>1</v>
      </c>
    </row>
    <row r="5011" spans="23:23">
      <c r="W5011" s="44">
        <v>1</v>
      </c>
    </row>
    <row r="5012" spans="23:23">
      <c r="W5012" s="44">
        <v>1</v>
      </c>
    </row>
    <row r="5013" spans="23:23">
      <c r="W5013" s="44">
        <v>1</v>
      </c>
    </row>
    <row r="5014" spans="23:23">
      <c r="W5014" s="44">
        <v>1</v>
      </c>
    </row>
    <row r="5015" spans="23:23">
      <c r="W5015" s="44">
        <v>1</v>
      </c>
    </row>
    <row r="5016" spans="23:23">
      <c r="W5016" s="44">
        <v>1</v>
      </c>
    </row>
    <row r="5017" spans="23:23">
      <c r="W5017" s="44">
        <v>1</v>
      </c>
    </row>
    <row r="5018" spans="23:23">
      <c r="W5018" s="44">
        <v>1</v>
      </c>
    </row>
    <row r="5019" spans="23:23">
      <c r="W5019" s="44">
        <v>1</v>
      </c>
    </row>
    <row r="5020" spans="23:23">
      <c r="W5020" s="44">
        <v>1</v>
      </c>
    </row>
    <row r="5021" spans="23:23">
      <c r="W5021" s="44">
        <v>1</v>
      </c>
    </row>
    <row r="5022" spans="23:23">
      <c r="W5022" s="44">
        <v>1</v>
      </c>
    </row>
    <row r="5023" spans="23:23">
      <c r="W5023" s="44">
        <v>1</v>
      </c>
    </row>
    <row r="5024" spans="23:23">
      <c r="W5024" s="44">
        <v>1</v>
      </c>
    </row>
    <row r="5025" spans="23:23">
      <c r="W5025" s="44">
        <v>1</v>
      </c>
    </row>
    <row r="5026" spans="23:23">
      <c r="W5026" s="44">
        <v>1</v>
      </c>
    </row>
    <row r="5027" spans="23:23">
      <c r="W5027" s="44">
        <v>1</v>
      </c>
    </row>
    <row r="5028" spans="23:23">
      <c r="W5028" s="44">
        <v>1</v>
      </c>
    </row>
    <row r="5029" spans="23:23">
      <c r="W5029" s="44">
        <v>1</v>
      </c>
    </row>
    <row r="5030" spans="23:23">
      <c r="W5030" s="44">
        <v>1</v>
      </c>
    </row>
    <row r="5031" spans="23:23">
      <c r="W5031" s="44">
        <v>1</v>
      </c>
    </row>
    <row r="5032" spans="23:23">
      <c r="W5032" s="44">
        <v>1</v>
      </c>
    </row>
    <row r="5033" spans="23:23">
      <c r="W5033" s="44">
        <v>1</v>
      </c>
    </row>
    <row r="5034" spans="23:23">
      <c r="W5034" s="44">
        <v>1</v>
      </c>
    </row>
    <row r="5035" spans="23:23">
      <c r="W5035" s="44">
        <v>1</v>
      </c>
    </row>
    <row r="5036" spans="23:23">
      <c r="W5036" s="44">
        <v>1</v>
      </c>
    </row>
    <row r="5037" spans="23:23">
      <c r="W5037" s="44">
        <v>1</v>
      </c>
    </row>
    <row r="5038" spans="23:23">
      <c r="W5038" s="44">
        <v>1</v>
      </c>
    </row>
    <row r="5039" spans="23:23">
      <c r="W5039" s="44">
        <v>1</v>
      </c>
    </row>
    <row r="5040" spans="23:23">
      <c r="W5040" s="44">
        <v>1</v>
      </c>
    </row>
    <row r="5041" spans="23:23">
      <c r="W5041" s="44">
        <v>1</v>
      </c>
    </row>
    <row r="5042" spans="23:23">
      <c r="W5042" s="44">
        <v>1</v>
      </c>
    </row>
    <row r="5043" spans="23:23">
      <c r="W5043" s="44">
        <v>1</v>
      </c>
    </row>
    <row r="5044" spans="23:23">
      <c r="W5044" s="44">
        <v>1</v>
      </c>
    </row>
    <row r="5045" spans="23:23">
      <c r="W5045" s="44">
        <v>1</v>
      </c>
    </row>
    <row r="5046" spans="23:23">
      <c r="W5046" s="44">
        <v>1</v>
      </c>
    </row>
    <row r="5047" spans="23:23">
      <c r="W5047" s="44">
        <v>1</v>
      </c>
    </row>
    <row r="5048" spans="23:23">
      <c r="W5048" s="44">
        <v>1</v>
      </c>
    </row>
    <row r="5049" spans="23:23">
      <c r="W5049" s="44">
        <v>1</v>
      </c>
    </row>
    <row r="5050" spans="23:23">
      <c r="W5050" s="44">
        <v>1</v>
      </c>
    </row>
    <row r="5051" spans="23:23">
      <c r="W5051" s="44">
        <v>1</v>
      </c>
    </row>
    <row r="5052" spans="23:23">
      <c r="W5052" s="44">
        <v>1</v>
      </c>
    </row>
    <row r="5053" spans="23:23">
      <c r="W5053" s="44">
        <v>1</v>
      </c>
    </row>
    <row r="5054" spans="23:23">
      <c r="W5054" s="44">
        <v>1</v>
      </c>
    </row>
    <row r="5055" spans="23:23">
      <c r="W5055" s="44">
        <v>1</v>
      </c>
    </row>
    <row r="5056" spans="23:23">
      <c r="W5056" s="44">
        <v>1</v>
      </c>
    </row>
    <row r="5057" spans="23:23">
      <c r="W5057" s="44">
        <v>1</v>
      </c>
    </row>
    <row r="5058" spans="23:23">
      <c r="W5058" s="44">
        <v>1</v>
      </c>
    </row>
    <row r="5059" spans="23:23">
      <c r="W5059" s="44">
        <v>1</v>
      </c>
    </row>
    <row r="5060" spans="23:23">
      <c r="W5060" s="44">
        <v>1</v>
      </c>
    </row>
    <row r="5061" spans="23:23">
      <c r="W5061" s="44">
        <v>1</v>
      </c>
    </row>
    <row r="5062" spans="23:23">
      <c r="W5062" s="44">
        <v>1</v>
      </c>
    </row>
    <row r="5063" spans="23:23">
      <c r="W5063" s="44">
        <v>1</v>
      </c>
    </row>
    <row r="5064" spans="23:23">
      <c r="W5064" s="44">
        <v>1</v>
      </c>
    </row>
    <row r="5065" spans="23:23">
      <c r="W5065" s="44">
        <v>1</v>
      </c>
    </row>
    <row r="5066" spans="23:23">
      <c r="W5066" s="44">
        <v>1</v>
      </c>
    </row>
    <row r="5067" spans="23:23">
      <c r="W5067" s="44">
        <v>1</v>
      </c>
    </row>
    <row r="5068" spans="23:23">
      <c r="W5068" s="44">
        <v>1</v>
      </c>
    </row>
    <row r="5069" spans="23:23">
      <c r="W5069" s="44">
        <v>1</v>
      </c>
    </row>
    <row r="5070" spans="23:23">
      <c r="W5070" s="44">
        <v>1</v>
      </c>
    </row>
    <row r="5071" spans="23:23">
      <c r="W5071" s="44">
        <v>1</v>
      </c>
    </row>
    <row r="5072" spans="23:23">
      <c r="W5072" s="44">
        <v>1</v>
      </c>
    </row>
    <row r="5073" spans="23:23">
      <c r="W5073" s="44">
        <v>1</v>
      </c>
    </row>
    <row r="5074" spans="23:23">
      <c r="W5074" s="44">
        <v>1</v>
      </c>
    </row>
    <row r="5075" spans="23:23">
      <c r="W5075" s="44">
        <v>1</v>
      </c>
    </row>
    <row r="5076" spans="23:23">
      <c r="W5076" s="44">
        <v>1</v>
      </c>
    </row>
    <row r="5077" spans="23:23">
      <c r="W5077" s="44">
        <v>1</v>
      </c>
    </row>
    <row r="5078" spans="23:23">
      <c r="W5078" s="44">
        <v>1</v>
      </c>
    </row>
    <row r="5079" spans="23:23">
      <c r="W5079" s="44">
        <v>1</v>
      </c>
    </row>
    <row r="5080" spans="23:23">
      <c r="W5080" s="44">
        <v>1</v>
      </c>
    </row>
    <row r="5081" spans="23:23">
      <c r="W5081" s="44">
        <v>1</v>
      </c>
    </row>
    <row r="5082" spans="23:23">
      <c r="W5082" s="44">
        <v>1</v>
      </c>
    </row>
    <row r="5083" spans="23:23">
      <c r="W5083" s="44">
        <v>1</v>
      </c>
    </row>
    <row r="5084" spans="23:23">
      <c r="W5084" s="44">
        <v>1</v>
      </c>
    </row>
    <row r="5085" spans="23:23">
      <c r="W5085" s="44">
        <v>1</v>
      </c>
    </row>
    <row r="5086" spans="23:23">
      <c r="W5086" s="44">
        <v>1</v>
      </c>
    </row>
    <row r="5087" spans="23:23">
      <c r="W5087" s="44">
        <v>1</v>
      </c>
    </row>
    <row r="5088" spans="23:23">
      <c r="W5088" s="44">
        <v>1</v>
      </c>
    </row>
    <row r="5089" spans="23:23">
      <c r="W5089" s="44">
        <v>1</v>
      </c>
    </row>
    <row r="5090" spans="23:23">
      <c r="W5090" s="44">
        <v>1</v>
      </c>
    </row>
    <row r="5091" spans="23:23">
      <c r="W5091" s="44">
        <v>1</v>
      </c>
    </row>
    <row r="5092" spans="23:23">
      <c r="W5092" s="44">
        <v>1</v>
      </c>
    </row>
    <row r="5093" spans="23:23">
      <c r="W5093" s="44">
        <v>1</v>
      </c>
    </row>
    <row r="5094" spans="23:23">
      <c r="W5094" s="44">
        <v>1</v>
      </c>
    </row>
    <row r="5095" spans="23:23">
      <c r="W5095" s="44">
        <v>1</v>
      </c>
    </row>
    <row r="5096" spans="23:23">
      <c r="W5096" s="44">
        <v>1</v>
      </c>
    </row>
    <row r="5097" spans="23:23">
      <c r="W5097" s="44">
        <v>1</v>
      </c>
    </row>
    <row r="5098" spans="23:23">
      <c r="W5098" s="44">
        <v>1</v>
      </c>
    </row>
    <row r="5099" spans="23:23">
      <c r="W5099" s="44">
        <v>1</v>
      </c>
    </row>
    <row r="5100" spans="23:23">
      <c r="W5100" s="44">
        <v>1</v>
      </c>
    </row>
    <row r="5101" spans="23:23">
      <c r="W5101" s="44">
        <v>1</v>
      </c>
    </row>
    <row r="5102" spans="23:23">
      <c r="W5102" s="44">
        <v>1</v>
      </c>
    </row>
    <row r="5103" spans="23:23">
      <c r="W5103" s="44">
        <v>1</v>
      </c>
    </row>
    <row r="5104" spans="23:23">
      <c r="W5104" s="44">
        <v>1</v>
      </c>
    </row>
    <row r="5105" spans="23:23">
      <c r="W5105" s="44">
        <v>1</v>
      </c>
    </row>
    <row r="5106" spans="23:23">
      <c r="W5106" s="44">
        <v>1</v>
      </c>
    </row>
    <row r="5107" spans="23:23">
      <c r="W5107" s="44">
        <v>1</v>
      </c>
    </row>
    <row r="5108" spans="23:23">
      <c r="W5108" s="44">
        <v>1</v>
      </c>
    </row>
    <row r="5109" spans="23:23">
      <c r="W5109" s="44">
        <v>1</v>
      </c>
    </row>
    <row r="5110" spans="23:23">
      <c r="W5110" s="44">
        <v>1</v>
      </c>
    </row>
    <row r="5111" spans="23:23">
      <c r="W5111" s="44">
        <v>1</v>
      </c>
    </row>
    <row r="5112" spans="23:23">
      <c r="W5112" s="44">
        <v>1</v>
      </c>
    </row>
    <row r="5113" spans="23:23">
      <c r="W5113" s="44">
        <v>1</v>
      </c>
    </row>
    <row r="5114" spans="23:23">
      <c r="W5114" s="44">
        <v>1</v>
      </c>
    </row>
    <row r="5115" spans="23:23">
      <c r="W5115" s="44">
        <v>1</v>
      </c>
    </row>
    <row r="5116" spans="23:23">
      <c r="W5116" s="44">
        <v>1</v>
      </c>
    </row>
    <row r="5117" spans="23:23">
      <c r="W5117" s="44">
        <v>1</v>
      </c>
    </row>
    <row r="5118" spans="23:23">
      <c r="W5118" s="44">
        <v>1</v>
      </c>
    </row>
    <row r="5119" spans="23:23">
      <c r="W5119" s="44">
        <v>1</v>
      </c>
    </row>
    <row r="5120" spans="23:23">
      <c r="W5120" s="44">
        <v>1</v>
      </c>
    </row>
    <row r="5121" spans="23:23">
      <c r="W5121" s="44">
        <v>1</v>
      </c>
    </row>
    <row r="5122" spans="23:23">
      <c r="W5122" s="44">
        <v>1</v>
      </c>
    </row>
    <row r="5123" spans="23:23">
      <c r="W5123" s="44">
        <v>1</v>
      </c>
    </row>
    <row r="5124" spans="23:23">
      <c r="W5124" s="44">
        <v>1</v>
      </c>
    </row>
    <row r="5125" spans="23:23">
      <c r="W5125" s="44">
        <v>1</v>
      </c>
    </row>
    <row r="5126" spans="23:23">
      <c r="W5126" s="44">
        <v>1</v>
      </c>
    </row>
    <row r="5127" spans="23:23">
      <c r="W5127" s="44">
        <v>1</v>
      </c>
    </row>
    <row r="5128" spans="23:23">
      <c r="W5128" s="44">
        <v>1</v>
      </c>
    </row>
    <row r="5129" spans="23:23">
      <c r="W5129" s="44">
        <v>1</v>
      </c>
    </row>
    <row r="5130" spans="23:23">
      <c r="W5130" s="44">
        <v>1</v>
      </c>
    </row>
    <row r="5131" spans="23:23">
      <c r="W5131" s="44">
        <v>1</v>
      </c>
    </row>
    <row r="5132" spans="23:23">
      <c r="W5132" s="44">
        <v>1</v>
      </c>
    </row>
    <row r="5133" spans="23:23">
      <c r="W5133" s="44">
        <v>1</v>
      </c>
    </row>
    <row r="5134" spans="23:23">
      <c r="W5134" s="44">
        <v>1</v>
      </c>
    </row>
    <row r="5135" spans="23:23">
      <c r="W5135" s="44">
        <v>1</v>
      </c>
    </row>
    <row r="5136" spans="23:23">
      <c r="W5136" s="44">
        <v>1</v>
      </c>
    </row>
    <row r="5137" spans="23:23">
      <c r="W5137" s="44">
        <v>1</v>
      </c>
    </row>
    <row r="5138" spans="23:23">
      <c r="W5138" s="44">
        <v>1</v>
      </c>
    </row>
    <row r="5139" spans="23:23">
      <c r="W5139" s="44">
        <v>1</v>
      </c>
    </row>
    <row r="5140" spans="23:23">
      <c r="W5140" s="44">
        <v>1</v>
      </c>
    </row>
    <row r="5141" spans="23:23">
      <c r="W5141" s="44">
        <v>1</v>
      </c>
    </row>
    <row r="5142" spans="23:23">
      <c r="W5142" s="44">
        <v>1</v>
      </c>
    </row>
    <row r="5143" spans="23:23">
      <c r="W5143" s="44">
        <v>1</v>
      </c>
    </row>
    <row r="5144" spans="23:23">
      <c r="W5144" s="44">
        <v>1</v>
      </c>
    </row>
    <row r="5145" spans="23:23">
      <c r="W5145" s="44">
        <v>1</v>
      </c>
    </row>
    <row r="5146" spans="23:23">
      <c r="W5146" s="44">
        <v>1</v>
      </c>
    </row>
    <row r="5147" spans="23:23">
      <c r="W5147" s="44">
        <v>1</v>
      </c>
    </row>
    <row r="5148" spans="23:23">
      <c r="W5148" s="44">
        <v>1</v>
      </c>
    </row>
    <row r="5149" spans="23:23">
      <c r="W5149" s="44">
        <v>1</v>
      </c>
    </row>
    <row r="5150" spans="23:23">
      <c r="W5150" s="44">
        <v>1</v>
      </c>
    </row>
    <row r="5151" spans="23:23">
      <c r="W5151" s="44">
        <v>1</v>
      </c>
    </row>
    <row r="5152" spans="23:23">
      <c r="W5152" s="44">
        <v>1</v>
      </c>
    </row>
    <row r="5153" spans="23:23">
      <c r="W5153" s="44">
        <v>1</v>
      </c>
    </row>
    <row r="5154" spans="23:23">
      <c r="W5154" s="44">
        <v>1</v>
      </c>
    </row>
    <row r="5155" spans="23:23">
      <c r="W5155" s="44">
        <v>1</v>
      </c>
    </row>
    <row r="5156" spans="23:23">
      <c r="W5156" s="44">
        <v>1</v>
      </c>
    </row>
    <row r="5157" spans="23:23">
      <c r="W5157" s="44">
        <v>1</v>
      </c>
    </row>
    <row r="5158" spans="23:23">
      <c r="W5158" s="44">
        <v>1</v>
      </c>
    </row>
    <row r="5159" spans="23:23">
      <c r="W5159" s="44">
        <v>1</v>
      </c>
    </row>
    <row r="5160" spans="23:23">
      <c r="W5160" s="44">
        <v>1</v>
      </c>
    </row>
    <row r="5161" spans="23:23">
      <c r="W5161" s="44">
        <v>1</v>
      </c>
    </row>
    <row r="5162" spans="23:23">
      <c r="W5162" s="44">
        <v>1</v>
      </c>
    </row>
    <row r="5163" spans="23:23">
      <c r="W5163" s="44">
        <v>1</v>
      </c>
    </row>
    <row r="5164" spans="23:23">
      <c r="W5164" s="44">
        <v>1</v>
      </c>
    </row>
    <row r="5165" spans="23:23">
      <c r="W5165" s="44">
        <v>1</v>
      </c>
    </row>
    <row r="5166" spans="23:23">
      <c r="W5166" s="44">
        <v>1</v>
      </c>
    </row>
    <row r="5167" spans="23:23">
      <c r="W5167" s="44">
        <v>1</v>
      </c>
    </row>
    <row r="5168" spans="23:23">
      <c r="W5168" s="44">
        <v>1</v>
      </c>
    </row>
    <row r="5169" spans="23:23">
      <c r="W5169" s="44">
        <v>1</v>
      </c>
    </row>
    <row r="5170" spans="23:23">
      <c r="W5170" s="44">
        <v>1</v>
      </c>
    </row>
    <row r="5171" spans="23:23">
      <c r="W5171" s="44">
        <v>1</v>
      </c>
    </row>
    <row r="5172" spans="23:23">
      <c r="W5172" s="44">
        <v>1</v>
      </c>
    </row>
    <row r="5173" spans="23:23">
      <c r="W5173" s="44">
        <v>1</v>
      </c>
    </row>
    <row r="5174" spans="23:23">
      <c r="W5174" s="44">
        <v>1</v>
      </c>
    </row>
    <row r="5175" spans="23:23">
      <c r="W5175" s="44">
        <v>1</v>
      </c>
    </row>
    <row r="5176" spans="23:23">
      <c r="W5176" s="44">
        <v>1</v>
      </c>
    </row>
    <row r="5177" spans="23:23">
      <c r="W5177" s="44">
        <v>1</v>
      </c>
    </row>
    <row r="5178" spans="23:23">
      <c r="W5178" s="44">
        <v>1</v>
      </c>
    </row>
    <row r="5179" spans="23:23">
      <c r="W5179" s="44">
        <v>1</v>
      </c>
    </row>
    <row r="5180" spans="23:23">
      <c r="W5180" s="44">
        <v>1</v>
      </c>
    </row>
    <row r="5181" spans="23:23">
      <c r="W5181" s="44">
        <v>1</v>
      </c>
    </row>
    <row r="5182" spans="23:23">
      <c r="W5182" s="44">
        <v>1</v>
      </c>
    </row>
    <row r="5183" spans="23:23">
      <c r="W5183" s="44">
        <v>1</v>
      </c>
    </row>
    <row r="5184" spans="23:23">
      <c r="W5184" s="44">
        <v>1</v>
      </c>
    </row>
    <row r="5185" spans="23:23">
      <c r="W5185" s="44">
        <v>1</v>
      </c>
    </row>
    <row r="5186" spans="23:23">
      <c r="W5186" s="44">
        <v>1</v>
      </c>
    </row>
    <row r="5187" spans="23:23">
      <c r="W5187" s="44">
        <v>1</v>
      </c>
    </row>
    <row r="5188" spans="23:23">
      <c r="W5188" s="44">
        <v>1</v>
      </c>
    </row>
    <row r="5189" spans="23:23">
      <c r="W5189" s="44">
        <v>1</v>
      </c>
    </row>
    <row r="5190" spans="23:23">
      <c r="W5190" s="44">
        <v>1</v>
      </c>
    </row>
    <row r="5191" spans="23:23">
      <c r="W5191" s="44">
        <v>1</v>
      </c>
    </row>
    <row r="5192" spans="23:23">
      <c r="W5192" s="44">
        <v>1</v>
      </c>
    </row>
    <row r="5193" spans="23:23">
      <c r="W5193" s="44">
        <v>1</v>
      </c>
    </row>
    <row r="5194" spans="23:23">
      <c r="W5194" s="44">
        <v>1</v>
      </c>
    </row>
    <row r="5195" spans="23:23">
      <c r="W5195" s="44">
        <v>1</v>
      </c>
    </row>
    <row r="5196" spans="23:23">
      <c r="W5196" s="44">
        <v>1</v>
      </c>
    </row>
    <row r="5197" spans="23:23">
      <c r="W5197" s="44">
        <v>1</v>
      </c>
    </row>
    <row r="5198" spans="23:23">
      <c r="W5198" s="44">
        <v>1</v>
      </c>
    </row>
    <row r="5199" spans="23:23">
      <c r="W5199" s="44">
        <v>1</v>
      </c>
    </row>
    <row r="5200" spans="23:23">
      <c r="W5200" s="44">
        <v>1</v>
      </c>
    </row>
    <row r="5201" spans="23:23">
      <c r="W5201" s="44">
        <v>1</v>
      </c>
    </row>
    <row r="5202" spans="23:23">
      <c r="W5202" s="44">
        <v>1</v>
      </c>
    </row>
    <row r="5203" spans="23:23">
      <c r="W5203" s="44">
        <v>1</v>
      </c>
    </row>
    <row r="5204" spans="23:23">
      <c r="W5204" s="44">
        <v>1</v>
      </c>
    </row>
    <row r="5205" spans="23:23">
      <c r="W5205" s="44">
        <v>1</v>
      </c>
    </row>
    <row r="5206" spans="23:23">
      <c r="W5206" s="44">
        <v>1</v>
      </c>
    </row>
    <row r="5207" spans="23:23">
      <c r="W5207" s="44">
        <v>1</v>
      </c>
    </row>
    <row r="5208" spans="23:23">
      <c r="W5208" s="44">
        <v>1</v>
      </c>
    </row>
    <row r="5209" spans="23:23">
      <c r="W5209" s="44">
        <v>1</v>
      </c>
    </row>
    <row r="5210" spans="23:23">
      <c r="W5210" s="44">
        <v>1</v>
      </c>
    </row>
    <row r="5211" spans="23:23">
      <c r="W5211" s="44">
        <v>1</v>
      </c>
    </row>
    <row r="5212" spans="23:23">
      <c r="W5212" s="44">
        <v>1</v>
      </c>
    </row>
    <row r="5213" spans="23:23">
      <c r="W5213" s="44">
        <v>1</v>
      </c>
    </row>
    <row r="5214" spans="23:23">
      <c r="W5214" s="44">
        <v>1</v>
      </c>
    </row>
    <row r="5215" spans="23:23">
      <c r="W5215" s="44">
        <v>1</v>
      </c>
    </row>
    <row r="5216" spans="23:23">
      <c r="W5216" s="44">
        <v>1</v>
      </c>
    </row>
    <row r="5217" spans="23:23">
      <c r="W5217" s="44">
        <v>1</v>
      </c>
    </row>
    <row r="5218" spans="23:23">
      <c r="W5218" s="44">
        <v>1</v>
      </c>
    </row>
    <row r="5219" spans="23:23">
      <c r="W5219" s="44">
        <v>1</v>
      </c>
    </row>
    <row r="5220" spans="23:23">
      <c r="W5220" s="44">
        <v>1</v>
      </c>
    </row>
    <row r="5221" spans="23:23">
      <c r="W5221" s="44">
        <v>1</v>
      </c>
    </row>
    <row r="5222" spans="23:23">
      <c r="W5222" s="44">
        <v>1</v>
      </c>
    </row>
    <row r="5223" spans="23:23">
      <c r="W5223" s="44">
        <v>1</v>
      </c>
    </row>
    <row r="5224" spans="23:23">
      <c r="W5224" s="44">
        <v>1</v>
      </c>
    </row>
    <row r="5225" spans="23:23">
      <c r="W5225" s="44">
        <v>1</v>
      </c>
    </row>
    <row r="5226" spans="23:23">
      <c r="W5226" s="44">
        <v>1</v>
      </c>
    </row>
    <row r="5227" spans="23:23">
      <c r="W5227" s="44">
        <v>1</v>
      </c>
    </row>
    <row r="5228" spans="23:23">
      <c r="W5228" s="44">
        <v>1</v>
      </c>
    </row>
    <row r="5229" spans="23:23">
      <c r="W5229" s="44">
        <v>1</v>
      </c>
    </row>
    <row r="5230" spans="23:23">
      <c r="W5230" s="44">
        <v>1</v>
      </c>
    </row>
    <row r="5231" spans="23:23">
      <c r="W5231" s="44">
        <v>1</v>
      </c>
    </row>
    <row r="5232" spans="23:23">
      <c r="W5232" s="44">
        <v>1</v>
      </c>
    </row>
    <row r="5233" spans="23:23">
      <c r="W5233" s="44">
        <v>1</v>
      </c>
    </row>
    <row r="5234" spans="23:23">
      <c r="W5234" s="44">
        <v>1</v>
      </c>
    </row>
    <row r="5235" spans="23:23">
      <c r="W5235" s="44">
        <v>1</v>
      </c>
    </row>
    <row r="5236" spans="23:23">
      <c r="W5236" s="44">
        <v>1</v>
      </c>
    </row>
    <row r="5237" spans="23:23">
      <c r="W5237" s="44">
        <v>1</v>
      </c>
    </row>
    <row r="5238" spans="23:23">
      <c r="W5238" s="44">
        <v>1</v>
      </c>
    </row>
    <row r="5239" spans="23:23">
      <c r="W5239" s="44">
        <v>1</v>
      </c>
    </row>
    <row r="5240" spans="23:23">
      <c r="W5240" s="44">
        <v>1</v>
      </c>
    </row>
    <row r="5241" spans="23:23">
      <c r="W5241" s="44">
        <v>1</v>
      </c>
    </row>
    <row r="5242" spans="23:23">
      <c r="W5242" s="44">
        <v>1</v>
      </c>
    </row>
    <row r="5243" spans="23:23">
      <c r="W5243" s="44">
        <v>1</v>
      </c>
    </row>
    <row r="5244" spans="23:23">
      <c r="W5244" s="44">
        <v>1</v>
      </c>
    </row>
    <row r="5245" spans="23:23">
      <c r="W5245" s="44">
        <v>1</v>
      </c>
    </row>
    <row r="5246" spans="23:23">
      <c r="W5246" s="44">
        <v>1</v>
      </c>
    </row>
    <row r="5247" spans="23:23">
      <c r="W5247" s="44">
        <v>1</v>
      </c>
    </row>
    <row r="5248" spans="23:23">
      <c r="W5248" s="44">
        <v>1</v>
      </c>
    </row>
    <row r="5249" spans="23:23">
      <c r="W5249" s="44">
        <v>1</v>
      </c>
    </row>
    <row r="5250" spans="23:23">
      <c r="W5250" s="44">
        <v>1</v>
      </c>
    </row>
    <row r="5251" spans="23:23">
      <c r="W5251" s="44">
        <v>1</v>
      </c>
    </row>
    <row r="5252" spans="23:23">
      <c r="W5252" s="44">
        <v>1</v>
      </c>
    </row>
    <row r="5253" spans="23:23">
      <c r="W5253" s="44">
        <v>1</v>
      </c>
    </row>
    <row r="5254" spans="23:23">
      <c r="W5254" s="44">
        <v>1</v>
      </c>
    </row>
    <row r="5255" spans="23:23">
      <c r="W5255" s="44">
        <v>1</v>
      </c>
    </row>
    <row r="5256" spans="23:23">
      <c r="W5256" s="44">
        <v>1</v>
      </c>
    </row>
    <row r="5257" spans="23:23">
      <c r="W5257" s="44">
        <v>1</v>
      </c>
    </row>
    <row r="5258" spans="23:23">
      <c r="W5258" s="44">
        <v>1</v>
      </c>
    </row>
    <row r="5259" spans="23:23">
      <c r="W5259" s="44">
        <v>1</v>
      </c>
    </row>
    <row r="5260" spans="23:23">
      <c r="W5260" s="44">
        <v>1</v>
      </c>
    </row>
    <row r="5261" spans="23:23">
      <c r="W5261" s="44">
        <v>1</v>
      </c>
    </row>
    <row r="5262" spans="23:23">
      <c r="W5262" s="44">
        <v>1</v>
      </c>
    </row>
    <row r="5263" spans="23:23">
      <c r="W5263" s="44">
        <v>1</v>
      </c>
    </row>
    <row r="5264" spans="23:23">
      <c r="W5264" s="44">
        <v>1</v>
      </c>
    </row>
    <row r="5265" spans="23:23">
      <c r="W5265" s="44">
        <v>1</v>
      </c>
    </row>
    <row r="5266" spans="23:23">
      <c r="W5266" s="44">
        <v>1</v>
      </c>
    </row>
    <row r="5267" spans="23:23">
      <c r="W5267" s="44">
        <v>1</v>
      </c>
    </row>
    <row r="5268" spans="23:23">
      <c r="W5268" s="44">
        <v>1</v>
      </c>
    </row>
    <row r="5269" spans="23:23">
      <c r="W5269" s="44">
        <v>1</v>
      </c>
    </row>
    <row r="5270" spans="23:23">
      <c r="W5270" s="44">
        <v>1</v>
      </c>
    </row>
    <row r="5271" spans="23:23">
      <c r="W5271" s="44">
        <v>1</v>
      </c>
    </row>
    <row r="5272" spans="23:23">
      <c r="W5272" s="44">
        <v>1</v>
      </c>
    </row>
    <row r="5273" spans="23:23">
      <c r="W5273" s="44">
        <v>1</v>
      </c>
    </row>
    <row r="5274" spans="23:23">
      <c r="W5274" s="44">
        <v>1</v>
      </c>
    </row>
    <row r="5275" spans="23:23">
      <c r="W5275" s="44">
        <v>1</v>
      </c>
    </row>
    <row r="5276" spans="23:23">
      <c r="W5276" s="44">
        <v>1</v>
      </c>
    </row>
    <row r="5277" spans="23:23">
      <c r="W5277" s="44">
        <v>1</v>
      </c>
    </row>
    <row r="5278" spans="23:23">
      <c r="W5278" s="44">
        <v>1</v>
      </c>
    </row>
    <row r="5279" spans="23:23">
      <c r="W5279" s="44">
        <v>1</v>
      </c>
    </row>
    <row r="5280" spans="23:23">
      <c r="W5280" s="44">
        <v>1</v>
      </c>
    </row>
    <row r="5281" spans="23:23">
      <c r="W5281" s="44">
        <v>1</v>
      </c>
    </row>
    <row r="5282" spans="23:23">
      <c r="W5282" s="44">
        <v>1</v>
      </c>
    </row>
    <row r="5283" spans="23:23">
      <c r="W5283" s="44">
        <v>1</v>
      </c>
    </row>
    <row r="5284" spans="23:23">
      <c r="W5284" s="44">
        <v>1</v>
      </c>
    </row>
    <row r="5285" spans="23:23">
      <c r="W5285" s="44">
        <v>1</v>
      </c>
    </row>
    <row r="5286" spans="23:23">
      <c r="W5286" s="44">
        <v>1</v>
      </c>
    </row>
    <row r="5287" spans="23:23">
      <c r="W5287" s="44">
        <v>1</v>
      </c>
    </row>
    <row r="5288" spans="23:23">
      <c r="W5288" s="44">
        <v>1</v>
      </c>
    </row>
    <row r="5289" spans="23:23">
      <c r="W5289" s="44">
        <v>1</v>
      </c>
    </row>
    <row r="5290" spans="23:23">
      <c r="W5290" s="44">
        <v>1</v>
      </c>
    </row>
    <row r="5291" spans="23:23">
      <c r="W5291" s="44">
        <v>1</v>
      </c>
    </row>
    <row r="5292" spans="23:23">
      <c r="W5292" s="44">
        <v>1</v>
      </c>
    </row>
    <row r="5293" spans="23:23">
      <c r="W5293" s="44">
        <v>1</v>
      </c>
    </row>
    <row r="5294" spans="23:23">
      <c r="W5294" s="44">
        <v>1</v>
      </c>
    </row>
    <row r="5295" spans="23:23">
      <c r="W5295" s="44">
        <v>1</v>
      </c>
    </row>
    <row r="5296" spans="23:23">
      <c r="W5296" s="44">
        <v>1</v>
      </c>
    </row>
    <row r="5297" spans="23:23">
      <c r="W5297" s="44">
        <v>1</v>
      </c>
    </row>
    <row r="5298" spans="23:23">
      <c r="W5298" s="44">
        <v>1</v>
      </c>
    </row>
    <row r="5299" spans="23:23">
      <c r="W5299" s="44">
        <v>1</v>
      </c>
    </row>
    <row r="5300" spans="23:23">
      <c r="W5300" s="44">
        <v>1</v>
      </c>
    </row>
    <row r="5301" spans="23:23">
      <c r="W5301" s="44">
        <v>1</v>
      </c>
    </row>
    <row r="5302" spans="23:23">
      <c r="W5302" s="44">
        <v>1</v>
      </c>
    </row>
    <row r="5303" spans="23:23">
      <c r="W5303" s="44">
        <v>1</v>
      </c>
    </row>
    <row r="5304" spans="23:23">
      <c r="W5304" s="44">
        <v>1</v>
      </c>
    </row>
    <row r="5305" spans="23:23">
      <c r="W5305" s="44">
        <v>1</v>
      </c>
    </row>
    <row r="5306" spans="23:23">
      <c r="W5306" s="44">
        <v>1</v>
      </c>
    </row>
    <row r="5307" spans="23:23">
      <c r="W5307" s="44">
        <v>1</v>
      </c>
    </row>
    <row r="5308" spans="23:23">
      <c r="W5308" s="44">
        <v>1</v>
      </c>
    </row>
    <row r="5309" spans="23:23">
      <c r="W5309" s="44">
        <v>1</v>
      </c>
    </row>
    <row r="5310" spans="23:23">
      <c r="W5310" s="44">
        <v>1</v>
      </c>
    </row>
    <row r="5311" spans="23:23">
      <c r="W5311" s="44">
        <v>1</v>
      </c>
    </row>
    <row r="5312" spans="23:23">
      <c r="W5312" s="44">
        <v>1</v>
      </c>
    </row>
    <row r="5313" spans="23:23">
      <c r="W5313" s="44">
        <v>1</v>
      </c>
    </row>
    <row r="5314" spans="23:23">
      <c r="W5314" s="44">
        <v>1</v>
      </c>
    </row>
    <row r="5315" spans="23:23">
      <c r="W5315" s="44">
        <v>1</v>
      </c>
    </row>
    <row r="5316" spans="23:23">
      <c r="W5316" s="44">
        <v>1</v>
      </c>
    </row>
    <row r="5317" spans="23:23">
      <c r="W5317" s="44">
        <v>1</v>
      </c>
    </row>
    <row r="5318" spans="23:23">
      <c r="W5318" s="44">
        <v>1</v>
      </c>
    </row>
    <row r="5319" spans="23:23">
      <c r="W5319" s="44">
        <v>1</v>
      </c>
    </row>
    <row r="5320" spans="23:23">
      <c r="W5320" s="44">
        <v>1</v>
      </c>
    </row>
    <row r="5321" spans="23:23">
      <c r="W5321" s="44">
        <v>1</v>
      </c>
    </row>
    <row r="5322" spans="23:23">
      <c r="W5322" s="44">
        <v>1</v>
      </c>
    </row>
    <row r="5323" spans="23:23">
      <c r="W5323" s="44">
        <v>1</v>
      </c>
    </row>
    <row r="5324" spans="23:23">
      <c r="W5324" s="44">
        <v>1</v>
      </c>
    </row>
    <row r="5325" spans="23:23">
      <c r="W5325" s="44">
        <v>1</v>
      </c>
    </row>
    <row r="5326" spans="23:23">
      <c r="W5326" s="44">
        <v>1</v>
      </c>
    </row>
    <row r="5327" spans="23:23">
      <c r="W5327" s="44">
        <v>1</v>
      </c>
    </row>
    <row r="5328" spans="23:23">
      <c r="W5328" s="44">
        <v>1</v>
      </c>
    </row>
    <row r="5329" spans="23:23">
      <c r="W5329" s="44">
        <v>1</v>
      </c>
    </row>
    <row r="5330" spans="23:23">
      <c r="W5330" s="44">
        <v>1</v>
      </c>
    </row>
    <row r="5331" spans="23:23">
      <c r="W5331" s="44">
        <v>1</v>
      </c>
    </row>
    <row r="5332" spans="23:23">
      <c r="W5332" s="44">
        <v>1</v>
      </c>
    </row>
    <row r="5333" spans="23:23">
      <c r="W5333" s="44">
        <v>1</v>
      </c>
    </row>
    <row r="5334" spans="23:23">
      <c r="W5334" s="44">
        <v>1</v>
      </c>
    </row>
    <row r="5335" spans="23:23">
      <c r="W5335" s="44">
        <v>1</v>
      </c>
    </row>
    <row r="5336" spans="23:23">
      <c r="W5336" s="44">
        <v>1</v>
      </c>
    </row>
    <row r="5337" spans="23:23">
      <c r="W5337" s="44">
        <v>1</v>
      </c>
    </row>
    <row r="5338" spans="23:23">
      <c r="W5338" s="44">
        <v>1</v>
      </c>
    </row>
    <row r="5339" spans="23:23">
      <c r="W5339" s="44">
        <v>1</v>
      </c>
    </row>
    <row r="5340" spans="23:23">
      <c r="W5340" s="44">
        <v>1</v>
      </c>
    </row>
    <row r="5341" spans="23:23">
      <c r="W5341" s="44">
        <v>1</v>
      </c>
    </row>
    <row r="5342" spans="23:23">
      <c r="W5342" s="44">
        <v>1</v>
      </c>
    </row>
    <row r="5343" spans="23:23">
      <c r="W5343" s="44">
        <v>1</v>
      </c>
    </row>
    <row r="5344" spans="23:23">
      <c r="W5344" s="44">
        <v>1</v>
      </c>
    </row>
    <row r="5345" spans="23:23">
      <c r="W5345" s="44">
        <v>1</v>
      </c>
    </row>
    <row r="5346" spans="23:23">
      <c r="W5346" s="44">
        <v>1</v>
      </c>
    </row>
    <row r="5347" spans="23:23">
      <c r="W5347" s="44">
        <v>1</v>
      </c>
    </row>
    <row r="5348" spans="23:23">
      <c r="W5348" s="44">
        <v>1</v>
      </c>
    </row>
    <row r="5349" spans="23:23">
      <c r="W5349" s="44">
        <v>1</v>
      </c>
    </row>
    <row r="5350" spans="23:23">
      <c r="W5350" s="44">
        <v>1</v>
      </c>
    </row>
    <row r="5351" spans="23:23">
      <c r="W5351" s="44">
        <v>1</v>
      </c>
    </row>
    <row r="5352" spans="23:23">
      <c r="W5352" s="44">
        <v>1</v>
      </c>
    </row>
    <row r="5353" spans="23:23">
      <c r="W5353" s="44">
        <v>1</v>
      </c>
    </row>
    <row r="5354" spans="23:23">
      <c r="W5354" s="44">
        <v>1</v>
      </c>
    </row>
    <row r="5355" spans="23:23">
      <c r="W5355" s="44">
        <v>1</v>
      </c>
    </row>
    <row r="5356" spans="23:23">
      <c r="W5356" s="44">
        <v>1</v>
      </c>
    </row>
    <row r="5357" spans="23:23">
      <c r="W5357" s="44">
        <v>1</v>
      </c>
    </row>
    <row r="5358" spans="23:23">
      <c r="W5358" s="44">
        <v>1</v>
      </c>
    </row>
    <row r="5359" spans="23:23">
      <c r="W5359" s="44">
        <v>1</v>
      </c>
    </row>
    <row r="5360" spans="23:23">
      <c r="W5360" s="44">
        <v>1</v>
      </c>
    </row>
    <row r="5361" spans="23:23">
      <c r="W5361" s="44">
        <v>1</v>
      </c>
    </row>
    <row r="5362" spans="23:23">
      <c r="W5362" s="44">
        <v>1</v>
      </c>
    </row>
    <row r="5363" spans="23:23">
      <c r="W5363" s="44">
        <v>1</v>
      </c>
    </row>
    <row r="5364" spans="23:23">
      <c r="W5364" s="44">
        <v>1</v>
      </c>
    </row>
    <row r="5365" spans="23:23">
      <c r="W5365" s="44">
        <v>1</v>
      </c>
    </row>
    <row r="5366" spans="23:23">
      <c r="W5366" s="44">
        <v>1</v>
      </c>
    </row>
    <row r="5367" spans="23:23">
      <c r="W5367" s="44">
        <v>1</v>
      </c>
    </row>
    <row r="5368" spans="23:23">
      <c r="W5368" s="44">
        <v>1</v>
      </c>
    </row>
    <row r="5369" spans="23:23">
      <c r="W5369" s="44">
        <v>1</v>
      </c>
    </row>
    <row r="5370" spans="23:23">
      <c r="W5370" s="44">
        <v>1</v>
      </c>
    </row>
    <row r="5371" spans="23:23">
      <c r="W5371" s="44">
        <v>1</v>
      </c>
    </row>
    <row r="5372" spans="23:23">
      <c r="W5372" s="44">
        <v>1</v>
      </c>
    </row>
    <row r="5373" spans="23:23">
      <c r="W5373" s="44">
        <v>1</v>
      </c>
    </row>
    <row r="5374" spans="23:23">
      <c r="W5374" s="44">
        <v>1</v>
      </c>
    </row>
    <row r="5375" spans="23:23">
      <c r="W5375" s="44">
        <v>1</v>
      </c>
    </row>
    <row r="5376" spans="23:23">
      <c r="W5376" s="44">
        <v>1</v>
      </c>
    </row>
    <row r="5377" spans="23:23">
      <c r="W5377" s="44">
        <v>1</v>
      </c>
    </row>
    <row r="5378" spans="23:23">
      <c r="W5378" s="44">
        <v>1</v>
      </c>
    </row>
    <row r="5379" spans="23:23">
      <c r="W5379" s="44">
        <v>1</v>
      </c>
    </row>
    <row r="5380" spans="23:23">
      <c r="W5380" s="44">
        <v>1</v>
      </c>
    </row>
    <row r="5381" spans="23:23">
      <c r="W5381" s="44">
        <v>1</v>
      </c>
    </row>
    <row r="5382" spans="23:23">
      <c r="W5382" s="44">
        <v>1</v>
      </c>
    </row>
    <row r="5383" spans="23:23">
      <c r="W5383" s="44">
        <v>1</v>
      </c>
    </row>
    <row r="5384" spans="23:23">
      <c r="W5384" s="44">
        <v>1</v>
      </c>
    </row>
    <row r="5385" spans="23:23">
      <c r="W5385" s="44">
        <v>1</v>
      </c>
    </row>
    <row r="5386" spans="23:23">
      <c r="W5386" s="44">
        <v>1</v>
      </c>
    </row>
    <row r="5387" spans="23:23">
      <c r="W5387" s="44">
        <v>1</v>
      </c>
    </row>
    <row r="5388" spans="23:23">
      <c r="W5388" s="44">
        <v>1</v>
      </c>
    </row>
    <row r="5389" spans="23:23">
      <c r="W5389" s="44">
        <v>1</v>
      </c>
    </row>
    <row r="5390" spans="23:23">
      <c r="W5390" s="44">
        <v>1</v>
      </c>
    </row>
    <row r="5391" spans="23:23">
      <c r="W5391" s="44">
        <v>1</v>
      </c>
    </row>
    <row r="5392" spans="23:23">
      <c r="W5392" s="44">
        <v>1</v>
      </c>
    </row>
    <row r="5393" spans="23:23">
      <c r="W5393" s="44">
        <v>1</v>
      </c>
    </row>
    <row r="5394" spans="23:23">
      <c r="W5394" s="44">
        <v>1</v>
      </c>
    </row>
    <row r="5395" spans="23:23">
      <c r="W5395" s="44">
        <v>1</v>
      </c>
    </row>
    <row r="5396" spans="23:23">
      <c r="W5396" s="44">
        <v>1</v>
      </c>
    </row>
    <row r="5397" spans="23:23">
      <c r="W5397" s="44">
        <v>1</v>
      </c>
    </row>
    <row r="5398" spans="23:23">
      <c r="W5398" s="44">
        <v>1</v>
      </c>
    </row>
    <row r="5399" spans="23:23">
      <c r="W5399" s="44">
        <v>1</v>
      </c>
    </row>
    <row r="5400" spans="23:23">
      <c r="W5400" s="44">
        <v>1</v>
      </c>
    </row>
    <row r="5401" spans="23:23">
      <c r="W5401" s="44">
        <v>1</v>
      </c>
    </row>
    <row r="5402" spans="23:23">
      <c r="W5402" s="44">
        <v>1</v>
      </c>
    </row>
    <row r="5403" spans="23:23">
      <c r="W5403" s="44">
        <v>1</v>
      </c>
    </row>
    <row r="5404" spans="23:23">
      <c r="W5404" s="44">
        <v>1</v>
      </c>
    </row>
    <row r="5405" spans="23:23">
      <c r="W5405" s="44">
        <v>1</v>
      </c>
    </row>
    <row r="5406" spans="23:23">
      <c r="W5406" s="44">
        <v>1</v>
      </c>
    </row>
    <row r="5407" spans="23:23">
      <c r="W5407" s="44">
        <v>1</v>
      </c>
    </row>
    <row r="5408" spans="23:23">
      <c r="W5408" s="44">
        <v>1</v>
      </c>
    </row>
    <row r="5409" spans="23:23">
      <c r="W5409" s="44">
        <v>1</v>
      </c>
    </row>
    <row r="5410" spans="23:23">
      <c r="W5410" s="44">
        <v>1</v>
      </c>
    </row>
    <row r="5411" spans="23:23">
      <c r="W5411" s="44">
        <v>1</v>
      </c>
    </row>
    <row r="5412" spans="23:23">
      <c r="W5412" s="44">
        <v>1</v>
      </c>
    </row>
    <row r="5413" spans="23:23">
      <c r="W5413" s="44">
        <v>1</v>
      </c>
    </row>
    <row r="5414" spans="23:23">
      <c r="W5414" s="44">
        <v>1</v>
      </c>
    </row>
    <row r="5415" spans="23:23">
      <c r="W5415" s="44">
        <v>1</v>
      </c>
    </row>
    <row r="5416" spans="23:23">
      <c r="W5416" s="44">
        <v>1</v>
      </c>
    </row>
    <row r="5417" spans="23:23">
      <c r="W5417" s="44">
        <v>1</v>
      </c>
    </row>
    <row r="5418" spans="23:23">
      <c r="W5418" s="44">
        <v>1</v>
      </c>
    </row>
    <row r="5419" spans="23:23">
      <c r="W5419" s="44">
        <v>1</v>
      </c>
    </row>
    <row r="5420" spans="23:23">
      <c r="W5420" s="44">
        <v>1</v>
      </c>
    </row>
    <row r="5421" spans="23:23">
      <c r="W5421" s="44">
        <v>1</v>
      </c>
    </row>
    <row r="5422" spans="23:23">
      <c r="W5422" s="44">
        <v>1</v>
      </c>
    </row>
    <row r="5423" spans="23:23">
      <c r="W5423" s="44">
        <v>1</v>
      </c>
    </row>
    <row r="5424" spans="23:23">
      <c r="W5424" s="44">
        <v>1</v>
      </c>
    </row>
    <row r="5425" spans="23:23">
      <c r="W5425" s="44">
        <v>1</v>
      </c>
    </row>
    <row r="5426" spans="23:23">
      <c r="W5426" s="44">
        <v>1</v>
      </c>
    </row>
    <row r="5427" spans="23:23">
      <c r="W5427" s="44">
        <v>1</v>
      </c>
    </row>
    <row r="5428" spans="23:23">
      <c r="W5428" s="44">
        <v>1</v>
      </c>
    </row>
    <row r="5429" spans="23:23">
      <c r="W5429" s="44">
        <v>1</v>
      </c>
    </row>
    <row r="5430" spans="23:23">
      <c r="W5430" s="44">
        <v>1</v>
      </c>
    </row>
    <row r="5431" spans="23:23">
      <c r="W5431" s="44">
        <v>1</v>
      </c>
    </row>
    <row r="5432" spans="23:23">
      <c r="W5432" s="44">
        <v>1</v>
      </c>
    </row>
    <row r="5433" spans="23:23">
      <c r="W5433" s="44">
        <v>1</v>
      </c>
    </row>
    <row r="5434" spans="23:23">
      <c r="W5434" s="44">
        <v>1</v>
      </c>
    </row>
    <row r="5435" spans="23:23">
      <c r="W5435" s="44">
        <v>1</v>
      </c>
    </row>
    <row r="5436" spans="23:23">
      <c r="W5436" s="44">
        <v>1</v>
      </c>
    </row>
    <row r="5437" spans="23:23">
      <c r="W5437" s="44">
        <v>1</v>
      </c>
    </row>
    <row r="5438" spans="23:23">
      <c r="W5438" s="44">
        <v>1</v>
      </c>
    </row>
    <row r="5439" spans="23:23">
      <c r="W5439" s="44">
        <v>1</v>
      </c>
    </row>
    <row r="5440" spans="23:23">
      <c r="W5440" s="44">
        <v>1</v>
      </c>
    </row>
    <row r="5441" spans="23:23">
      <c r="W5441" s="44">
        <v>1</v>
      </c>
    </row>
    <row r="5442" spans="23:23">
      <c r="W5442" s="44">
        <v>1</v>
      </c>
    </row>
    <row r="5443" spans="23:23">
      <c r="W5443" s="44">
        <v>1</v>
      </c>
    </row>
    <row r="5444" spans="23:23">
      <c r="W5444" s="44">
        <v>1</v>
      </c>
    </row>
    <row r="5445" spans="23:23">
      <c r="W5445" s="44">
        <v>1</v>
      </c>
    </row>
    <row r="5446" spans="23:23">
      <c r="W5446" s="44">
        <v>1</v>
      </c>
    </row>
    <row r="5447" spans="23:23">
      <c r="W5447" s="44">
        <v>1</v>
      </c>
    </row>
    <row r="5448" spans="23:23">
      <c r="W5448" s="44">
        <v>1</v>
      </c>
    </row>
    <row r="5449" spans="23:23">
      <c r="W5449" s="44">
        <v>1</v>
      </c>
    </row>
    <row r="5450" spans="23:23">
      <c r="W5450" s="44">
        <v>1</v>
      </c>
    </row>
    <row r="5451" spans="23:23">
      <c r="W5451" s="44">
        <v>1</v>
      </c>
    </row>
    <row r="5452" spans="23:23">
      <c r="W5452" s="44">
        <v>1</v>
      </c>
    </row>
    <row r="5453" spans="23:23">
      <c r="W5453" s="44">
        <v>1</v>
      </c>
    </row>
    <row r="5454" spans="23:23">
      <c r="W5454" s="44">
        <v>1</v>
      </c>
    </row>
    <row r="5455" spans="23:23">
      <c r="W5455" s="44">
        <v>1</v>
      </c>
    </row>
    <row r="5456" spans="23:23">
      <c r="W5456" s="44">
        <v>1</v>
      </c>
    </row>
    <row r="5457" spans="23:23">
      <c r="W5457" s="44">
        <v>1</v>
      </c>
    </row>
    <row r="5458" spans="23:23">
      <c r="W5458" s="44">
        <v>1</v>
      </c>
    </row>
    <row r="5459" spans="23:23">
      <c r="W5459" s="44">
        <v>1</v>
      </c>
    </row>
    <row r="5460" spans="23:23">
      <c r="W5460" s="44">
        <v>1</v>
      </c>
    </row>
    <row r="5461" spans="23:23">
      <c r="W5461" s="44">
        <v>1</v>
      </c>
    </row>
    <row r="5462" spans="23:23">
      <c r="W5462" s="44">
        <v>1</v>
      </c>
    </row>
    <row r="5463" spans="23:23">
      <c r="W5463" s="44">
        <v>1</v>
      </c>
    </row>
    <row r="5464" spans="23:23">
      <c r="W5464" s="44">
        <v>1</v>
      </c>
    </row>
    <row r="5465" spans="23:23">
      <c r="W5465" s="44">
        <v>1</v>
      </c>
    </row>
    <row r="5466" spans="23:23">
      <c r="W5466" s="44">
        <v>1</v>
      </c>
    </row>
    <row r="5467" spans="23:23">
      <c r="W5467" s="44">
        <v>1</v>
      </c>
    </row>
    <row r="5468" spans="23:23">
      <c r="W5468" s="44">
        <v>1</v>
      </c>
    </row>
    <row r="5469" spans="23:23">
      <c r="W5469" s="44">
        <v>1</v>
      </c>
    </row>
    <row r="5470" spans="23:23">
      <c r="W5470" s="44">
        <v>1</v>
      </c>
    </row>
    <row r="5471" spans="23:23">
      <c r="W5471" s="44">
        <v>1</v>
      </c>
    </row>
    <row r="5472" spans="23:23">
      <c r="W5472" s="44">
        <v>1</v>
      </c>
    </row>
    <row r="5473" spans="23:23">
      <c r="W5473" s="44">
        <v>1</v>
      </c>
    </row>
    <row r="5474" spans="23:23">
      <c r="W5474" s="44">
        <v>1</v>
      </c>
    </row>
    <row r="5475" spans="23:23">
      <c r="W5475" s="44">
        <v>1</v>
      </c>
    </row>
    <row r="5476" spans="23:23">
      <c r="W5476" s="44">
        <v>1</v>
      </c>
    </row>
    <row r="5477" spans="23:23">
      <c r="W5477" s="44">
        <v>1</v>
      </c>
    </row>
    <row r="5478" spans="23:23">
      <c r="W5478" s="44">
        <v>1</v>
      </c>
    </row>
    <row r="5479" spans="23:23">
      <c r="W5479" s="44">
        <v>1</v>
      </c>
    </row>
    <row r="5480" spans="23:23">
      <c r="W5480" s="44">
        <v>1</v>
      </c>
    </row>
    <row r="5481" spans="23:23">
      <c r="W5481" s="44">
        <v>1</v>
      </c>
    </row>
    <row r="5482" spans="23:23">
      <c r="W5482" s="44">
        <v>1</v>
      </c>
    </row>
    <row r="5483" spans="23:23">
      <c r="W5483" s="44">
        <v>1</v>
      </c>
    </row>
    <row r="5484" spans="23:23">
      <c r="W5484" s="44">
        <v>1</v>
      </c>
    </row>
    <row r="5485" spans="23:23">
      <c r="W5485" s="44">
        <v>1</v>
      </c>
    </row>
    <row r="5486" spans="23:23">
      <c r="W5486" s="44">
        <v>1</v>
      </c>
    </row>
    <row r="5487" spans="23:23">
      <c r="W5487" s="44">
        <v>1</v>
      </c>
    </row>
    <row r="5488" spans="23:23">
      <c r="W5488" s="44">
        <v>1</v>
      </c>
    </row>
    <row r="5489" spans="23:23">
      <c r="W5489" s="44">
        <v>1</v>
      </c>
    </row>
    <row r="5490" spans="23:23">
      <c r="W5490" s="44">
        <v>1</v>
      </c>
    </row>
    <row r="5491" spans="23:23">
      <c r="W5491" s="44">
        <v>1</v>
      </c>
    </row>
    <row r="5492" spans="23:23">
      <c r="W5492" s="44">
        <v>1</v>
      </c>
    </row>
    <row r="5493" spans="23:23">
      <c r="W5493" s="44">
        <v>1</v>
      </c>
    </row>
    <row r="5494" spans="23:23">
      <c r="W5494" s="44">
        <v>1</v>
      </c>
    </row>
    <row r="5495" spans="23:23">
      <c r="W5495" s="44">
        <v>1</v>
      </c>
    </row>
    <row r="5496" spans="23:23">
      <c r="W5496" s="44">
        <v>1</v>
      </c>
    </row>
    <row r="5497" spans="23:23">
      <c r="W5497" s="44">
        <v>1</v>
      </c>
    </row>
    <row r="5498" spans="23:23">
      <c r="W5498" s="44">
        <v>1</v>
      </c>
    </row>
    <row r="5499" spans="23:23">
      <c r="W5499" s="44">
        <v>1</v>
      </c>
    </row>
    <row r="5500" spans="23:23">
      <c r="W5500" s="44">
        <v>1</v>
      </c>
    </row>
    <row r="5501" spans="23:23">
      <c r="W5501" s="44">
        <v>1</v>
      </c>
    </row>
    <row r="5502" spans="23:23">
      <c r="W5502" s="44">
        <v>1</v>
      </c>
    </row>
    <row r="5503" spans="23:23">
      <c r="W5503" s="44">
        <v>1</v>
      </c>
    </row>
    <row r="5504" spans="23:23">
      <c r="W5504" s="44">
        <v>1</v>
      </c>
    </row>
    <row r="5505" spans="23:23">
      <c r="W5505" s="44">
        <v>1</v>
      </c>
    </row>
    <row r="5506" spans="23:23">
      <c r="W5506" s="44">
        <v>1</v>
      </c>
    </row>
    <row r="5507" spans="23:23">
      <c r="W5507" s="44">
        <v>1</v>
      </c>
    </row>
    <row r="5508" spans="23:23">
      <c r="W5508" s="44">
        <v>1</v>
      </c>
    </row>
    <row r="5509" spans="23:23">
      <c r="W5509" s="44">
        <v>1</v>
      </c>
    </row>
    <row r="5510" spans="23:23">
      <c r="W5510" s="44">
        <v>1</v>
      </c>
    </row>
    <row r="5511" spans="23:23">
      <c r="W5511" s="44">
        <v>1</v>
      </c>
    </row>
    <row r="5512" spans="23:23">
      <c r="W5512" s="44">
        <v>1</v>
      </c>
    </row>
    <row r="5513" spans="23:23">
      <c r="W5513" s="44">
        <v>1</v>
      </c>
    </row>
    <row r="5514" spans="23:23">
      <c r="W5514" s="44">
        <v>1</v>
      </c>
    </row>
    <row r="5515" spans="23:23">
      <c r="W5515" s="44">
        <v>1</v>
      </c>
    </row>
    <row r="5516" spans="23:23">
      <c r="W5516" s="44">
        <v>1</v>
      </c>
    </row>
    <row r="5517" spans="23:23">
      <c r="W5517" s="44">
        <v>1</v>
      </c>
    </row>
    <row r="5518" spans="23:23">
      <c r="W5518" s="44">
        <v>1</v>
      </c>
    </row>
    <row r="5519" spans="23:23">
      <c r="W5519" s="44">
        <v>1</v>
      </c>
    </row>
    <row r="5520" spans="23:23">
      <c r="W5520" s="44">
        <v>1</v>
      </c>
    </row>
    <row r="5521" spans="23:23">
      <c r="W5521" s="44">
        <v>1</v>
      </c>
    </row>
    <row r="5522" spans="23:23">
      <c r="W5522" s="44">
        <v>1</v>
      </c>
    </row>
    <row r="5523" spans="23:23">
      <c r="W5523" s="44">
        <v>1</v>
      </c>
    </row>
    <row r="5524" spans="23:23">
      <c r="W5524" s="44">
        <v>1</v>
      </c>
    </row>
    <row r="5525" spans="23:23">
      <c r="W5525" s="44">
        <v>1</v>
      </c>
    </row>
    <row r="5526" spans="23:23">
      <c r="W5526" s="44">
        <v>1</v>
      </c>
    </row>
    <row r="5527" spans="23:23">
      <c r="W5527" s="44">
        <v>1</v>
      </c>
    </row>
    <row r="5528" spans="23:23">
      <c r="W5528" s="44">
        <v>1</v>
      </c>
    </row>
    <row r="5529" spans="23:23">
      <c r="W5529" s="44">
        <v>1</v>
      </c>
    </row>
    <row r="5530" spans="23:23">
      <c r="W5530" s="44">
        <v>1</v>
      </c>
    </row>
    <row r="5531" spans="23:23">
      <c r="W5531" s="44">
        <v>1</v>
      </c>
    </row>
    <row r="5532" spans="23:23">
      <c r="W5532" s="44">
        <v>1</v>
      </c>
    </row>
    <row r="5533" spans="23:23">
      <c r="W5533" s="44">
        <v>1</v>
      </c>
    </row>
    <row r="5534" spans="23:23">
      <c r="W5534" s="44">
        <v>1</v>
      </c>
    </row>
    <row r="5535" spans="23:23">
      <c r="W5535" s="44">
        <v>1</v>
      </c>
    </row>
    <row r="5536" spans="23:23">
      <c r="W5536" s="44">
        <v>1</v>
      </c>
    </row>
    <row r="5537" spans="23:23">
      <c r="W5537" s="44">
        <v>1</v>
      </c>
    </row>
    <row r="5538" spans="23:23">
      <c r="W5538" s="44">
        <v>1</v>
      </c>
    </row>
    <row r="5539" spans="23:23">
      <c r="W5539" s="44">
        <v>1</v>
      </c>
    </row>
    <row r="5540" spans="23:23">
      <c r="W5540" s="44">
        <v>1</v>
      </c>
    </row>
    <row r="5541" spans="23:23">
      <c r="W5541" s="44">
        <v>1</v>
      </c>
    </row>
    <row r="5542" spans="23:23">
      <c r="W5542" s="44">
        <v>1</v>
      </c>
    </row>
    <row r="5543" spans="23:23">
      <c r="W5543" s="44">
        <v>1</v>
      </c>
    </row>
    <row r="5544" spans="23:23">
      <c r="W5544" s="44">
        <v>1</v>
      </c>
    </row>
    <row r="5545" spans="23:23">
      <c r="W5545" s="44">
        <v>1</v>
      </c>
    </row>
    <row r="5546" spans="23:23">
      <c r="W5546" s="44">
        <v>1</v>
      </c>
    </row>
    <row r="5547" spans="23:23">
      <c r="W5547" s="44">
        <v>1</v>
      </c>
    </row>
    <row r="5548" spans="23:23">
      <c r="W5548" s="44">
        <v>1</v>
      </c>
    </row>
    <row r="5549" spans="23:23">
      <c r="W5549" s="44">
        <v>1</v>
      </c>
    </row>
    <row r="5550" spans="23:23">
      <c r="W5550" s="44">
        <v>1</v>
      </c>
    </row>
    <row r="5551" spans="23:23">
      <c r="W5551" s="44">
        <v>1</v>
      </c>
    </row>
    <row r="5552" spans="23:23">
      <c r="W5552" s="44">
        <v>1</v>
      </c>
    </row>
    <row r="5553" spans="23:23">
      <c r="W5553" s="44">
        <v>1</v>
      </c>
    </row>
    <row r="5554" spans="23:23">
      <c r="W5554" s="44">
        <v>1</v>
      </c>
    </row>
    <row r="5555" spans="23:23">
      <c r="W5555" s="44">
        <v>1</v>
      </c>
    </row>
    <row r="5556" spans="23:23">
      <c r="W5556" s="44">
        <v>1</v>
      </c>
    </row>
    <row r="5557" spans="23:23">
      <c r="W5557" s="44">
        <v>1</v>
      </c>
    </row>
    <row r="5558" spans="23:23">
      <c r="W5558" s="44">
        <v>1</v>
      </c>
    </row>
    <row r="5559" spans="23:23">
      <c r="W5559" s="44">
        <v>1</v>
      </c>
    </row>
    <row r="5560" spans="23:23">
      <c r="W5560" s="44">
        <v>1</v>
      </c>
    </row>
    <row r="5561" spans="23:23">
      <c r="W5561" s="44">
        <v>1</v>
      </c>
    </row>
    <row r="5562" spans="23:23">
      <c r="W5562" s="44">
        <v>1</v>
      </c>
    </row>
    <row r="5563" spans="23:23">
      <c r="W5563" s="44">
        <v>1</v>
      </c>
    </row>
    <row r="5564" spans="23:23">
      <c r="W5564" s="44">
        <v>1</v>
      </c>
    </row>
    <row r="5565" spans="23:23">
      <c r="W5565" s="44">
        <v>1</v>
      </c>
    </row>
    <row r="5566" spans="23:23">
      <c r="W5566" s="44">
        <v>1</v>
      </c>
    </row>
    <row r="5567" spans="23:23">
      <c r="W5567" s="44">
        <v>1</v>
      </c>
    </row>
    <row r="5568" spans="23:23">
      <c r="W5568" s="44">
        <v>1</v>
      </c>
    </row>
    <row r="5569" spans="23:23">
      <c r="W5569" s="44">
        <v>1</v>
      </c>
    </row>
    <row r="5570" spans="23:23">
      <c r="W5570" s="44">
        <v>1</v>
      </c>
    </row>
    <row r="5571" spans="23:23">
      <c r="W5571" s="44">
        <v>1</v>
      </c>
    </row>
    <row r="5572" spans="23:23">
      <c r="W5572" s="44">
        <v>1</v>
      </c>
    </row>
    <row r="5573" spans="23:23">
      <c r="W5573" s="44">
        <v>1</v>
      </c>
    </row>
    <row r="5574" spans="23:23">
      <c r="W5574" s="44">
        <v>1</v>
      </c>
    </row>
    <row r="5575" spans="23:23">
      <c r="W5575" s="44">
        <v>1</v>
      </c>
    </row>
    <row r="5576" spans="23:23">
      <c r="W5576" s="44">
        <v>1</v>
      </c>
    </row>
    <row r="5577" spans="23:23">
      <c r="W5577" s="44">
        <v>1</v>
      </c>
    </row>
    <row r="5578" spans="23:23">
      <c r="W5578" s="44">
        <v>1</v>
      </c>
    </row>
    <row r="5579" spans="23:23">
      <c r="W5579" s="44">
        <v>1</v>
      </c>
    </row>
    <row r="5580" spans="23:23">
      <c r="W5580" s="44">
        <v>1</v>
      </c>
    </row>
    <row r="5581" spans="23:23">
      <c r="W5581" s="44">
        <v>1</v>
      </c>
    </row>
    <row r="5582" spans="23:23">
      <c r="W5582" s="44">
        <v>1</v>
      </c>
    </row>
    <row r="5583" spans="23:23">
      <c r="W5583" s="44">
        <v>1</v>
      </c>
    </row>
    <row r="5584" spans="23:23">
      <c r="W5584" s="44">
        <v>1</v>
      </c>
    </row>
    <row r="5585" spans="23:23">
      <c r="W5585" s="44">
        <v>1</v>
      </c>
    </row>
    <row r="5586" spans="23:23">
      <c r="W5586" s="44">
        <v>1</v>
      </c>
    </row>
    <row r="5587" spans="23:23">
      <c r="W5587" s="44">
        <v>1</v>
      </c>
    </row>
    <row r="5588" spans="23:23">
      <c r="W5588" s="44">
        <v>1</v>
      </c>
    </row>
    <row r="5589" spans="23:23">
      <c r="W5589" s="44">
        <v>1</v>
      </c>
    </row>
    <row r="5590" spans="23:23">
      <c r="W5590" s="44">
        <v>1</v>
      </c>
    </row>
    <row r="5591" spans="23:23">
      <c r="W5591" s="44">
        <v>1</v>
      </c>
    </row>
    <row r="5592" spans="23:23">
      <c r="W5592" s="44">
        <v>1</v>
      </c>
    </row>
    <row r="5593" spans="23:23">
      <c r="W5593" s="44">
        <v>1</v>
      </c>
    </row>
    <row r="5594" spans="23:23">
      <c r="W5594" s="44">
        <v>1</v>
      </c>
    </row>
    <row r="5595" spans="23:23">
      <c r="W5595" s="44">
        <v>1</v>
      </c>
    </row>
    <row r="5596" spans="23:23">
      <c r="W5596" s="44">
        <v>1</v>
      </c>
    </row>
    <row r="5597" spans="23:23">
      <c r="W5597" s="44">
        <v>1</v>
      </c>
    </row>
    <row r="5598" spans="23:23">
      <c r="W5598" s="44">
        <v>1</v>
      </c>
    </row>
    <row r="5599" spans="23:23">
      <c r="W5599" s="44">
        <v>1</v>
      </c>
    </row>
    <row r="5600" spans="23:23">
      <c r="W5600" s="44">
        <v>1</v>
      </c>
    </row>
    <row r="5601" spans="23:23">
      <c r="W5601" s="44">
        <v>1</v>
      </c>
    </row>
    <row r="5602" spans="23:23">
      <c r="W5602" s="44">
        <v>1</v>
      </c>
    </row>
    <row r="5603" spans="23:23">
      <c r="W5603" s="44">
        <v>1</v>
      </c>
    </row>
    <row r="5604" spans="23:23">
      <c r="W5604" s="44">
        <v>1</v>
      </c>
    </row>
    <row r="5605" spans="23:23">
      <c r="W5605" s="44">
        <v>1</v>
      </c>
    </row>
    <row r="5606" spans="23:23">
      <c r="W5606" s="44">
        <v>1</v>
      </c>
    </row>
    <row r="5607" spans="23:23">
      <c r="W5607" s="44">
        <v>1</v>
      </c>
    </row>
    <row r="5608" spans="23:23">
      <c r="W5608" s="44">
        <v>1</v>
      </c>
    </row>
    <row r="5609" spans="23:23">
      <c r="W5609" s="44">
        <v>1</v>
      </c>
    </row>
    <row r="5610" spans="23:23">
      <c r="W5610" s="44">
        <v>1</v>
      </c>
    </row>
    <row r="5611" spans="23:23">
      <c r="W5611" s="44">
        <v>1</v>
      </c>
    </row>
    <row r="5612" spans="23:23">
      <c r="W5612" s="44">
        <v>1</v>
      </c>
    </row>
    <row r="5613" spans="23:23">
      <c r="W5613" s="44">
        <v>1</v>
      </c>
    </row>
    <row r="5614" spans="23:23">
      <c r="W5614" s="44">
        <v>1</v>
      </c>
    </row>
    <row r="5615" spans="23:23">
      <c r="W5615" s="44">
        <v>1</v>
      </c>
    </row>
    <row r="5616" spans="23:23">
      <c r="W5616" s="44">
        <v>1</v>
      </c>
    </row>
    <row r="5617" spans="23:23">
      <c r="W5617" s="44">
        <v>1</v>
      </c>
    </row>
    <row r="5618" spans="23:23">
      <c r="W5618" s="44">
        <v>1</v>
      </c>
    </row>
    <row r="5619" spans="23:23">
      <c r="W5619" s="44">
        <v>1</v>
      </c>
    </row>
    <row r="5620" spans="23:23">
      <c r="W5620" s="44">
        <v>1</v>
      </c>
    </row>
    <row r="5621" spans="23:23">
      <c r="W5621" s="44">
        <v>1</v>
      </c>
    </row>
    <row r="5622" spans="23:23">
      <c r="W5622" s="44">
        <v>1</v>
      </c>
    </row>
    <row r="5623" spans="23:23">
      <c r="W5623" s="44">
        <v>1</v>
      </c>
    </row>
    <row r="5624" spans="23:23">
      <c r="W5624" s="44">
        <v>1</v>
      </c>
    </row>
    <row r="5625" spans="23:23">
      <c r="W5625" s="44">
        <v>1</v>
      </c>
    </row>
    <row r="5626" spans="23:23">
      <c r="W5626" s="44">
        <v>1</v>
      </c>
    </row>
    <row r="5627" spans="23:23">
      <c r="W5627" s="44">
        <v>1</v>
      </c>
    </row>
    <row r="5628" spans="23:23">
      <c r="W5628" s="44">
        <v>1</v>
      </c>
    </row>
    <row r="5629" spans="23:23">
      <c r="W5629" s="44">
        <v>1</v>
      </c>
    </row>
    <row r="5630" spans="23:23">
      <c r="W5630" s="44">
        <v>1</v>
      </c>
    </row>
    <row r="5631" spans="23:23">
      <c r="W5631" s="44">
        <v>1</v>
      </c>
    </row>
    <row r="5632" spans="23:23">
      <c r="W5632" s="44">
        <v>1</v>
      </c>
    </row>
    <row r="5633" spans="23:23">
      <c r="W5633" s="44">
        <v>1</v>
      </c>
    </row>
    <row r="5634" spans="23:23">
      <c r="W5634" s="44">
        <v>1</v>
      </c>
    </row>
    <row r="5635" spans="23:23">
      <c r="W5635" s="44">
        <v>1</v>
      </c>
    </row>
    <row r="5636" spans="23:23">
      <c r="W5636" s="44">
        <v>1</v>
      </c>
    </row>
    <row r="5637" spans="23:23">
      <c r="W5637" s="44">
        <v>1</v>
      </c>
    </row>
    <row r="5638" spans="23:23">
      <c r="W5638" s="44">
        <v>1</v>
      </c>
    </row>
    <row r="5639" spans="23:23">
      <c r="W5639" s="44">
        <v>1</v>
      </c>
    </row>
    <row r="5640" spans="23:23">
      <c r="W5640" s="44">
        <v>1</v>
      </c>
    </row>
    <row r="5641" spans="23:23">
      <c r="W5641" s="44">
        <v>1</v>
      </c>
    </row>
    <row r="5642" spans="23:23">
      <c r="W5642" s="44">
        <v>1</v>
      </c>
    </row>
    <row r="5643" spans="23:23">
      <c r="W5643" s="44">
        <v>1</v>
      </c>
    </row>
    <row r="5644" spans="23:23">
      <c r="W5644" s="44">
        <v>1</v>
      </c>
    </row>
    <row r="5645" spans="23:23">
      <c r="W5645" s="44">
        <v>1</v>
      </c>
    </row>
    <row r="5646" spans="23:23">
      <c r="W5646" s="44">
        <v>1</v>
      </c>
    </row>
    <row r="5647" spans="23:23">
      <c r="W5647" s="44">
        <v>1</v>
      </c>
    </row>
    <row r="5648" spans="23:23">
      <c r="W5648" s="44">
        <v>1</v>
      </c>
    </row>
    <row r="5649" spans="23:23">
      <c r="W5649" s="44">
        <v>1</v>
      </c>
    </row>
    <row r="5650" spans="23:23">
      <c r="W5650" s="44">
        <v>1</v>
      </c>
    </row>
    <row r="5651" spans="23:23">
      <c r="W5651" s="44">
        <v>1</v>
      </c>
    </row>
    <row r="5652" spans="23:23">
      <c r="W5652" s="44">
        <v>1</v>
      </c>
    </row>
    <row r="5653" spans="23:23">
      <c r="W5653" s="44">
        <v>1</v>
      </c>
    </row>
    <row r="5654" spans="23:23">
      <c r="W5654" s="44">
        <v>1</v>
      </c>
    </row>
    <row r="5655" spans="23:23">
      <c r="W5655" s="44">
        <v>1</v>
      </c>
    </row>
    <row r="5656" spans="23:23">
      <c r="W5656" s="44">
        <v>1</v>
      </c>
    </row>
    <row r="5657" spans="23:23">
      <c r="W5657" s="44">
        <v>1</v>
      </c>
    </row>
    <row r="5658" spans="23:23">
      <c r="W5658" s="44">
        <v>1</v>
      </c>
    </row>
    <row r="5659" spans="23:23">
      <c r="W5659" s="44">
        <v>1</v>
      </c>
    </row>
    <row r="5660" spans="23:23">
      <c r="W5660" s="44">
        <v>1</v>
      </c>
    </row>
    <row r="5661" spans="23:23">
      <c r="W5661" s="44">
        <v>1</v>
      </c>
    </row>
    <row r="5662" spans="23:23">
      <c r="W5662" s="44">
        <v>1</v>
      </c>
    </row>
    <row r="5663" spans="23:23">
      <c r="W5663" s="44">
        <v>1</v>
      </c>
    </row>
    <row r="5664" spans="23:23">
      <c r="W5664" s="44">
        <v>1</v>
      </c>
    </row>
    <row r="5665" spans="23:23">
      <c r="W5665" s="44">
        <v>1</v>
      </c>
    </row>
    <row r="5666" spans="23:23">
      <c r="W5666" s="44">
        <v>1</v>
      </c>
    </row>
    <row r="5667" spans="23:23">
      <c r="W5667" s="44">
        <v>1</v>
      </c>
    </row>
    <row r="5668" spans="23:23">
      <c r="W5668" s="44">
        <v>1</v>
      </c>
    </row>
    <row r="5669" spans="23:23">
      <c r="W5669" s="44">
        <v>1</v>
      </c>
    </row>
    <row r="5670" spans="23:23">
      <c r="W5670" s="44">
        <v>1</v>
      </c>
    </row>
    <row r="5671" spans="23:23">
      <c r="W5671" s="44">
        <v>1</v>
      </c>
    </row>
    <row r="5672" spans="23:23">
      <c r="W5672" s="44">
        <v>1</v>
      </c>
    </row>
    <row r="5673" spans="23:23">
      <c r="W5673" s="44">
        <v>1</v>
      </c>
    </row>
    <row r="5674" spans="23:23">
      <c r="W5674" s="44">
        <v>1</v>
      </c>
    </row>
    <row r="5675" spans="23:23">
      <c r="W5675" s="44">
        <v>1</v>
      </c>
    </row>
    <row r="5676" spans="23:23">
      <c r="W5676" s="44">
        <v>1</v>
      </c>
    </row>
    <row r="5677" spans="23:23">
      <c r="W5677" s="44">
        <v>1</v>
      </c>
    </row>
    <row r="5678" spans="23:23">
      <c r="W5678" s="44">
        <v>1</v>
      </c>
    </row>
    <row r="5679" spans="23:23">
      <c r="W5679" s="44">
        <v>1</v>
      </c>
    </row>
    <row r="5680" spans="23:23">
      <c r="W5680" s="44">
        <v>1</v>
      </c>
    </row>
    <row r="5681" spans="23:23">
      <c r="W5681" s="44">
        <v>1</v>
      </c>
    </row>
    <row r="5682" spans="23:23">
      <c r="W5682" s="44">
        <v>1</v>
      </c>
    </row>
    <row r="5683" spans="23:23">
      <c r="W5683" s="44">
        <v>1</v>
      </c>
    </row>
    <row r="5684" spans="23:23">
      <c r="W5684" s="44">
        <v>1</v>
      </c>
    </row>
    <row r="5685" spans="23:23">
      <c r="W5685" s="44">
        <v>1</v>
      </c>
    </row>
    <row r="5686" spans="23:23">
      <c r="W5686" s="44">
        <v>1</v>
      </c>
    </row>
    <row r="5687" spans="23:23">
      <c r="W5687" s="44">
        <v>1</v>
      </c>
    </row>
    <row r="5688" spans="23:23">
      <c r="W5688" s="44">
        <v>1</v>
      </c>
    </row>
    <row r="5689" spans="23:23">
      <c r="W5689" s="44">
        <v>1</v>
      </c>
    </row>
    <row r="5690" spans="23:23">
      <c r="W5690" s="44">
        <v>1</v>
      </c>
    </row>
    <row r="5691" spans="23:23">
      <c r="W5691" s="44">
        <v>1</v>
      </c>
    </row>
    <row r="5692" spans="23:23">
      <c r="W5692" s="44">
        <v>1</v>
      </c>
    </row>
    <row r="5693" spans="23:23">
      <c r="W5693" s="44">
        <v>1</v>
      </c>
    </row>
    <row r="5694" spans="23:23">
      <c r="W5694" s="44">
        <v>1</v>
      </c>
    </row>
    <row r="5695" spans="23:23">
      <c r="W5695" s="44">
        <v>1</v>
      </c>
    </row>
    <row r="5696" spans="23:23">
      <c r="W5696" s="44">
        <v>1</v>
      </c>
    </row>
    <row r="5697" spans="23:23">
      <c r="W5697" s="44">
        <v>1</v>
      </c>
    </row>
    <row r="5698" spans="23:23">
      <c r="W5698" s="44">
        <v>1</v>
      </c>
    </row>
    <row r="5699" spans="23:23">
      <c r="W5699" s="44">
        <v>1</v>
      </c>
    </row>
    <row r="5700" spans="23:23">
      <c r="W5700" s="44">
        <v>1</v>
      </c>
    </row>
    <row r="5701" spans="23:23">
      <c r="W5701" s="44">
        <v>1</v>
      </c>
    </row>
    <row r="5702" spans="23:23">
      <c r="W5702" s="44">
        <v>1</v>
      </c>
    </row>
    <row r="5703" spans="23:23">
      <c r="W5703" s="44">
        <v>1</v>
      </c>
    </row>
    <row r="5704" spans="23:23">
      <c r="W5704" s="44">
        <v>1</v>
      </c>
    </row>
    <row r="5705" spans="23:23">
      <c r="W5705" s="44">
        <v>1</v>
      </c>
    </row>
    <row r="5706" spans="23:23">
      <c r="W5706" s="44">
        <v>1</v>
      </c>
    </row>
    <row r="5707" spans="23:23">
      <c r="W5707" s="44">
        <v>1</v>
      </c>
    </row>
    <row r="5708" spans="23:23">
      <c r="W5708" s="44">
        <v>1</v>
      </c>
    </row>
    <row r="5709" spans="23:23">
      <c r="W5709" s="44">
        <v>1</v>
      </c>
    </row>
    <row r="5710" spans="23:23">
      <c r="W5710" s="44">
        <v>1</v>
      </c>
    </row>
    <row r="5711" spans="23:23">
      <c r="W5711" s="44">
        <v>1</v>
      </c>
    </row>
    <row r="5712" spans="23:23">
      <c r="W5712" s="44">
        <v>1</v>
      </c>
    </row>
    <row r="5713" spans="23:23">
      <c r="W5713" s="44">
        <v>1</v>
      </c>
    </row>
    <row r="5714" spans="23:23">
      <c r="W5714" s="44">
        <v>1</v>
      </c>
    </row>
    <row r="5715" spans="23:23">
      <c r="W5715" s="44">
        <v>1</v>
      </c>
    </row>
    <row r="5716" spans="23:23">
      <c r="W5716" s="44">
        <v>1</v>
      </c>
    </row>
    <row r="5717" spans="23:23">
      <c r="W5717" s="44">
        <v>1</v>
      </c>
    </row>
    <row r="5718" spans="23:23">
      <c r="W5718" s="44">
        <v>1</v>
      </c>
    </row>
    <row r="5719" spans="23:23">
      <c r="W5719" s="44">
        <v>1</v>
      </c>
    </row>
    <row r="5720" spans="23:23">
      <c r="W5720" s="44">
        <v>1</v>
      </c>
    </row>
    <row r="5721" spans="23:23">
      <c r="W5721" s="44">
        <v>1</v>
      </c>
    </row>
    <row r="5722" spans="23:23">
      <c r="W5722" s="44">
        <v>1</v>
      </c>
    </row>
    <row r="5723" spans="23:23">
      <c r="W5723" s="44">
        <v>1</v>
      </c>
    </row>
    <row r="5724" spans="23:23">
      <c r="W5724" s="44">
        <v>1</v>
      </c>
    </row>
    <row r="5725" spans="23:23">
      <c r="W5725" s="44">
        <v>1</v>
      </c>
    </row>
    <row r="5726" spans="23:23">
      <c r="W5726" s="44">
        <v>1</v>
      </c>
    </row>
    <row r="5727" spans="23:23">
      <c r="W5727" s="44">
        <v>1</v>
      </c>
    </row>
    <row r="5728" spans="23:23">
      <c r="W5728" s="44">
        <v>1</v>
      </c>
    </row>
    <row r="5729" spans="23:23">
      <c r="W5729" s="44">
        <v>1</v>
      </c>
    </row>
    <row r="5730" spans="23:23">
      <c r="W5730" s="44">
        <v>1</v>
      </c>
    </row>
    <row r="5731" spans="23:23">
      <c r="W5731" s="44">
        <v>1</v>
      </c>
    </row>
    <row r="5732" spans="23:23">
      <c r="W5732" s="44">
        <v>1</v>
      </c>
    </row>
    <row r="5733" spans="23:23">
      <c r="W5733" s="44">
        <v>1</v>
      </c>
    </row>
    <row r="5734" spans="23:23">
      <c r="W5734" s="44">
        <v>1</v>
      </c>
    </row>
    <row r="5735" spans="23:23">
      <c r="W5735" s="44">
        <v>1</v>
      </c>
    </row>
    <row r="5736" spans="23:23">
      <c r="W5736" s="44">
        <v>1</v>
      </c>
    </row>
    <row r="5737" spans="23:23">
      <c r="W5737" s="44">
        <v>1</v>
      </c>
    </row>
    <row r="5738" spans="23:23">
      <c r="W5738" s="44">
        <v>1</v>
      </c>
    </row>
    <row r="5739" spans="23:23">
      <c r="W5739" s="44">
        <v>1</v>
      </c>
    </row>
    <row r="5740" spans="23:23">
      <c r="W5740" s="44">
        <v>1</v>
      </c>
    </row>
    <row r="5741" spans="23:23">
      <c r="W5741" s="44">
        <v>1</v>
      </c>
    </row>
    <row r="5742" spans="23:23">
      <c r="W5742" s="44">
        <v>1</v>
      </c>
    </row>
    <row r="5743" spans="23:23">
      <c r="W5743" s="44">
        <v>1</v>
      </c>
    </row>
    <row r="5744" spans="23:23">
      <c r="W5744" s="44">
        <v>1</v>
      </c>
    </row>
    <row r="5745" spans="23:23">
      <c r="W5745" s="44">
        <v>1</v>
      </c>
    </row>
    <row r="5746" spans="23:23">
      <c r="W5746" s="44">
        <v>1</v>
      </c>
    </row>
    <row r="5747" spans="23:23">
      <c r="W5747" s="44">
        <v>1</v>
      </c>
    </row>
    <row r="5748" spans="23:23">
      <c r="W5748" s="44">
        <v>1</v>
      </c>
    </row>
    <row r="5749" spans="23:23">
      <c r="W5749" s="44">
        <v>1</v>
      </c>
    </row>
    <row r="5750" spans="23:23">
      <c r="W5750" s="44">
        <v>1</v>
      </c>
    </row>
    <row r="5751" spans="23:23">
      <c r="W5751" s="44">
        <v>1</v>
      </c>
    </row>
    <row r="5752" spans="23:23">
      <c r="W5752" s="44">
        <v>1</v>
      </c>
    </row>
    <row r="5753" spans="23:23">
      <c r="W5753" s="44">
        <v>1</v>
      </c>
    </row>
    <row r="5754" spans="23:23">
      <c r="W5754" s="44">
        <v>1</v>
      </c>
    </row>
    <row r="5755" spans="23:23">
      <c r="W5755" s="44">
        <v>1</v>
      </c>
    </row>
    <row r="5756" spans="23:23">
      <c r="W5756" s="44">
        <v>1</v>
      </c>
    </row>
    <row r="5757" spans="23:23">
      <c r="W5757" s="44">
        <v>1</v>
      </c>
    </row>
    <row r="5758" spans="23:23">
      <c r="W5758" s="44">
        <v>1</v>
      </c>
    </row>
    <row r="5759" spans="23:23">
      <c r="W5759" s="44">
        <v>1</v>
      </c>
    </row>
    <row r="5760" spans="23:23">
      <c r="W5760" s="44">
        <v>1</v>
      </c>
    </row>
    <row r="5761" spans="23:23">
      <c r="W5761" s="44">
        <v>1</v>
      </c>
    </row>
    <row r="5762" spans="23:23">
      <c r="W5762" s="44">
        <v>1</v>
      </c>
    </row>
    <row r="5763" spans="23:23">
      <c r="W5763" s="44">
        <v>1</v>
      </c>
    </row>
    <row r="5764" spans="23:23">
      <c r="W5764" s="44">
        <v>1</v>
      </c>
    </row>
    <row r="5765" spans="23:23">
      <c r="W5765" s="44">
        <v>1</v>
      </c>
    </row>
    <row r="5766" spans="23:23">
      <c r="W5766" s="44">
        <v>1</v>
      </c>
    </row>
    <row r="5767" spans="23:23">
      <c r="W5767" s="44">
        <v>1</v>
      </c>
    </row>
    <row r="5768" spans="23:23">
      <c r="W5768" s="44">
        <v>1</v>
      </c>
    </row>
    <row r="5769" spans="23:23">
      <c r="W5769" s="44">
        <v>1</v>
      </c>
    </row>
    <row r="5770" spans="23:23">
      <c r="W5770" s="44">
        <v>1</v>
      </c>
    </row>
    <row r="5771" spans="23:23">
      <c r="W5771" s="44">
        <v>1</v>
      </c>
    </row>
    <row r="5772" spans="23:23">
      <c r="W5772" s="44">
        <v>1</v>
      </c>
    </row>
    <row r="5773" spans="23:23">
      <c r="W5773" s="44">
        <v>1</v>
      </c>
    </row>
    <row r="5774" spans="23:23">
      <c r="W5774" s="44">
        <v>1</v>
      </c>
    </row>
    <row r="5775" spans="23:23">
      <c r="W5775" s="44">
        <v>1</v>
      </c>
    </row>
    <row r="5776" spans="23:23">
      <c r="W5776" s="44">
        <v>1</v>
      </c>
    </row>
    <row r="5777" spans="23:23">
      <c r="W5777" s="44">
        <v>1</v>
      </c>
    </row>
    <row r="5778" spans="23:23">
      <c r="W5778" s="44">
        <v>1</v>
      </c>
    </row>
    <row r="5779" spans="23:23">
      <c r="W5779" s="44">
        <v>1</v>
      </c>
    </row>
    <row r="5780" spans="23:23">
      <c r="W5780" s="44">
        <v>1</v>
      </c>
    </row>
    <row r="5781" spans="23:23">
      <c r="W5781" s="44">
        <v>1</v>
      </c>
    </row>
    <row r="5782" spans="23:23">
      <c r="W5782" s="44">
        <v>1</v>
      </c>
    </row>
    <row r="5783" spans="23:23">
      <c r="W5783" s="44">
        <v>1</v>
      </c>
    </row>
    <row r="5784" spans="23:23">
      <c r="W5784" s="44">
        <v>1</v>
      </c>
    </row>
    <row r="5785" spans="23:23">
      <c r="W5785" s="44">
        <v>1</v>
      </c>
    </row>
    <row r="5786" spans="23:23">
      <c r="W5786" s="44">
        <v>1</v>
      </c>
    </row>
    <row r="5787" spans="23:23">
      <c r="W5787" s="44">
        <v>1</v>
      </c>
    </row>
    <row r="5788" spans="23:23">
      <c r="W5788" s="44">
        <v>1</v>
      </c>
    </row>
    <row r="5789" spans="23:23">
      <c r="W5789" s="44">
        <v>1</v>
      </c>
    </row>
    <row r="5790" spans="23:23">
      <c r="W5790" s="44">
        <v>1</v>
      </c>
    </row>
    <row r="5791" spans="23:23">
      <c r="W5791" s="44">
        <v>1</v>
      </c>
    </row>
    <row r="5792" spans="23:23">
      <c r="W5792" s="44">
        <v>1</v>
      </c>
    </row>
    <row r="5793" spans="23:23">
      <c r="W5793" s="44">
        <v>1</v>
      </c>
    </row>
    <row r="5794" spans="23:23">
      <c r="W5794" s="44">
        <v>1</v>
      </c>
    </row>
    <row r="5795" spans="23:23">
      <c r="W5795" s="44">
        <v>1</v>
      </c>
    </row>
    <row r="5796" spans="23:23">
      <c r="W5796" s="44">
        <v>1</v>
      </c>
    </row>
    <row r="5797" spans="23:23">
      <c r="W5797" s="44">
        <v>1</v>
      </c>
    </row>
    <row r="5798" spans="23:23">
      <c r="W5798" s="44">
        <v>1</v>
      </c>
    </row>
    <row r="5799" spans="23:23">
      <c r="W5799" s="44">
        <v>1</v>
      </c>
    </row>
    <row r="5800" spans="23:23">
      <c r="W5800" s="44">
        <v>1</v>
      </c>
    </row>
    <row r="5801" spans="23:23">
      <c r="W5801" s="44">
        <v>1</v>
      </c>
    </row>
    <row r="5802" spans="23:23">
      <c r="W5802" s="44">
        <v>1</v>
      </c>
    </row>
    <row r="5803" spans="23:23">
      <c r="W5803" s="44">
        <v>1</v>
      </c>
    </row>
    <row r="5804" spans="23:23">
      <c r="W5804" s="44">
        <v>1</v>
      </c>
    </row>
    <row r="5805" spans="23:23">
      <c r="W5805" s="44">
        <v>1</v>
      </c>
    </row>
    <row r="5806" spans="23:23">
      <c r="W5806" s="44">
        <v>1</v>
      </c>
    </row>
    <row r="5807" spans="23:23">
      <c r="W5807" s="44">
        <v>1</v>
      </c>
    </row>
    <row r="5808" spans="23:23">
      <c r="W5808" s="44">
        <v>1</v>
      </c>
    </row>
    <row r="5809" spans="23:23">
      <c r="W5809" s="44">
        <v>1</v>
      </c>
    </row>
    <row r="5810" spans="23:23">
      <c r="W5810" s="44">
        <v>1</v>
      </c>
    </row>
    <row r="5811" spans="23:23">
      <c r="W5811" s="44">
        <v>1</v>
      </c>
    </row>
    <row r="5812" spans="23:23">
      <c r="W5812" s="44">
        <v>1</v>
      </c>
    </row>
    <row r="5813" spans="23:23">
      <c r="W5813" s="44">
        <v>1</v>
      </c>
    </row>
    <row r="5814" spans="23:23">
      <c r="W5814" s="44">
        <v>1</v>
      </c>
    </row>
    <row r="5815" spans="23:23">
      <c r="W5815" s="44">
        <v>1</v>
      </c>
    </row>
    <row r="5816" spans="23:23">
      <c r="W5816" s="44">
        <v>1</v>
      </c>
    </row>
    <row r="5817" spans="23:23">
      <c r="W5817" s="44">
        <v>1</v>
      </c>
    </row>
    <row r="5818" spans="23:23">
      <c r="W5818" s="44">
        <v>1</v>
      </c>
    </row>
    <row r="5819" spans="23:23">
      <c r="W5819" s="44">
        <v>1</v>
      </c>
    </row>
    <row r="5820" spans="23:23">
      <c r="W5820" s="44">
        <v>1</v>
      </c>
    </row>
    <row r="5821" spans="23:23">
      <c r="W5821" s="44">
        <v>1</v>
      </c>
    </row>
    <row r="5822" spans="23:23">
      <c r="W5822" s="44">
        <v>1</v>
      </c>
    </row>
    <row r="5823" spans="23:23">
      <c r="W5823" s="44">
        <v>1</v>
      </c>
    </row>
    <row r="5824" spans="23:23">
      <c r="W5824" s="44">
        <v>1</v>
      </c>
    </row>
    <row r="5825" spans="23:23">
      <c r="W5825" s="44">
        <v>1</v>
      </c>
    </row>
    <row r="5826" spans="23:23">
      <c r="W5826" s="44">
        <v>1</v>
      </c>
    </row>
    <row r="5827" spans="23:23">
      <c r="W5827" s="44">
        <v>1</v>
      </c>
    </row>
    <row r="5828" spans="23:23">
      <c r="W5828" s="44">
        <v>1</v>
      </c>
    </row>
    <row r="5829" spans="23:23">
      <c r="W5829" s="44">
        <v>1</v>
      </c>
    </row>
    <row r="5830" spans="23:23">
      <c r="W5830" s="44">
        <v>1</v>
      </c>
    </row>
    <row r="5831" spans="23:23">
      <c r="W5831" s="44">
        <v>1</v>
      </c>
    </row>
    <row r="5832" spans="23:23">
      <c r="W5832" s="44">
        <v>1</v>
      </c>
    </row>
    <row r="5833" spans="23:23">
      <c r="W5833" s="44">
        <v>1</v>
      </c>
    </row>
    <row r="5834" spans="23:23">
      <c r="W5834" s="44">
        <v>1</v>
      </c>
    </row>
    <row r="5835" spans="23:23">
      <c r="W5835" s="44">
        <v>1</v>
      </c>
    </row>
    <row r="5836" spans="23:23">
      <c r="W5836" s="44">
        <v>1</v>
      </c>
    </row>
    <row r="5837" spans="23:23">
      <c r="W5837" s="44">
        <v>1</v>
      </c>
    </row>
    <row r="5838" spans="23:23">
      <c r="W5838" s="44">
        <v>1</v>
      </c>
    </row>
    <row r="5839" spans="23:23">
      <c r="W5839" s="44">
        <v>1</v>
      </c>
    </row>
    <row r="5840" spans="23:23">
      <c r="W5840" s="44">
        <v>1</v>
      </c>
    </row>
    <row r="5841" spans="23:23">
      <c r="W5841" s="44">
        <v>1</v>
      </c>
    </row>
    <row r="5842" spans="23:23">
      <c r="W5842" s="44">
        <v>1</v>
      </c>
    </row>
    <row r="5843" spans="23:23">
      <c r="W5843" s="44">
        <v>1</v>
      </c>
    </row>
    <row r="5844" spans="23:23">
      <c r="W5844" s="44">
        <v>1</v>
      </c>
    </row>
    <row r="5845" spans="23:23">
      <c r="W5845" s="44">
        <v>1</v>
      </c>
    </row>
    <row r="5846" spans="23:23">
      <c r="W5846" s="44">
        <v>1</v>
      </c>
    </row>
    <row r="5847" spans="23:23">
      <c r="W5847" s="44">
        <v>1</v>
      </c>
    </row>
    <row r="5848" spans="23:23">
      <c r="W5848" s="44">
        <v>1</v>
      </c>
    </row>
    <row r="5849" spans="23:23">
      <c r="W5849" s="44">
        <v>1</v>
      </c>
    </row>
    <row r="5850" spans="23:23">
      <c r="W5850" s="44">
        <v>1</v>
      </c>
    </row>
    <row r="5851" spans="23:23">
      <c r="W5851" s="44">
        <v>1</v>
      </c>
    </row>
    <row r="5852" spans="23:23">
      <c r="W5852" s="44">
        <v>1</v>
      </c>
    </row>
    <row r="5853" spans="23:23">
      <c r="W5853" s="44">
        <v>1</v>
      </c>
    </row>
    <row r="5854" spans="23:23">
      <c r="W5854" s="44">
        <v>1</v>
      </c>
    </row>
    <row r="5855" spans="23:23">
      <c r="W5855" s="44">
        <v>1</v>
      </c>
    </row>
    <row r="5856" spans="23:23">
      <c r="W5856" s="44">
        <v>1</v>
      </c>
    </row>
    <row r="5857" spans="23:23">
      <c r="W5857" s="44">
        <v>1</v>
      </c>
    </row>
    <row r="5858" spans="23:23">
      <c r="W5858" s="44">
        <v>1</v>
      </c>
    </row>
    <row r="5859" spans="23:23">
      <c r="W5859" s="44">
        <v>1</v>
      </c>
    </row>
    <row r="5860" spans="23:23">
      <c r="W5860" s="44">
        <v>1</v>
      </c>
    </row>
    <row r="5861" spans="23:23">
      <c r="W5861" s="44">
        <v>1</v>
      </c>
    </row>
    <row r="5862" spans="23:23">
      <c r="W5862" s="44">
        <v>1</v>
      </c>
    </row>
    <row r="5863" spans="23:23">
      <c r="W5863" s="44">
        <v>1</v>
      </c>
    </row>
    <row r="5864" spans="23:23">
      <c r="W5864" s="44">
        <v>1</v>
      </c>
    </row>
    <row r="5865" spans="23:23">
      <c r="W5865" s="44">
        <v>1</v>
      </c>
    </row>
    <row r="5866" spans="23:23">
      <c r="W5866" s="44">
        <v>1</v>
      </c>
    </row>
    <row r="5867" spans="23:23">
      <c r="W5867" s="44">
        <v>1</v>
      </c>
    </row>
    <row r="5868" spans="23:23">
      <c r="W5868" s="44">
        <v>1</v>
      </c>
    </row>
    <row r="5869" spans="23:23">
      <c r="W5869" s="44">
        <v>1</v>
      </c>
    </row>
    <row r="5870" spans="23:23">
      <c r="W5870" s="44">
        <v>1</v>
      </c>
    </row>
    <row r="5871" spans="23:23">
      <c r="W5871" s="44">
        <v>1</v>
      </c>
    </row>
    <row r="5872" spans="23:23">
      <c r="W5872" s="44">
        <v>1</v>
      </c>
    </row>
    <row r="5873" spans="23:23">
      <c r="W5873" s="44">
        <v>1</v>
      </c>
    </row>
    <row r="5874" spans="23:23">
      <c r="W5874" s="44">
        <v>1</v>
      </c>
    </row>
    <row r="5875" spans="23:23">
      <c r="W5875" s="44">
        <v>1</v>
      </c>
    </row>
    <row r="5876" spans="23:23">
      <c r="W5876" s="44">
        <v>1</v>
      </c>
    </row>
    <row r="5877" spans="23:23">
      <c r="W5877" s="44">
        <v>1</v>
      </c>
    </row>
    <row r="5878" spans="23:23">
      <c r="W5878" s="44">
        <v>1</v>
      </c>
    </row>
    <row r="5879" spans="23:23">
      <c r="W5879" s="44">
        <v>1</v>
      </c>
    </row>
    <row r="5880" spans="23:23">
      <c r="W5880" s="44">
        <v>1</v>
      </c>
    </row>
    <row r="5881" spans="23:23">
      <c r="W5881" s="44">
        <v>1</v>
      </c>
    </row>
    <row r="5882" spans="23:23">
      <c r="W5882" s="44">
        <v>1</v>
      </c>
    </row>
    <row r="5883" spans="23:23">
      <c r="W5883" s="44">
        <v>1</v>
      </c>
    </row>
    <row r="5884" spans="23:23">
      <c r="W5884" s="44">
        <v>1</v>
      </c>
    </row>
    <row r="5885" spans="23:23">
      <c r="W5885" s="44">
        <v>1</v>
      </c>
    </row>
    <row r="5886" spans="23:23">
      <c r="W5886" s="44">
        <v>1</v>
      </c>
    </row>
    <row r="5887" spans="23:23">
      <c r="W5887" s="44">
        <v>1</v>
      </c>
    </row>
    <row r="5888" spans="23:23">
      <c r="W5888" s="44">
        <v>1</v>
      </c>
    </row>
    <row r="5889" spans="23:23">
      <c r="W5889" s="44">
        <v>1</v>
      </c>
    </row>
    <row r="5890" spans="23:23">
      <c r="W5890" s="44">
        <v>1</v>
      </c>
    </row>
    <row r="5891" spans="23:23">
      <c r="W5891" s="44">
        <v>1</v>
      </c>
    </row>
    <row r="5892" spans="23:23">
      <c r="W5892" s="44">
        <v>1</v>
      </c>
    </row>
    <row r="5893" spans="23:23">
      <c r="W5893" s="44">
        <v>1</v>
      </c>
    </row>
    <row r="5894" spans="23:23">
      <c r="W5894" s="44">
        <v>1</v>
      </c>
    </row>
    <row r="5895" spans="23:23">
      <c r="W5895" s="44">
        <v>1</v>
      </c>
    </row>
    <row r="5896" spans="23:23">
      <c r="W5896" s="44">
        <v>1</v>
      </c>
    </row>
    <row r="5897" spans="23:23">
      <c r="W5897" s="44">
        <v>1</v>
      </c>
    </row>
    <row r="5898" spans="23:23">
      <c r="W5898" s="44">
        <v>1</v>
      </c>
    </row>
    <row r="5899" spans="23:23">
      <c r="W5899" s="44">
        <v>1</v>
      </c>
    </row>
    <row r="5900" spans="23:23">
      <c r="W5900" s="44">
        <v>1</v>
      </c>
    </row>
    <row r="5901" spans="23:23">
      <c r="W5901" s="44">
        <v>1</v>
      </c>
    </row>
    <row r="5902" spans="23:23">
      <c r="W5902" s="44">
        <v>1</v>
      </c>
    </row>
    <row r="5903" spans="23:23">
      <c r="W5903" s="44">
        <v>1</v>
      </c>
    </row>
    <row r="5904" spans="23:23">
      <c r="W5904" s="44">
        <v>1</v>
      </c>
    </row>
    <row r="5905" spans="23:23">
      <c r="W5905" s="44">
        <v>1</v>
      </c>
    </row>
    <row r="5906" spans="23:23">
      <c r="W5906" s="44">
        <v>1</v>
      </c>
    </row>
    <row r="5907" spans="23:23">
      <c r="W5907" s="44">
        <v>1</v>
      </c>
    </row>
    <row r="5908" spans="23:23">
      <c r="W5908" s="44">
        <v>1</v>
      </c>
    </row>
    <row r="5909" spans="23:23">
      <c r="W5909" s="44">
        <v>1</v>
      </c>
    </row>
    <row r="5910" spans="23:23">
      <c r="W5910" s="44">
        <v>1</v>
      </c>
    </row>
    <row r="5911" spans="23:23">
      <c r="W5911" s="44">
        <v>1</v>
      </c>
    </row>
    <row r="5912" spans="23:23">
      <c r="W5912" s="44">
        <v>1</v>
      </c>
    </row>
    <row r="5913" spans="23:23">
      <c r="W5913" s="44">
        <v>1</v>
      </c>
    </row>
    <row r="5914" spans="23:23">
      <c r="W5914" s="44">
        <v>1</v>
      </c>
    </row>
    <row r="5915" spans="23:23">
      <c r="W5915" s="44">
        <v>1</v>
      </c>
    </row>
    <row r="5916" spans="23:23">
      <c r="W5916" s="44">
        <v>1</v>
      </c>
    </row>
    <row r="5917" spans="23:23">
      <c r="W5917" s="44">
        <v>1</v>
      </c>
    </row>
    <row r="5918" spans="23:23">
      <c r="W5918" s="44">
        <v>1</v>
      </c>
    </row>
    <row r="5919" spans="23:23">
      <c r="W5919" s="44">
        <v>1</v>
      </c>
    </row>
    <row r="5920" spans="23:23">
      <c r="W5920" s="44">
        <v>1</v>
      </c>
    </row>
    <row r="5921" spans="23:23">
      <c r="W5921" s="44">
        <v>1</v>
      </c>
    </row>
    <row r="5922" spans="23:23">
      <c r="W5922" s="44">
        <v>1</v>
      </c>
    </row>
    <row r="5923" spans="23:23">
      <c r="W5923" s="44">
        <v>1</v>
      </c>
    </row>
    <row r="5924" spans="23:23">
      <c r="W5924" s="44">
        <v>1</v>
      </c>
    </row>
    <row r="5925" spans="23:23">
      <c r="W5925" s="44">
        <v>1</v>
      </c>
    </row>
    <row r="5926" spans="23:23">
      <c r="W5926" s="44">
        <v>1</v>
      </c>
    </row>
    <row r="5927" spans="23:23">
      <c r="W5927" s="44">
        <v>1</v>
      </c>
    </row>
    <row r="5928" spans="23:23">
      <c r="W5928" s="44">
        <v>1</v>
      </c>
    </row>
    <row r="5929" spans="23:23">
      <c r="W5929" s="44">
        <v>1</v>
      </c>
    </row>
    <row r="5930" spans="23:23">
      <c r="W5930" s="44">
        <v>1</v>
      </c>
    </row>
    <row r="5931" spans="23:23">
      <c r="W5931" s="44">
        <v>1</v>
      </c>
    </row>
    <row r="5932" spans="23:23">
      <c r="W5932" s="44">
        <v>1</v>
      </c>
    </row>
    <row r="5933" spans="23:23">
      <c r="W5933" s="44">
        <v>1</v>
      </c>
    </row>
    <row r="5934" spans="23:23">
      <c r="W5934" s="44">
        <v>1</v>
      </c>
    </row>
    <row r="5935" spans="23:23">
      <c r="W5935" s="44">
        <v>1</v>
      </c>
    </row>
    <row r="5936" spans="23:23">
      <c r="W5936" s="44">
        <v>1</v>
      </c>
    </row>
    <row r="5937" spans="23:23">
      <c r="W5937" s="44">
        <v>1</v>
      </c>
    </row>
    <row r="5938" spans="23:23">
      <c r="W5938" s="44">
        <v>1</v>
      </c>
    </row>
    <row r="5939" spans="23:23">
      <c r="W5939" s="44">
        <v>1</v>
      </c>
    </row>
    <row r="5940" spans="23:23">
      <c r="W5940" s="44">
        <v>1</v>
      </c>
    </row>
    <row r="5941" spans="23:23">
      <c r="W5941" s="44">
        <v>1</v>
      </c>
    </row>
    <row r="5942" spans="23:23">
      <c r="W5942" s="44">
        <v>1</v>
      </c>
    </row>
    <row r="5943" spans="23:23">
      <c r="W5943" s="44">
        <v>1</v>
      </c>
    </row>
    <row r="5944" spans="23:23">
      <c r="W5944" s="44">
        <v>1</v>
      </c>
    </row>
    <row r="5945" spans="23:23">
      <c r="W5945" s="44">
        <v>1</v>
      </c>
    </row>
    <row r="5946" spans="23:23">
      <c r="W5946" s="44">
        <v>1</v>
      </c>
    </row>
    <row r="5947" spans="23:23">
      <c r="W5947" s="44">
        <v>1</v>
      </c>
    </row>
    <row r="5948" spans="23:23">
      <c r="W5948" s="44">
        <v>1</v>
      </c>
    </row>
    <row r="5949" spans="23:23">
      <c r="W5949" s="44">
        <v>1</v>
      </c>
    </row>
    <row r="5950" spans="23:23">
      <c r="W5950" s="44">
        <v>1</v>
      </c>
    </row>
    <row r="5951" spans="23:23">
      <c r="W5951" s="44">
        <v>1</v>
      </c>
    </row>
    <row r="5952" spans="23:23">
      <c r="W5952" s="44">
        <v>1</v>
      </c>
    </row>
    <row r="5953" spans="23:23">
      <c r="W5953" s="44">
        <v>1</v>
      </c>
    </row>
    <row r="5954" spans="23:23">
      <c r="W5954" s="44">
        <v>1</v>
      </c>
    </row>
    <row r="5955" spans="23:23">
      <c r="W5955" s="44">
        <v>1</v>
      </c>
    </row>
    <row r="5956" spans="23:23">
      <c r="W5956" s="44">
        <v>1</v>
      </c>
    </row>
    <row r="5957" spans="23:23">
      <c r="W5957" s="44">
        <v>1</v>
      </c>
    </row>
    <row r="5958" spans="23:23">
      <c r="W5958" s="44">
        <v>1</v>
      </c>
    </row>
    <row r="5959" spans="23:23">
      <c r="W5959" s="44">
        <v>1</v>
      </c>
    </row>
    <row r="5960" spans="23:23">
      <c r="W5960" s="44">
        <v>1</v>
      </c>
    </row>
    <row r="5961" spans="23:23">
      <c r="W5961" s="44">
        <v>1</v>
      </c>
    </row>
    <row r="5962" spans="23:23">
      <c r="W5962" s="44">
        <v>1</v>
      </c>
    </row>
    <row r="5963" spans="23:23">
      <c r="W5963" s="44">
        <v>1</v>
      </c>
    </row>
    <row r="5964" spans="23:23">
      <c r="W5964" s="44">
        <v>1</v>
      </c>
    </row>
    <row r="5965" spans="23:23">
      <c r="W5965" s="44">
        <v>1</v>
      </c>
    </row>
    <row r="5966" spans="23:23">
      <c r="W5966" s="44">
        <v>1</v>
      </c>
    </row>
    <row r="5967" spans="23:23">
      <c r="W5967" s="44">
        <v>1</v>
      </c>
    </row>
    <row r="5968" spans="23:23">
      <c r="W5968" s="44">
        <v>1</v>
      </c>
    </row>
    <row r="5969" spans="23:23">
      <c r="W5969" s="44">
        <v>1</v>
      </c>
    </row>
    <row r="5970" spans="23:23">
      <c r="W5970" s="44">
        <v>1</v>
      </c>
    </row>
    <row r="5971" spans="23:23">
      <c r="W5971" s="44">
        <v>1</v>
      </c>
    </row>
    <row r="5972" spans="23:23">
      <c r="W5972" s="44">
        <v>1</v>
      </c>
    </row>
    <row r="5973" spans="23:23">
      <c r="W5973" s="44">
        <v>1</v>
      </c>
    </row>
    <row r="5974" spans="23:23">
      <c r="W5974" s="44">
        <v>1</v>
      </c>
    </row>
    <row r="5975" spans="23:23">
      <c r="W5975" s="44">
        <v>1</v>
      </c>
    </row>
    <row r="5976" spans="23:23">
      <c r="W5976" s="44">
        <v>1</v>
      </c>
    </row>
    <row r="5977" spans="23:23">
      <c r="W5977" s="44">
        <v>1</v>
      </c>
    </row>
    <row r="5978" spans="23:23">
      <c r="W5978" s="44">
        <v>1</v>
      </c>
    </row>
    <row r="5979" spans="23:23">
      <c r="W5979" s="44">
        <v>1</v>
      </c>
    </row>
    <row r="5980" spans="23:23">
      <c r="W5980" s="44">
        <v>1</v>
      </c>
    </row>
    <row r="5981" spans="23:23">
      <c r="W5981" s="44">
        <v>1</v>
      </c>
    </row>
    <row r="5982" spans="23:23">
      <c r="W5982" s="44">
        <v>1</v>
      </c>
    </row>
    <row r="5983" spans="23:23">
      <c r="W5983" s="44">
        <v>1</v>
      </c>
    </row>
    <row r="5984" spans="23:23">
      <c r="W5984" s="44">
        <v>1</v>
      </c>
    </row>
    <row r="5985" spans="23:23">
      <c r="W5985" s="44">
        <v>1</v>
      </c>
    </row>
    <row r="5986" spans="23:23">
      <c r="W5986" s="44">
        <v>1</v>
      </c>
    </row>
    <row r="5987" spans="23:23">
      <c r="W5987" s="44">
        <v>1</v>
      </c>
    </row>
    <row r="5988" spans="23:23">
      <c r="W5988" s="44">
        <v>1</v>
      </c>
    </row>
    <row r="5989" spans="23:23">
      <c r="W5989" s="44">
        <v>1</v>
      </c>
    </row>
    <row r="5990" spans="23:23">
      <c r="W5990" s="44">
        <v>1</v>
      </c>
    </row>
    <row r="5991" spans="23:23">
      <c r="W5991" s="44">
        <v>1</v>
      </c>
    </row>
    <row r="5992" spans="23:23">
      <c r="W5992" s="44">
        <v>1</v>
      </c>
    </row>
    <row r="5993" spans="23:23">
      <c r="W5993" s="44">
        <v>1</v>
      </c>
    </row>
    <row r="5994" spans="23:23">
      <c r="W5994" s="44">
        <v>1</v>
      </c>
    </row>
    <row r="5995" spans="23:23">
      <c r="W5995" s="44">
        <v>1</v>
      </c>
    </row>
    <row r="5996" spans="23:23">
      <c r="W5996" s="44">
        <v>1</v>
      </c>
    </row>
    <row r="5997" spans="23:23">
      <c r="W5997" s="44">
        <v>1</v>
      </c>
    </row>
    <row r="5998" spans="23:23">
      <c r="W5998" s="44">
        <v>1</v>
      </c>
    </row>
    <row r="5999" spans="23:23">
      <c r="W5999" s="44">
        <v>1</v>
      </c>
    </row>
    <row r="6000" spans="23:23">
      <c r="W6000" s="44">
        <v>1</v>
      </c>
    </row>
    <row r="6001" spans="23:23">
      <c r="W6001" s="44">
        <v>1</v>
      </c>
    </row>
    <row r="6002" spans="23:23">
      <c r="W6002" s="44">
        <v>1</v>
      </c>
    </row>
    <row r="6003" spans="23:23">
      <c r="W6003" s="44">
        <v>1</v>
      </c>
    </row>
    <row r="6004" spans="23:23">
      <c r="W6004" s="44">
        <v>1</v>
      </c>
    </row>
    <row r="6005" spans="23:23">
      <c r="W6005" s="44">
        <v>1</v>
      </c>
    </row>
    <row r="6006" spans="23:23">
      <c r="W6006" s="44">
        <v>1</v>
      </c>
    </row>
    <row r="6007" spans="23:23">
      <c r="W6007" s="44">
        <v>1</v>
      </c>
    </row>
    <row r="6008" spans="23:23">
      <c r="W6008" s="44">
        <v>1</v>
      </c>
    </row>
    <row r="6009" spans="23:23">
      <c r="W6009" s="44">
        <v>1</v>
      </c>
    </row>
    <row r="6010" spans="23:23">
      <c r="W6010" s="44">
        <v>1</v>
      </c>
    </row>
    <row r="6011" spans="23:23">
      <c r="W6011" s="44">
        <v>1</v>
      </c>
    </row>
    <row r="6012" spans="23:23">
      <c r="W6012" s="44">
        <v>1</v>
      </c>
    </row>
    <row r="6013" spans="23:23">
      <c r="W6013" s="44">
        <v>1</v>
      </c>
    </row>
    <row r="6014" spans="23:23">
      <c r="W6014" s="44">
        <v>1</v>
      </c>
    </row>
    <row r="6015" spans="23:23">
      <c r="W6015" s="44">
        <v>1</v>
      </c>
    </row>
    <row r="6016" spans="23:23">
      <c r="W6016" s="44">
        <v>1</v>
      </c>
    </row>
    <row r="6017" spans="23:23">
      <c r="W6017" s="44">
        <v>1</v>
      </c>
    </row>
    <row r="6018" spans="23:23">
      <c r="W6018" s="44">
        <v>1</v>
      </c>
    </row>
    <row r="6019" spans="23:23">
      <c r="W6019" s="44">
        <v>1</v>
      </c>
    </row>
    <row r="6020" spans="23:23">
      <c r="W6020" s="44">
        <v>1</v>
      </c>
    </row>
    <row r="6021" spans="23:23">
      <c r="W6021" s="44">
        <v>1</v>
      </c>
    </row>
    <row r="6022" spans="23:23">
      <c r="W6022" s="44">
        <v>1</v>
      </c>
    </row>
    <row r="6023" spans="23:23">
      <c r="W6023" s="44">
        <v>1</v>
      </c>
    </row>
    <row r="6024" spans="23:23">
      <c r="W6024" s="44">
        <v>1</v>
      </c>
    </row>
    <row r="6025" spans="23:23">
      <c r="W6025" s="44">
        <v>1</v>
      </c>
    </row>
    <row r="6026" spans="23:23">
      <c r="W6026" s="44">
        <v>1</v>
      </c>
    </row>
    <row r="6027" spans="23:23">
      <c r="W6027" s="44">
        <v>1</v>
      </c>
    </row>
    <row r="6028" spans="23:23">
      <c r="W6028" s="44">
        <v>1</v>
      </c>
    </row>
    <row r="6029" spans="23:23">
      <c r="W6029" s="44">
        <v>1</v>
      </c>
    </row>
    <row r="6030" spans="23:23">
      <c r="W6030" s="44">
        <v>1</v>
      </c>
    </row>
    <row r="6031" spans="23:23">
      <c r="W6031" s="44">
        <v>1</v>
      </c>
    </row>
    <row r="6032" spans="23:23">
      <c r="W6032" s="44">
        <v>1</v>
      </c>
    </row>
    <row r="6033" spans="23:23">
      <c r="W6033" s="44">
        <v>1</v>
      </c>
    </row>
    <row r="6034" spans="23:23">
      <c r="W6034" s="44">
        <v>1</v>
      </c>
    </row>
    <row r="6035" spans="23:23">
      <c r="W6035" s="44">
        <v>1</v>
      </c>
    </row>
    <row r="6036" spans="23:23">
      <c r="W6036" s="44">
        <v>1</v>
      </c>
    </row>
    <row r="6037" spans="23:23">
      <c r="W6037" s="44">
        <v>1</v>
      </c>
    </row>
    <row r="6038" spans="23:23">
      <c r="W6038" s="44">
        <v>1</v>
      </c>
    </row>
    <row r="6039" spans="23:23">
      <c r="W6039" s="44">
        <v>1</v>
      </c>
    </row>
    <row r="6040" spans="23:23">
      <c r="W6040" s="44">
        <v>1</v>
      </c>
    </row>
    <row r="6041" spans="23:23">
      <c r="W6041" s="44">
        <v>1</v>
      </c>
    </row>
    <row r="6042" spans="23:23">
      <c r="W6042" s="44">
        <v>1</v>
      </c>
    </row>
    <row r="6043" spans="23:23">
      <c r="W6043" s="44">
        <v>1</v>
      </c>
    </row>
    <row r="6044" spans="23:23">
      <c r="W6044" s="44">
        <v>1</v>
      </c>
    </row>
    <row r="6045" spans="23:23">
      <c r="W6045" s="44">
        <v>1</v>
      </c>
    </row>
    <row r="6046" spans="23:23">
      <c r="W6046" s="44">
        <v>1</v>
      </c>
    </row>
    <row r="6047" spans="23:23">
      <c r="W6047" s="44">
        <v>1</v>
      </c>
    </row>
    <row r="6048" spans="23:23">
      <c r="W6048" s="44">
        <v>1</v>
      </c>
    </row>
    <row r="6049" spans="23:23">
      <c r="W6049" s="44">
        <v>1</v>
      </c>
    </row>
    <row r="6050" spans="23:23">
      <c r="W6050" s="44">
        <v>1</v>
      </c>
    </row>
    <row r="6051" spans="23:23">
      <c r="W6051" s="44">
        <v>1</v>
      </c>
    </row>
    <row r="6052" spans="23:23">
      <c r="W6052" s="44">
        <v>1</v>
      </c>
    </row>
    <row r="6053" spans="23:23">
      <c r="W6053" s="44">
        <v>1</v>
      </c>
    </row>
    <row r="6054" spans="23:23">
      <c r="W6054" s="44">
        <v>1</v>
      </c>
    </row>
    <row r="6055" spans="23:23">
      <c r="W6055" s="44">
        <v>1</v>
      </c>
    </row>
    <row r="6056" spans="23:23">
      <c r="W6056" s="44">
        <v>1</v>
      </c>
    </row>
    <row r="6057" spans="23:23">
      <c r="W6057" s="44">
        <v>1</v>
      </c>
    </row>
    <row r="6058" spans="23:23">
      <c r="W6058" s="44">
        <v>1</v>
      </c>
    </row>
    <row r="6059" spans="23:23">
      <c r="W6059" s="44">
        <v>1</v>
      </c>
    </row>
    <row r="6060" spans="23:23">
      <c r="W6060" s="44">
        <v>1</v>
      </c>
    </row>
    <row r="6061" spans="23:23">
      <c r="W6061" s="44">
        <v>1</v>
      </c>
    </row>
    <row r="6062" spans="23:23">
      <c r="W6062" s="44">
        <v>1</v>
      </c>
    </row>
    <row r="6063" spans="23:23">
      <c r="W6063" s="44">
        <v>1</v>
      </c>
    </row>
    <row r="6064" spans="23:23">
      <c r="W6064" s="44">
        <v>1</v>
      </c>
    </row>
    <row r="6065" spans="23:23">
      <c r="W6065" s="44">
        <v>1</v>
      </c>
    </row>
    <row r="6066" spans="23:23">
      <c r="W6066" s="44">
        <v>1</v>
      </c>
    </row>
    <row r="6067" spans="23:23">
      <c r="W6067" s="44">
        <v>1</v>
      </c>
    </row>
    <row r="6068" spans="23:23">
      <c r="W6068" s="44">
        <v>1</v>
      </c>
    </row>
    <row r="6069" spans="23:23">
      <c r="W6069" s="44">
        <v>1</v>
      </c>
    </row>
    <row r="6070" spans="23:23">
      <c r="W6070" s="44">
        <v>1</v>
      </c>
    </row>
    <row r="6071" spans="23:23">
      <c r="W6071" s="44">
        <v>1</v>
      </c>
    </row>
    <row r="6072" spans="23:23">
      <c r="W6072" s="44">
        <v>1</v>
      </c>
    </row>
    <row r="6073" spans="23:23">
      <c r="W6073" s="44">
        <v>1</v>
      </c>
    </row>
    <row r="6074" spans="23:23">
      <c r="W6074" s="44">
        <v>1</v>
      </c>
    </row>
    <row r="6075" spans="23:23">
      <c r="W6075" s="44">
        <v>1</v>
      </c>
    </row>
    <row r="6076" spans="23:23">
      <c r="W6076" s="44">
        <v>1</v>
      </c>
    </row>
    <row r="6077" spans="23:23">
      <c r="W6077" s="44">
        <v>1</v>
      </c>
    </row>
    <row r="6078" spans="23:23">
      <c r="W6078" s="44">
        <v>1</v>
      </c>
    </row>
    <row r="6079" spans="23:23">
      <c r="W6079" s="44">
        <v>1</v>
      </c>
    </row>
    <row r="6080" spans="23:23">
      <c r="W6080" s="44">
        <v>1</v>
      </c>
    </row>
    <row r="6081" spans="23:23">
      <c r="W6081" s="44">
        <v>1</v>
      </c>
    </row>
    <row r="6082" spans="23:23">
      <c r="W6082" s="44">
        <v>1</v>
      </c>
    </row>
    <row r="6083" spans="23:23">
      <c r="W6083" s="44">
        <v>1</v>
      </c>
    </row>
    <row r="6084" spans="23:23">
      <c r="W6084" s="44">
        <v>1</v>
      </c>
    </row>
    <row r="6085" spans="23:23">
      <c r="W6085" s="44">
        <v>1</v>
      </c>
    </row>
    <row r="6086" spans="23:23">
      <c r="W6086" s="44">
        <v>1</v>
      </c>
    </row>
    <row r="6087" spans="23:23">
      <c r="W6087" s="44">
        <v>1</v>
      </c>
    </row>
    <row r="6088" spans="23:23">
      <c r="W6088" s="44">
        <v>1</v>
      </c>
    </row>
    <row r="6089" spans="23:23">
      <c r="W6089" s="44">
        <v>1</v>
      </c>
    </row>
    <row r="6090" spans="23:23">
      <c r="W6090" s="44">
        <v>1</v>
      </c>
    </row>
    <row r="6091" spans="23:23">
      <c r="W6091" s="44">
        <v>1</v>
      </c>
    </row>
    <row r="6092" spans="23:23">
      <c r="W6092" s="44">
        <v>1</v>
      </c>
    </row>
    <row r="6093" spans="23:23">
      <c r="W6093" s="44">
        <v>1</v>
      </c>
    </row>
    <row r="6094" spans="23:23">
      <c r="W6094" s="44">
        <v>1</v>
      </c>
    </row>
    <row r="6095" spans="23:23">
      <c r="W6095" s="44">
        <v>1</v>
      </c>
    </row>
    <row r="6096" spans="23:23">
      <c r="W6096" s="44">
        <v>1</v>
      </c>
    </row>
    <row r="6097" spans="23:23">
      <c r="W6097" s="44">
        <v>1</v>
      </c>
    </row>
    <row r="6098" spans="23:23">
      <c r="W6098" s="44">
        <v>1</v>
      </c>
    </row>
    <row r="6099" spans="23:23">
      <c r="W6099" s="44">
        <v>1</v>
      </c>
    </row>
    <row r="6100" spans="23:23">
      <c r="W6100" s="44">
        <v>1</v>
      </c>
    </row>
    <row r="6101" spans="23:23">
      <c r="W6101" s="44">
        <v>1</v>
      </c>
    </row>
    <row r="6102" spans="23:23">
      <c r="W6102" s="44">
        <v>1</v>
      </c>
    </row>
    <row r="6103" spans="23:23">
      <c r="W6103" s="44">
        <v>1</v>
      </c>
    </row>
    <row r="6104" spans="23:23">
      <c r="W6104" s="44">
        <v>1</v>
      </c>
    </row>
    <row r="6105" spans="23:23">
      <c r="W6105" s="44">
        <v>1</v>
      </c>
    </row>
    <row r="6106" spans="23:23">
      <c r="W6106" s="44">
        <v>1</v>
      </c>
    </row>
    <row r="6107" spans="23:23">
      <c r="W6107" s="44">
        <v>1</v>
      </c>
    </row>
    <row r="6108" spans="23:23">
      <c r="W6108" s="44">
        <v>1</v>
      </c>
    </row>
    <row r="6109" spans="23:23">
      <c r="W6109" s="44">
        <v>1</v>
      </c>
    </row>
    <row r="6110" spans="23:23">
      <c r="W6110" s="44">
        <v>1</v>
      </c>
    </row>
    <row r="6111" spans="23:23">
      <c r="W6111" s="44">
        <v>1</v>
      </c>
    </row>
    <row r="6112" spans="23:23">
      <c r="W6112" s="44">
        <v>1</v>
      </c>
    </row>
    <row r="6113" spans="23:23">
      <c r="W6113" s="44">
        <v>1</v>
      </c>
    </row>
    <row r="6114" spans="23:23">
      <c r="W6114" s="44">
        <v>1</v>
      </c>
    </row>
    <row r="6115" spans="23:23">
      <c r="W6115" s="44">
        <v>1</v>
      </c>
    </row>
    <row r="6116" spans="23:23">
      <c r="W6116" s="44">
        <v>1</v>
      </c>
    </row>
    <row r="6117" spans="23:23">
      <c r="W6117" s="44">
        <v>1</v>
      </c>
    </row>
    <row r="6118" spans="23:23">
      <c r="W6118" s="44">
        <v>1</v>
      </c>
    </row>
    <row r="6119" spans="23:23">
      <c r="W6119" s="44">
        <v>1</v>
      </c>
    </row>
    <row r="6120" spans="23:23">
      <c r="W6120" s="44">
        <v>1</v>
      </c>
    </row>
    <row r="6121" spans="23:23">
      <c r="W6121" s="44">
        <v>1</v>
      </c>
    </row>
    <row r="6122" spans="23:23">
      <c r="W6122" s="44">
        <v>1</v>
      </c>
    </row>
    <row r="6123" spans="23:23">
      <c r="W6123" s="44">
        <v>1</v>
      </c>
    </row>
    <row r="6124" spans="23:23">
      <c r="W6124" s="44">
        <v>1</v>
      </c>
    </row>
    <row r="6125" spans="23:23">
      <c r="W6125" s="44">
        <v>1</v>
      </c>
    </row>
    <row r="6126" spans="23:23">
      <c r="W6126" s="44">
        <v>1</v>
      </c>
    </row>
    <row r="6127" spans="23:23">
      <c r="W6127" s="44">
        <v>1</v>
      </c>
    </row>
    <row r="6128" spans="23:23">
      <c r="W6128" s="44">
        <v>1</v>
      </c>
    </row>
    <row r="6129" spans="23:23">
      <c r="W6129" s="44">
        <v>1</v>
      </c>
    </row>
    <row r="6130" spans="23:23">
      <c r="W6130" s="44">
        <v>1</v>
      </c>
    </row>
    <row r="6131" spans="23:23">
      <c r="W6131" s="44">
        <v>1</v>
      </c>
    </row>
    <row r="6132" spans="23:23">
      <c r="W6132" s="44">
        <v>1</v>
      </c>
    </row>
    <row r="6133" spans="23:23">
      <c r="W6133" s="44">
        <v>1</v>
      </c>
    </row>
    <row r="6134" spans="23:23">
      <c r="W6134" s="44">
        <v>1</v>
      </c>
    </row>
    <row r="6135" spans="23:23">
      <c r="W6135" s="44">
        <v>1</v>
      </c>
    </row>
    <row r="6136" spans="23:23">
      <c r="W6136" s="44">
        <v>1</v>
      </c>
    </row>
    <row r="6137" spans="23:23">
      <c r="W6137" s="44">
        <v>1</v>
      </c>
    </row>
    <row r="6138" spans="23:23">
      <c r="W6138" s="44">
        <v>1</v>
      </c>
    </row>
    <row r="6139" spans="23:23">
      <c r="W6139" s="44">
        <v>1</v>
      </c>
    </row>
    <row r="6140" spans="23:23">
      <c r="W6140" s="44">
        <v>1</v>
      </c>
    </row>
    <row r="6141" spans="23:23">
      <c r="W6141" s="44">
        <v>1</v>
      </c>
    </row>
    <row r="6142" spans="23:23">
      <c r="W6142" s="44">
        <v>1</v>
      </c>
    </row>
    <row r="6143" spans="23:23">
      <c r="W6143" s="44">
        <v>1</v>
      </c>
    </row>
    <row r="6144" spans="23:23">
      <c r="W6144" s="44">
        <v>1</v>
      </c>
    </row>
    <row r="6145" spans="23:23">
      <c r="W6145" s="44">
        <v>1</v>
      </c>
    </row>
    <row r="6146" spans="23:23">
      <c r="W6146" s="44">
        <v>1</v>
      </c>
    </row>
    <row r="6147" spans="23:23">
      <c r="W6147" s="44">
        <v>1</v>
      </c>
    </row>
    <row r="6148" spans="23:23">
      <c r="W6148" s="44">
        <v>1</v>
      </c>
    </row>
    <row r="6149" spans="23:23">
      <c r="W6149" s="44">
        <v>1</v>
      </c>
    </row>
    <row r="6150" spans="23:23">
      <c r="W6150" s="44">
        <v>1</v>
      </c>
    </row>
    <row r="6151" spans="23:23">
      <c r="W6151" s="44">
        <v>1</v>
      </c>
    </row>
    <row r="6152" spans="23:23">
      <c r="W6152" s="44">
        <v>1</v>
      </c>
    </row>
    <row r="6153" spans="23:23">
      <c r="W6153" s="44">
        <v>1</v>
      </c>
    </row>
    <row r="6154" spans="23:23">
      <c r="W6154" s="44">
        <v>1</v>
      </c>
    </row>
    <row r="6155" spans="23:23">
      <c r="W6155" s="44">
        <v>1</v>
      </c>
    </row>
    <row r="6156" spans="23:23">
      <c r="W6156" s="44">
        <v>1</v>
      </c>
    </row>
    <row r="6157" spans="23:23">
      <c r="W6157" s="44">
        <v>1</v>
      </c>
    </row>
    <row r="6158" spans="23:23">
      <c r="W6158" s="44">
        <v>1</v>
      </c>
    </row>
    <row r="6159" spans="23:23">
      <c r="W6159" s="44">
        <v>1</v>
      </c>
    </row>
    <row r="6160" spans="23:23">
      <c r="W6160" s="44">
        <v>1</v>
      </c>
    </row>
    <row r="6161" spans="23:23">
      <c r="W6161" s="44">
        <v>1</v>
      </c>
    </row>
    <row r="6162" spans="23:23">
      <c r="W6162" s="44">
        <v>1</v>
      </c>
    </row>
    <row r="6163" spans="23:23">
      <c r="W6163" s="44">
        <v>1</v>
      </c>
    </row>
    <row r="6164" spans="23:23">
      <c r="W6164" s="44">
        <v>1</v>
      </c>
    </row>
    <row r="6165" spans="23:23">
      <c r="W6165" s="44">
        <v>1</v>
      </c>
    </row>
    <row r="6166" spans="23:23">
      <c r="W6166" s="44">
        <v>1</v>
      </c>
    </row>
    <row r="6167" spans="23:23">
      <c r="W6167" s="44">
        <v>1</v>
      </c>
    </row>
    <row r="6168" spans="23:23">
      <c r="W6168" s="44">
        <v>1</v>
      </c>
    </row>
    <row r="6169" spans="23:23">
      <c r="W6169" s="44">
        <v>1</v>
      </c>
    </row>
    <row r="6170" spans="23:23">
      <c r="W6170" s="44">
        <v>1</v>
      </c>
    </row>
    <row r="6171" spans="23:23">
      <c r="W6171" s="44">
        <v>1</v>
      </c>
    </row>
    <row r="6172" spans="23:23">
      <c r="W6172" s="44">
        <v>1</v>
      </c>
    </row>
    <row r="6173" spans="23:23">
      <c r="W6173" s="44">
        <v>1</v>
      </c>
    </row>
    <row r="6174" spans="23:23">
      <c r="W6174" s="44">
        <v>1</v>
      </c>
    </row>
    <row r="6175" spans="23:23">
      <c r="W6175" s="44">
        <v>1</v>
      </c>
    </row>
    <row r="6176" spans="23:23">
      <c r="W6176" s="44">
        <v>1</v>
      </c>
    </row>
    <row r="6177" spans="23:23">
      <c r="W6177" s="44">
        <v>1</v>
      </c>
    </row>
    <row r="6178" spans="23:23">
      <c r="W6178" s="44">
        <v>1</v>
      </c>
    </row>
    <row r="6179" spans="23:23">
      <c r="W6179" s="44">
        <v>1</v>
      </c>
    </row>
    <row r="6180" spans="23:23">
      <c r="W6180" s="44">
        <v>1</v>
      </c>
    </row>
    <row r="6181" spans="23:23">
      <c r="W6181" s="44">
        <v>1</v>
      </c>
    </row>
    <row r="6182" spans="23:23">
      <c r="W6182" s="44">
        <v>1</v>
      </c>
    </row>
    <row r="6183" spans="23:23">
      <c r="W6183" s="44">
        <v>1</v>
      </c>
    </row>
    <row r="6184" spans="23:23">
      <c r="W6184" s="44">
        <v>1</v>
      </c>
    </row>
    <row r="6185" spans="23:23">
      <c r="W6185" s="44">
        <v>1</v>
      </c>
    </row>
    <row r="6186" spans="23:23">
      <c r="W6186" s="44">
        <v>1</v>
      </c>
    </row>
    <row r="6187" spans="23:23">
      <c r="W6187" s="44">
        <v>1</v>
      </c>
    </row>
    <row r="6188" spans="23:23">
      <c r="W6188" s="44">
        <v>1</v>
      </c>
    </row>
    <row r="6189" spans="23:23">
      <c r="W6189" s="44">
        <v>1</v>
      </c>
    </row>
    <row r="6190" spans="23:23">
      <c r="W6190" s="44">
        <v>1</v>
      </c>
    </row>
    <row r="6191" spans="23:23">
      <c r="W6191" s="44">
        <v>1</v>
      </c>
    </row>
    <row r="6192" spans="23:23">
      <c r="W6192" s="44">
        <v>1</v>
      </c>
    </row>
    <row r="6193" spans="23:23">
      <c r="W6193" s="44">
        <v>1</v>
      </c>
    </row>
    <row r="6194" spans="23:23">
      <c r="W6194" s="44">
        <v>1</v>
      </c>
    </row>
    <row r="6195" spans="23:23">
      <c r="W6195" s="44">
        <v>1</v>
      </c>
    </row>
    <row r="6196" spans="23:23">
      <c r="W6196" s="44">
        <v>1</v>
      </c>
    </row>
    <row r="6197" spans="23:23">
      <c r="W6197" s="44">
        <v>1</v>
      </c>
    </row>
    <row r="6198" spans="23:23">
      <c r="W6198" s="44">
        <v>1</v>
      </c>
    </row>
    <row r="6199" spans="23:23">
      <c r="W6199" s="44">
        <v>1</v>
      </c>
    </row>
    <row r="6200" spans="23:23">
      <c r="W6200" s="44">
        <v>1</v>
      </c>
    </row>
    <row r="6201" spans="23:23">
      <c r="W6201" s="44">
        <v>1</v>
      </c>
    </row>
    <row r="6202" spans="23:23">
      <c r="W6202" s="44">
        <v>1</v>
      </c>
    </row>
    <row r="6203" spans="23:23">
      <c r="W6203" s="44">
        <v>1</v>
      </c>
    </row>
    <row r="6204" spans="23:23">
      <c r="W6204" s="44">
        <v>1</v>
      </c>
    </row>
    <row r="6205" spans="23:23">
      <c r="W6205" s="44">
        <v>1</v>
      </c>
    </row>
    <row r="6206" spans="23:23">
      <c r="W6206" s="44">
        <v>1</v>
      </c>
    </row>
    <row r="6207" spans="23:23">
      <c r="W6207" s="44">
        <v>1</v>
      </c>
    </row>
    <row r="6208" spans="23:23">
      <c r="W6208" s="44">
        <v>1</v>
      </c>
    </row>
    <row r="6209" spans="23:23">
      <c r="W6209" s="44">
        <v>1</v>
      </c>
    </row>
    <row r="6210" spans="23:23">
      <c r="W6210" s="44">
        <v>1</v>
      </c>
    </row>
    <row r="6211" spans="23:23">
      <c r="W6211" s="44">
        <v>1</v>
      </c>
    </row>
    <row r="6212" spans="23:23">
      <c r="W6212" s="44">
        <v>1</v>
      </c>
    </row>
    <row r="6213" spans="23:23">
      <c r="W6213" s="44">
        <v>1</v>
      </c>
    </row>
    <row r="6214" spans="23:23">
      <c r="W6214" s="44">
        <v>1</v>
      </c>
    </row>
    <row r="6215" spans="23:23">
      <c r="W6215" s="44">
        <v>1</v>
      </c>
    </row>
    <row r="6216" spans="23:23">
      <c r="W6216" s="44">
        <v>1</v>
      </c>
    </row>
    <row r="6217" spans="23:23">
      <c r="W6217" s="44">
        <v>1</v>
      </c>
    </row>
    <row r="6218" spans="23:23">
      <c r="W6218" s="44">
        <v>1</v>
      </c>
    </row>
    <row r="6219" spans="23:23">
      <c r="W6219" s="44">
        <v>1</v>
      </c>
    </row>
    <row r="6220" spans="23:23">
      <c r="W6220" s="44">
        <v>1</v>
      </c>
    </row>
    <row r="6221" spans="23:23">
      <c r="W6221" s="44">
        <v>1</v>
      </c>
    </row>
    <row r="6222" spans="23:23">
      <c r="W6222" s="44">
        <v>1</v>
      </c>
    </row>
    <row r="6223" spans="23:23">
      <c r="W6223" s="44">
        <v>1</v>
      </c>
    </row>
    <row r="6224" spans="23:23">
      <c r="W6224" s="44">
        <v>1</v>
      </c>
    </row>
    <row r="6225" spans="23:23">
      <c r="W6225" s="44">
        <v>1</v>
      </c>
    </row>
    <row r="6226" spans="23:23">
      <c r="W6226" s="44">
        <v>1</v>
      </c>
    </row>
    <row r="6227" spans="23:23">
      <c r="W6227" s="44">
        <v>1</v>
      </c>
    </row>
    <row r="6228" spans="23:23">
      <c r="W6228" s="44">
        <v>1</v>
      </c>
    </row>
    <row r="6229" spans="23:23">
      <c r="W6229" s="44">
        <v>1</v>
      </c>
    </row>
    <row r="6230" spans="23:23">
      <c r="W6230" s="44">
        <v>1</v>
      </c>
    </row>
    <row r="6231" spans="23:23">
      <c r="W6231" s="44">
        <v>1</v>
      </c>
    </row>
    <row r="6232" spans="23:23">
      <c r="W6232" s="44">
        <v>1</v>
      </c>
    </row>
    <row r="6233" spans="23:23">
      <c r="W6233" s="44">
        <v>1</v>
      </c>
    </row>
    <row r="6234" spans="23:23">
      <c r="W6234" s="44">
        <v>1</v>
      </c>
    </row>
    <row r="6235" spans="23:23">
      <c r="W6235" s="44">
        <v>1</v>
      </c>
    </row>
    <row r="6236" spans="23:23">
      <c r="W6236" s="44">
        <v>1</v>
      </c>
    </row>
    <row r="6237" spans="23:23">
      <c r="W6237" s="44">
        <v>1</v>
      </c>
    </row>
    <row r="6238" spans="23:23">
      <c r="W6238" s="44">
        <v>1</v>
      </c>
    </row>
    <row r="6239" spans="23:23">
      <c r="W6239" s="44">
        <v>1</v>
      </c>
    </row>
    <row r="6240" spans="23:23">
      <c r="W6240" s="44">
        <v>1</v>
      </c>
    </row>
    <row r="6241" spans="23:23">
      <c r="W6241" s="44">
        <v>1</v>
      </c>
    </row>
    <row r="6242" spans="23:23">
      <c r="W6242" s="44">
        <v>1</v>
      </c>
    </row>
    <row r="6243" spans="23:23">
      <c r="W6243" s="44">
        <v>1</v>
      </c>
    </row>
    <row r="6244" spans="23:23">
      <c r="W6244" s="44">
        <v>1</v>
      </c>
    </row>
    <row r="6245" spans="23:23">
      <c r="W6245" s="44">
        <v>1</v>
      </c>
    </row>
    <row r="6246" spans="23:23">
      <c r="W6246" s="44">
        <v>1</v>
      </c>
    </row>
    <row r="6247" spans="23:23">
      <c r="W6247" s="44">
        <v>1</v>
      </c>
    </row>
    <row r="6248" spans="23:23">
      <c r="W6248" s="44">
        <v>1</v>
      </c>
    </row>
    <row r="6249" spans="23:23">
      <c r="W6249" s="44">
        <v>1</v>
      </c>
    </row>
    <row r="6250" spans="23:23">
      <c r="W6250" s="44">
        <v>1</v>
      </c>
    </row>
    <row r="6251" spans="23:23">
      <c r="W6251" s="44">
        <v>1</v>
      </c>
    </row>
    <row r="6252" spans="23:23">
      <c r="W6252" s="44">
        <v>1</v>
      </c>
    </row>
    <row r="6253" spans="23:23">
      <c r="W6253" s="44">
        <v>1</v>
      </c>
    </row>
    <row r="6254" spans="23:23">
      <c r="W6254" s="44">
        <v>1</v>
      </c>
    </row>
    <row r="6255" spans="23:23">
      <c r="W6255" s="44">
        <v>1</v>
      </c>
    </row>
    <row r="6256" spans="23:23">
      <c r="W6256" s="44">
        <v>1</v>
      </c>
    </row>
    <row r="6257" spans="23:23">
      <c r="W6257" s="44">
        <v>1</v>
      </c>
    </row>
    <row r="6258" spans="23:23">
      <c r="W6258" s="44">
        <v>1</v>
      </c>
    </row>
    <row r="6259" spans="23:23">
      <c r="W6259" s="44">
        <v>1</v>
      </c>
    </row>
    <row r="6260" spans="23:23">
      <c r="W6260" s="44">
        <v>1</v>
      </c>
    </row>
    <row r="6261" spans="23:23">
      <c r="W6261" s="44">
        <v>1</v>
      </c>
    </row>
    <row r="6262" spans="23:23">
      <c r="W6262" s="44">
        <v>1</v>
      </c>
    </row>
    <row r="6263" spans="23:23">
      <c r="W6263" s="44">
        <v>1</v>
      </c>
    </row>
    <row r="6264" spans="23:23">
      <c r="W6264" s="44">
        <v>1</v>
      </c>
    </row>
    <row r="6265" spans="23:23">
      <c r="W6265" s="44">
        <v>1</v>
      </c>
    </row>
    <row r="6266" spans="23:23">
      <c r="W6266" s="44">
        <v>1</v>
      </c>
    </row>
    <row r="6267" spans="23:23">
      <c r="W6267" s="44">
        <v>1</v>
      </c>
    </row>
    <row r="6268" spans="23:23">
      <c r="W6268" s="44">
        <v>1</v>
      </c>
    </row>
    <row r="6269" spans="23:23">
      <c r="W6269" s="44">
        <v>1</v>
      </c>
    </row>
    <row r="6270" spans="23:23">
      <c r="W6270" s="44">
        <v>1</v>
      </c>
    </row>
    <row r="6271" spans="23:23">
      <c r="W6271" s="44">
        <v>1</v>
      </c>
    </row>
    <row r="6272" spans="23:23">
      <c r="W6272" s="44">
        <v>1</v>
      </c>
    </row>
    <row r="6273" spans="23:23">
      <c r="W6273" s="44">
        <v>1</v>
      </c>
    </row>
    <row r="6274" spans="23:23">
      <c r="W6274" s="44">
        <v>1</v>
      </c>
    </row>
    <row r="6275" spans="23:23">
      <c r="W6275" s="44">
        <v>1</v>
      </c>
    </row>
    <row r="6276" spans="23:23">
      <c r="W6276" s="44">
        <v>1</v>
      </c>
    </row>
    <row r="6277" spans="23:23">
      <c r="W6277" s="44">
        <v>1</v>
      </c>
    </row>
    <row r="6278" spans="23:23">
      <c r="W6278" s="44">
        <v>1</v>
      </c>
    </row>
    <row r="6279" spans="23:23">
      <c r="W6279" s="44">
        <v>1</v>
      </c>
    </row>
    <row r="6280" spans="23:23">
      <c r="W6280" s="44">
        <v>1</v>
      </c>
    </row>
    <row r="6281" spans="23:23">
      <c r="W6281" s="44">
        <v>1</v>
      </c>
    </row>
    <row r="6282" spans="23:23">
      <c r="W6282" s="44">
        <v>1</v>
      </c>
    </row>
    <row r="6283" spans="23:23">
      <c r="W6283" s="44">
        <v>1</v>
      </c>
    </row>
    <row r="6284" spans="23:23">
      <c r="W6284" s="44">
        <v>1</v>
      </c>
    </row>
    <row r="6285" spans="23:23">
      <c r="W6285" s="44">
        <v>1</v>
      </c>
    </row>
    <row r="6286" spans="23:23">
      <c r="W6286" s="44">
        <v>1</v>
      </c>
    </row>
    <row r="6287" spans="23:23">
      <c r="W6287" s="44">
        <v>1</v>
      </c>
    </row>
    <row r="6288" spans="23:23">
      <c r="W6288" s="44">
        <v>1</v>
      </c>
    </row>
    <row r="6289" spans="23:23">
      <c r="W6289" s="44">
        <v>1</v>
      </c>
    </row>
    <row r="6290" spans="23:23">
      <c r="W6290" s="44">
        <v>1</v>
      </c>
    </row>
    <row r="6291" spans="23:23">
      <c r="W6291" s="44">
        <v>1</v>
      </c>
    </row>
    <row r="6292" spans="23:23">
      <c r="W6292" s="44">
        <v>1</v>
      </c>
    </row>
    <row r="6293" spans="23:23">
      <c r="W6293" s="44">
        <v>1</v>
      </c>
    </row>
    <row r="6294" spans="23:23">
      <c r="W6294" s="44">
        <v>1</v>
      </c>
    </row>
    <row r="6295" spans="23:23">
      <c r="W6295" s="44">
        <v>1</v>
      </c>
    </row>
    <row r="6296" spans="23:23">
      <c r="W6296" s="44">
        <v>1</v>
      </c>
    </row>
    <row r="6297" spans="23:23">
      <c r="W6297" s="44">
        <v>1</v>
      </c>
    </row>
    <row r="6298" spans="23:23">
      <c r="W6298" s="44">
        <v>1</v>
      </c>
    </row>
    <row r="6299" spans="23:23">
      <c r="W6299" s="44">
        <v>1</v>
      </c>
    </row>
    <row r="6300" spans="23:23">
      <c r="W6300" s="44">
        <v>1</v>
      </c>
    </row>
    <row r="6301" spans="23:23">
      <c r="W6301" s="44">
        <v>1</v>
      </c>
    </row>
    <row r="6302" spans="23:23">
      <c r="W6302" s="44">
        <v>1</v>
      </c>
    </row>
    <row r="6303" spans="23:23">
      <c r="W6303" s="44">
        <v>1</v>
      </c>
    </row>
    <row r="6304" spans="23:23">
      <c r="W6304" s="44">
        <v>1</v>
      </c>
    </row>
    <row r="6305" spans="23:23">
      <c r="W6305" s="44">
        <v>1</v>
      </c>
    </row>
    <row r="6306" spans="23:23">
      <c r="W6306" s="44">
        <v>1</v>
      </c>
    </row>
    <row r="6307" spans="23:23">
      <c r="W6307" s="44">
        <v>1</v>
      </c>
    </row>
    <row r="6308" spans="23:23">
      <c r="W6308" s="44">
        <v>1</v>
      </c>
    </row>
    <row r="6309" spans="23:23">
      <c r="W6309" s="44">
        <v>1</v>
      </c>
    </row>
    <row r="6310" spans="23:23">
      <c r="W6310" s="44">
        <v>1</v>
      </c>
    </row>
    <row r="6311" spans="23:23">
      <c r="W6311" s="44">
        <v>1</v>
      </c>
    </row>
    <row r="6312" spans="23:23">
      <c r="W6312" s="44">
        <v>1</v>
      </c>
    </row>
    <row r="6313" spans="23:23">
      <c r="W6313" s="44">
        <v>1</v>
      </c>
    </row>
    <row r="6314" spans="23:23">
      <c r="W6314" s="44">
        <v>1</v>
      </c>
    </row>
    <row r="6315" spans="23:23">
      <c r="W6315" s="44">
        <v>1</v>
      </c>
    </row>
    <row r="6316" spans="23:23">
      <c r="W6316" s="44">
        <v>1</v>
      </c>
    </row>
    <row r="6317" spans="23:23">
      <c r="W6317" s="44">
        <v>1</v>
      </c>
    </row>
    <row r="6318" spans="23:23">
      <c r="W6318" s="44">
        <v>1</v>
      </c>
    </row>
    <row r="6319" spans="23:23">
      <c r="W6319" s="44">
        <v>1</v>
      </c>
    </row>
    <row r="6320" spans="23:23">
      <c r="W6320" s="44">
        <v>1</v>
      </c>
    </row>
    <row r="6321" spans="23:23">
      <c r="W6321" s="44">
        <v>1</v>
      </c>
    </row>
    <row r="6322" spans="23:23">
      <c r="W6322" s="44">
        <v>1</v>
      </c>
    </row>
    <row r="6323" spans="23:23">
      <c r="W6323" s="44">
        <v>1</v>
      </c>
    </row>
    <row r="6324" spans="23:23">
      <c r="W6324" s="44">
        <v>1</v>
      </c>
    </row>
    <row r="6325" spans="23:23">
      <c r="W6325" s="44">
        <v>1</v>
      </c>
    </row>
    <row r="6326" spans="23:23">
      <c r="W6326" s="44">
        <v>1</v>
      </c>
    </row>
    <row r="6327" spans="23:23">
      <c r="W6327" s="44">
        <v>1</v>
      </c>
    </row>
    <row r="6328" spans="23:23">
      <c r="W6328" s="44">
        <v>1</v>
      </c>
    </row>
    <row r="6329" spans="23:23">
      <c r="W6329" s="44">
        <v>1</v>
      </c>
    </row>
    <row r="6330" spans="23:23">
      <c r="W6330" s="44">
        <v>1</v>
      </c>
    </row>
    <row r="6331" spans="23:23">
      <c r="W6331" s="44">
        <v>1</v>
      </c>
    </row>
    <row r="6332" spans="23:23">
      <c r="W6332" s="44">
        <v>1</v>
      </c>
    </row>
    <row r="6333" spans="23:23">
      <c r="W6333" s="44">
        <v>1</v>
      </c>
    </row>
    <row r="6334" spans="23:23">
      <c r="W6334" s="44">
        <v>1</v>
      </c>
    </row>
    <row r="6335" spans="23:23">
      <c r="W6335" s="44">
        <v>1</v>
      </c>
    </row>
    <row r="6336" spans="23:23">
      <c r="W6336" s="44">
        <v>1</v>
      </c>
    </row>
    <row r="6337" spans="23:23">
      <c r="W6337" s="44">
        <v>1</v>
      </c>
    </row>
    <row r="6338" spans="23:23">
      <c r="W6338" s="44">
        <v>1</v>
      </c>
    </row>
    <row r="6339" spans="23:23">
      <c r="W6339" s="44">
        <v>1</v>
      </c>
    </row>
    <row r="6340" spans="23:23">
      <c r="W6340" s="44">
        <v>1</v>
      </c>
    </row>
    <row r="6341" spans="23:23">
      <c r="W6341" s="44">
        <v>1</v>
      </c>
    </row>
    <row r="6342" spans="23:23">
      <c r="W6342" s="44">
        <v>1</v>
      </c>
    </row>
    <row r="6343" spans="23:23">
      <c r="W6343" s="44">
        <v>1</v>
      </c>
    </row>
    <row r="6344" spans="23:23">
      <c r="W6344" s="44">
        <v>1</v>
      </c>
    </row>
    <row r="6345" spans="23:23">
      <c r="W6345" s="44">
        <v>1</v>
      </c>
    </row>
    <row r="6346" spans="23:23">
      <c r="W6346" s="44">
        <v>1</v>
      </c>
    </row>
    <row r="6347" spans="23:23">
      <c r="W6347" s="44">
        <v>1</v>
      </c>
    </row>
    <row r="6348" spans="23:23">
      <c r="W6348" s="44">
        <v>1</v>
      </c>
    </row>
    <row r="6349" spans="23:23">
      <c r="W6349" s="44">
        <v>1</v>
      </c>
    </row>
    <row r="6350" spans="23:23">
      <c r="W6350" s="44">
        <v>1</v>
      </c>
    </row>
    <row r="6351" spans="23:23">
      <c r="W6351" s="44">
        <v>1</v>
      </c>
    </row>
    <row r="6352" spans="23:23">
      <c r="W6352" s="44">
        <v>1</v>
      </c>
    </row>
    <row r="6353" spans="23:23">
      <c r="W6353" s="44">
        <v>1</v>
      </c>
    </row>
    <row r="6354" spans="23:23">
      <c r="W6354" s="44">
        <v>1</v>
      </c>
    </row>
    <row r="6355" spans="23:23">
      <c r="W6355" s="44">
        <v>1</v>
      </c>
    </row>
    <row r="6356" spans="23:23">
      <c r="W6356" s="44">
        <v>1</v>
      </c>
    </row>
    <row r="6357" spans="23:23">
      <c r="W6357" s="44">
        <v>1</v>
      </c>
    </row>
    <row r="6358" spans="23:23">
      <c r="W6358" s="44">
        <v>1</v>
      </c>
    </row>
    <row r="6359" spans="23:23">
      <c r="W6359" s="44">
        <v>1</v>
      </c>
    </row>
    <row r="6360" spans="23:23">
      <c r="W6360" s="44">
        <v>1</v>
      </c>
    </row>
    <row r="6361" spans="23:23">
      <c r="W6361" s="44">
        <v>1</v>
      </c>
    </row>
    <row r="6362" spans="23:23">
      <c r="W6362" s="44">
        <v>1</v>
      </c>
    </row>
    <row r="6363" spans="23:23">
      <c r="W6363" s="44">
        <v>1</v>
      </c>
    </row>
    <row r="6364" spans="23:23">
      <c r="W6364" s="44">
        <v>1</v>
      </c>
    </row>
    <row r="6365" spans="23:23">
      <c r="W6365" s="44">
        <v>1</v>
      </c>
    </row>
    <row r="6366" spans="23:23">
      <c r="W6366" s="44">
        <v>1</v>
      </c>
    </row>
    <row r="6367" spans="23:23">
      <c r="W6367" s="44">
        <v>1</v>
      </c>
    </row>
    <row r="6368" spans="23:23">
      <c r="W6368" s="44">
        <v>1</v>
      </c>
    </row>
    <row r="6369" spans="23:23">
      <c r="W6369" s="44">
        <v>1</v>
      </c>
    </row>
    <row r="6370" spans="23:23">
      <c r="W6370" s="44">
        <v>1</v>
      </c>
    </row>
    <row r="6371" spans="23:23">
      <c r="W6371" s="44">
        <v>1</v>
      </c>
    </row>
    <row r="6372" spans="23:23">
      <c r="W6372" s="44">
        <v>1</v>
      </c>
    </row>
    <row r="6373" spans="23:23">
      <c r="W6373" s="44">
        <v>1</v>
      </c>
    </row>
    <row r="6374" spans="23:23">
      <c r="W6374" s="44">
        <v>1</v>
      </c>
    </row>
    <row r="6375" spans="23:23">
      <c r="W6375" s="44">
        <v>1</v>
      </c>
    </row>
    <row r="6376" spans="23:23">
      <c r="W6376" s="44">
        <v>1</v>
      </c>
    </row>
    <row r="6377" spans="23:23">
      <c r="W6377" s="44">
        <v>1</v>
      </c>
    </row>
    <row r="6378" spans="23:23">
      <c r="W6378" s="44">
        <v>1</v>
      </c>
    </row>
    <row r="6379" spans="23:23">
      <c r="W6379" s="44">
        <v>1</v>
      </c>
    </row>
    <row r="6380" spans="23:23">
      <c r="W6380" s="44">
        <v>1</v>
      </c>
    </row>
    <row r="6381" spans="23:23">
      <c r="W6381" s="44">
        <v>1</v>
      </c>
    </row>
    <row r="6382" spans="23:23">
      <c r="W6382" s="44">
        <v>1</v>
      </c>
    </row>
    <row r="6383" spans="23:23">
      <c r="W6383" s="44">
        <v>1</v>
      </c>
    </row>
    <row r="6384" spans="23:23">
      <c r="W6384" s="44">
        <v>1</v>
      </c>
    </row>
    <row r="6385" spans="23:23">
      <c r="W6385" s="44">
        <v>1</v>
      </c>
    </row>
    <row r="6386" spans="23:23">
      <c r="W6386" s="44">
        <v>1</v>
      </c>
    </row>
    <row r="6387" spans="23:23">
      <c r="W6387" s="44">
        <v>1</v>
      </c>
    </row>
    <row r="6388" spans="23:23">
      <c r="W6388" s="44">
        <v>1</v>
      </c>
    </row>
    <row r="6389" spans="23:23">
      <c r="W6389" s="44">
        <v>1</v>
      </c>
    </row>
    <row r="6390" spans="23:23">
      <c r="W6390" s="44">
        <v>1</v>
      </c>
    </row>
    <row r="6391" spans="23:23">
      <c r="W6391" s="44">
        <v>1</v>
      </c>
    </row>
    <row r="6392" spans="23:23">
      <c r="W6392" s="44">
        <v>1</v>
      </c>
    </row>
    <row r="6393" spans="23:23">
      <c r="W6393" s="44">
        <v>1</v>
      </c>
    </row>
    <row r="6394" spans="23:23">
      <c r="W6394" s="44">
        <v>1</v>
      </c>
    </row>
    <row r="6395" spans="23:23">
      <c r="W6395" s="44">
        <v>1</v>
      </c>
    </row>
    <row r="6396" spans="23:23">
      <c r="W6396" s="44">
        <v>1</v>
      </c>
    </row>
    <row r="6397" spans="23:23">
      <c r="W6397" s="44">
        <v>1</v>
      </c>
    </row>
    <row r="6398" spans="23:23">
      <c r="W6398" s="44">
        <v>1</v>
      </c>
    </row>
    <row r="6399" spans="23:23">
      <c r="W6399" s="44">
        <v>1</v>
      </c>
    </row>
    <row r="6400" spans="23:23">
      <c r="W6400" s="44">
        <v>1</v>
      </c>
    </row>
    <row r="6401" spans="23:23">
      <c r="W6401" s="44">
        <v>1</v>
      </c>
    </row>
    <row r="6402" spans="23:23">
      <c r="W6402" s="44">
        <v>1</v>
      </c>
    </row>
    <row r="6403" spans="23:23">
      <c r="W6403" s="44">
        <v>1</v>
      </c>
    </row>
    <row r="6404" spans="23:23">
      <c r="W6404" s="44">
        <v>1</v>
      </c>
    </row>
    <row r="6405" spans="23:23">
      <c r="W6405" s="44">
        <v>1</v>
      </c>
    </row>
    <row r="6406" spans="23:23">
      <c r="W6406" s="44">
        <v>1</v>
      </c>
    </row>
    <row r="6407" spans="23:23">
      <c r="W6407" s="44">
        <v>1</v>
      </c>
    </row>
    <row r="6408" spans="23:23">
      <c r="W6408" s="44">
        <v>1</v>
      </c>
    </row>
    <row r="6409" spans="23:23">
      <c r="W6409" s="44">
        <v>1</v>
      </c>
    </row>
    <row r="6410" spans="23:23">
      <c r="W6410" s="44">
        <v>1</v>
      </c>
    </row>
    <row r="6411" spans="23:23">
      <c r="W6411" s="44">
        <v>1</v>
      </c>
    </row>
    <row r="6412" spans="23:23">
      <c r="W6412" s="44">
        <v>1</v>
      </c>
    </row>
    <row r="6413" spans="23:23">
      <c r="W6413" s="44">
        <v>1</v>
      </c>
    </row>
    <row r="6414" spans="23:23">
      <c r="W6414" s="44">
        <v>1</v>
      </c>
    </row>
    <row r="6415" spans="23:23">
      <c r="W6415" s="44">
        <v>1</v>
      </c>
    </row>
    <row r="6416" spans="23:23">
      <c r="W6416" s="44">
        <v>1</v>
      </c>
    </row>
    <row r="6417" spans="23:23">
      <c r="W6417" s="44">
        <v>1</v>
      </c>
    </row>
    <row r="6418" spans="23:23">
      <c r="W6418" s="44">
        <v>1</v>
      </c>
    </row>
    <row r="6419" spans="23:23">
      <c r="W6419" s="44">
        <v>1</v>
      </c>
    </row>
    <row r="6420" spans="23:23">
      <c r="W6420" s="44">
        <v>1</v>
      </c>
    </row>
    <row r="6421" spans="23:23">
      <c r="W6421" s="44">
        <v>1</v>
      </c>
    </row>
    <row r="6422" spans="23:23">
      <c r="W6422" s="44">
        <v>1</v>
      </c>
    </row>
    <row r="6423" spans="23:23">
      <c r="W6423" s="44">
        <v>1</v>
      </c>
    </row>
    <row r="6424" spans="23:23">
      <c r="W6424" s="44">
        <v>1</v>
      </c>
    </row>
    <row r="6425" spans="23:23">
      <c r="W6425" s="44">
        <v>1</v>
      </c>
    </row>
    <row r="6426" spans="23:23">
      <c r="W6426" s="44">
        <v>1</v>
      </c>
    </row>
    <row r="6427" spans="23:23">
      <c r="W6427" s="44">
        <v>1</v>
      </c>
    </row>
    <row r="6428" spans="23:23">
      <c r="W6428" s="44">
        <v>1</v>
      </c>
    </row>
    <row r="6429" spans="23:23">
      <c r="W6429" s="44">
        <v>1</v>
      </c>
    </row>
    <row r="6430" spans="23:23">
      <c r="W6430" s="44">
        <v>1</v>
      </c>
    </row>
    <row r="6431" spans="23:23">
      <c r="W6431" s="44">
        <v>1</v>
      </c>
    </row>
    <row r="6432" spans="23:23">
      <c r="W6432" s="44">
        <v>1</v>
      </c>
    </row>
    <row r="6433" spans="23:23">
      <c r="W6433" s="44">
        <v>1</v>
      </c>
    </row>
    <row r="6434" spans="23:23">
      <c r="W6434" s="44">
        <v>1</v>
      </c>
    </row>
    <row r="6435" spans="23:23">
      <c r="W6435" s="44">
        <v>1</v>
      </c>
    </row>
    <row r="6436" spans="23:23">
      <c r="W6436" s="44">
        <v>1</v>
      </c>
    </row>
    <row r="6437" spans="23:23">
      <c r="W6437" s="44">
        <v>1</v>
      </c>
    </row>
    <row r="6438" spans="23:23">
      <c r="W6438" s="44">
        <v>1</v>
      </c>
    </row>
    <row r="6439" spans="23:23">
      <c r="W6439" s="44">
        <v>1</v>
      </c>
    </row>
    <row r="6440" spans="23:23">
      <c r="W6440" s="44">
        <v>1</v>
      </c>
    </row>
    <row r="6441" spans="23:23">
      <c r="W6441" s="44">
        <v>1</v>
      </c>
    </row>
    <row r="6442" spans="23:23">
      <c r="W6442" s="44">
        <v>1</v>
      </c>
    </row>
    <row r="6443" spans="23:23">
      <c r="W6443" s="44">
        <v>1</v>
      </c>
    </row>
    <row r="6444" spans="23:23">
      <c r="W6444" s="44">
        <v>1</v>
      </c>
    </row>
    <row r="6445" spans="23:23">
      <c r="W6445" s="44">
        <v>1</v>
      </c>
    </row>
    <row r="6446" spans="23:23">
      <c r="W6446" s="44">
        <v>1</v>
      </c>
    </row>
    <row r="6447" spans="23:23">
      <c r="W6447" s="44">
        <v>1</v>
      </c>
    </row>
    <row r="6448" spans="23:23">
      <c r="W6448" s="44">
        <v>1</v>
      </c>
    </row>
    <row r="6449" spans="23:23">
      <c r="W6449" s="44">
        <v>1</v>
      </c>
    </row>
    <row r="6450" spans="23:23">
      <c r="W6450" s="44">
        <v>1</v>
      </c>
    </row>
    <row r="6451" spans="23:23">
      <c r="W6451" s="44">
        <v>1</v>
      </c>
    </row>
    <row r="6452" spans="23:23">
      <c r="W6452" s="44">
        <v>1</v>
      </c>
    </row>
    <row r="6453" spans="23:23">
      <c r="W6453" s="44">
        <v>1</v>
      </c>
    </row>
    <row r="6454" spans="23:23">
      <c r="W6454" s="44">
        <v>1</v>
      </c>
    </row>
    <row r="6455" spans="23:23">
      <c r="W6455" s="44">
        <v>1</v>
      </c>
    </row>
    <row r="6456" spans="23:23">
      <c r="W6456" s="44">
        <v>1</v>
      </c>
    </row>
    <row r="6457" spans="23:23">
      <c r="W6457" s="44">
        <v>1</v>
      </c>
    </row>
    <row r="6458" spans="23:23">
      <c r="W6458" s="44">
        <v>1</v>
      </c>
    </row>
    <row r="6459" spans="23:23">
      <c r="W6459" s="44">
        <v>1</v>
      </c>
    </row>
    <row r="6460" spans="23:23">
      <c r="W6460" s="44">
        <v>1</v>
      </c>
    </row>
    <row r="6461" spans="23:23">
      <c r="W6461" s="44">
        <v>1</v>
      </c>
    </row>
    <row r="6462" spans="23:23">
      <c r="W6462" s="44">
        <v>1</v>
      </c>
    </row>
    <row r="6463" spans="23:23">
      <c r="W6463" s="44">
        <v>1</v>
      </c>
    </row>
    <row r="6464" spans="23:23">
      <c r="W6464" s="44">
        <v>1</v>
      </c>
    </row>
    <row r="6465" spans="23:23">
      <c r="W6465" s="44">
        <v>1</v>
      </c>
    </row>
    <row r="6466" spans="23:23">
      <c r="W6466" s="44">
        <v>1</v>
      </c>
    </row>
    <row r="6467" spans="23:23">
      <c r="W6467" s="44">
        <v>1</v>
      </c>
    </row>
    <row r="6468" spans="23:23">
      <c r="W6468" s="44">
        <v>1</v>
      </c>
    </row>
    <row r="6469" spans="23:23">
      <c r="W6469" s="44">
        <v>1</v>
      </c>
    </row>
    <row r="6470" spans="23:23">
      <c r="W6470" s="44">
        <v>1</v>
      </c>
    </row>
    <row r="6471" spans="23:23">
      <c r="W6471" s="44">
        <v>1</v>
      </c>
    </row>
    <row r="6472" spans="23:23">
      <c r="W6472" s="44">
        <v>1</v>
      </c>
    </row>
    <row r="6473" spans="23:23">
      <c r="W6473" s="44">
        <v>1</v>
      </c>
    </row>
    <row r="6474" spans="23:23">
      <c r="W6474" s="44">
        <v>1</v>
      </c>
    </row>
    <row r="6475" spans="23:23">
      <c r="W6475" s="44">
        <v>1</v>
      </c>
    </row>
    <row r="6476" spans="23:23">
      <c r="W6476" s="44">
        <v>1</v>
      </c>
    </row>
    <row r="6477" spans="23:23">
      <c r="W6477" s="44">
        <v>1</v>
      </c>
    </row>
    <row r="6478" spans="23:23">
      <c r="W6478" s="44">
        <v>1</v>
      </c>
    </row>
    <row r="6479" spans="23:23">
      <c r="W6479" s="44">
        <v>1</v>
      </c>
    </row>
    <row r="6480" spans="23:23">
      <c r="W6480" s="44">
        <v>1</v>
      </c>
    </row>
    <row r="6481" spans="23:23">
      <c r="W6481" s="44">
        <v>1</v>
      </c>
    </row>
    <row r="6482" spans="23:23">
      <c r="W6482" s="44">
        <v>1</v>
      </c>
    </row>
    <row r="6483" spans="23:23">
      <c r="W6483" s="44">
        <v>1</v>
      </c>
    </row>
    <row r="6484" spans="23:23">
      <c r="W6484" s="44">
        <v>1</v>
      </c>
    </row>
    <row r="6485" spans="23:23">
      <c r="W6485" s="44">
        <v>1</v>
      </c>
    </row>
    <row r="6486" spans="23:23">
      <c r="W6486" s="44">
        <v>1</v>
      </c>
    </row>
    <row r="6487" spans="23:23">
      <c r="W6487" s="44">
        <v>1</v>
      </c>
    </row>
    <row r="6488" spans="23:23">
      <c r="W6488" s="44">
        <v>1</v>
      </c>
    </row>
    <row r="6489" spans="23:23">
      <c r="W6489" s="44">
        <v>1</v>
      </c>
    </row>
    <row r="6490" spans="23:23">
      <c r="W6490" s="44">
        <v>1</v>
      </c>
    </row>
    <row r="6491" spans="23:23">
      <c r="W6491" s="44">
        <v>1</v>
      </c>
    </row>
    <row r="6492" spans="23:23">
      <c r="W6492" s="44">
        <v>1</v>
      </c>
    </row>
    <row r="6493" spans="23:23">
      <c r="W6493" s="44">
        <v>1</v>
      </c>
    </row>
    <row r="6494" spans="23:23">
      <c r="W6494" s="44">
        <v>1</v>
      </c>
    </row>
    <row r="6495" spans="23:23">
      <c r="W6495" s="44">
        <v>1</v>
      </c>
    </row>
    <row r="6496" spans="23:23">
      <c r="W6496" s="44">
        <v>1</v>
      </c>
    </row>
    <row r="6497" spans="23:23">
      <c r="W6497" s="44">
        <v>1</v>
      </c>
    </row>
    <row r="6498" spans="23:23">
      <c r="W6498" s="44">
        <v>1</v>
      </c>
    </row>
    <row r="6499" spans="23:23">
      <c r="W6499" s="44">
        <v>1</v>
      </c>
    </row>
    <row r="6500" spans="23:23">
      <c r="W6500" s="44">
        <v>1</v>
      </c>
    </row>
    <row r="6501" spans="23:23">
      <c r="W6501" s="44">
        <v>1</v>
      </c>
    </row>
    <row r="6502" spans="23:23">
      <c r="W6502" s="44">
        <v>1</v>
      </c>
    </row>
    <row r="6503" spans="23:23">
      <c r="W6503" s="44">
        <v>1</v>
      </c>
    </row>
    <row r="6504" spans="23:23">
      <c r="W6504" s="44">
        <v>1</v>
      </c>
    </row>
    <row r="6505" spans="23:23">
      <c r="W6505" s="44">
        <v>1</v>
      </c>
    </row>
    <row r="6506" spans="23:23">
      <c r="W6506" s="44">
        <v>1</v>
      </c>
    </row>
    <row r="6507" spans="23:23">
      <c r="W6507" s="44">
        <v>1</v>
      </c>
    </row>
    <row r="6508" spans="23:23">
      <c r="W6508" s="44">
        <v>1</v>
      </c>
    </row>
    <row r="6509" spans="23:23">
      <c r="W6509" s="44">
        <v>1</v>
      </c>
    </row>
    <row r="6510" spans="23:23">
      <c r="W6510" s="44">
        <v>1</v>
      </c>
    </row>
    <row r="6511" spans="23:23">
      <c r="W6511" s="44">
        <v>1</v>
      </c>
    </row>
    <row r="6512" spans="23:23">
      <c r="W6512" s="44">
        <v>1</v>
      </c>
    </row>
    <row r="6513" spans="23:23">
      <c r="W6513" s="44">
        <v>1</v>
      </c>
    </row>
    <row r="6514" spans="23:23">
      <c r="W6514" s="44">
        <v>1</v>
      </c>
    </row>
    <row r="6515" spans="23:23">
      <c r="W6515" s="44">
        <v>1</v>
      </c>
    </row>
    <row r="6516" spans="23:23">
      <c r="W6516" s="44">
        <v>1</v>
      </c>
    </row>
    <row r="6517" spans="23:23">
      <c r="W6517" s="44">
        <v>1</v>
      </c>
    </row>
    <row r="6518" spans="23:23">
      <c r="W6518" s="44">
        <v>1</v>
      </c>
    </row>
    <row r="6519" spans="23:23">
      <c r="W6519" s="44">
        <v>1</v>
      </c>
    </row>
    <row r="6520" spans="23:23">
      <c r="W6520" s="44">
        <v>1</v>
      </c>
    </row>
    <row r="6521" spans="23:23">
      <c r="W6521" s="44">
        <v>1</v>
      </c>
    </row>
    <row r="6522" spans="23:23">
      <c r="W6522" s="44">
        <v>1</v>
      </c>
    </row>
    <row r="6523" spans="23:23">
      <c r="W6523" s="44">
        <v>1</v>
      </c>
    </row>
    <row r="6524" spans="23:23">
      <c r="W6524" s="44">
        <v>1</v>
      </c>
    </row>
    <row r="6525" spans="23:23">
      <c r="W6525" s="44">
        <v>1</v>
      </c>
    </row>
    <row r="6526" spans="23:23">
      <c r="W6526" s="44">
        <v>1</v>
      </c>
    </row>
    <row r="6527" spans="23:23">
      <c r="W6527" s="44">
        <v>1</v>
      </c>
    </row>
    <row r="6528" spans="23:23">
      <c r="W6528" s="44">
        <v>1</v>
      </c>
    </row>
    <row r="6529" spans="23:23">
      <c r="W6529" s="44">
        <v>1</v>
      </c>
    </row>
    <row r="6530" spans="23:23">
      <c r="W6530" s="44">
        <v>1</v>
      </c>
    </row>
    <row r="6531" spans="23:23">
      <c r="W6531" s="44">
        <v>1</v>
      </c>
    </row>
    <row r="6532" spans="23:23">
      <c r="W6532" s="44">
        <v>1</v>
      </c>
    </row>
    <row r="6533" spans="23:23">
      <c r="W6533" s="44">
        <v>1</v>
      </c>
    </row>
    <row r="6534" spans="23:23">
      <c r="W6534" s="44">
        <v>1</v>
      </c>
    </row>
    <row r="6535" spans="23:23">
      <c r="W6535" s="44">
        <v>1</v>
      </c>
    </row>
    <row r="6536" spans="23:23">
      <c r="W6536" s="44">
        <v>1</v>
      </c>
    </row>
    <row r="6537" spans="23:23">
      <c r="W6537" s="44">
        <v>1</v>
      </c>
    </row>
    <row r="6538" spans="23:23">
      <c r="W6538" s="44">
        <v>1</v>
      </c>
    </row>
    <row r="6539" spans="23:23">
      <c r="W6539" s="44">
        <v>1</v>
      </c>
    </row>
    <row r="6540" spans="23:23">
      <c r="W6540" s="44">
        <v>1</v>
      </c>
    </row>
    <row r="6541" spans="23:23">
      <c r="W6541" s="44">
        <v>1</v>
      </c>
    </row>
    <row r="6542" spans="23:23">
      <c r="W6542" s="44">
        <v>1</v>
      </c>
    </row>
    <row r="6543" spans="23:23">
      <c r="W6543" s="44">
        <v>1</v>
      </c>
    </row>
    <row r="6544" spans="23:23">
      <c r="W6544" s="44">
        <v>1</v>
      </c>
    </row>
    <row r="6545" spans="23:23">
      <c r="W6545" s="44">
        <v>1</v>
      </c>
    </row>
    <row r="6546" spans="23:23">
      <c r="W6546" s="44">
        <v>1</v>
      </c>
    </row>
    <row r="6547" spans="23:23">
      <c r="W6547" s="44">
        <v>1</v>
      </c>
    </row>
    <row r="6548" spans="23:23">
      <c r="W6548" s="44">
        <v>1</v>
      </c>
    </row>
    <row r="6549" spans="23:23">
      <c r="W6549" s="44">
        <v>1</v>
      </c>
    </row>
    <row r="6550" spans="23:23">
      <c r="W6550" s="44">
        <v>1</v>
      </c>
    </row>
    <row r="6551" spans="23:23">
      <c r="W6551" s="44">
        <v>1</v>
      </c>
    </row>
    <row r="6552" spans="23:23">
      <c r="W6552" s="44">
        <v>1</v>
      </c>
    </row>
    <row r="6553" spans="23:23">
      <c r="W6553" s="44">
        <v>1</v>
      </c>
    </row>
    <row r="6554" spans="23:23">
      <c r="W6554" s="44">
        <v>1</v>
      </c>
    </row>
    <row r="6555" spans="23:23">
      <c r="W6555" s="44">
        <v>1</v>
      </c>
    </row>
    <row r="6556" spans="23:23">
      <c r="W6556" s="44">
        <v>1</v>
      </c>
    </row>
    <row r="6557" spans="23:23">
      <c r="W6557" s="44">
        <v>1</v>
      </c>
    </row>
    <row r="6558" spans="23:23">
      <c r="W6558" s="44">
        <v>1</v>
      </c>
    </row>
    <row r="6559" spans="23:23">
      <c r="W6559" s="44">
        <v>1</v>
      </c>
    </row>
    <row r="6560" spans="23:23">
      <c r="W6560" s="44">
        <v>1</v>
      </c>
    </row>
    <row r="6561" spans="23:23">
      <c r="W6561" s="44">
        <v>1</v>
      </c>
    </row>
    <row r="6562" spans="23:23">
      <c r="W6562" s="44">
        <v>1</v>
      </c>
    </row>
    <row r="6563" spans="23:23">
      <c r="W6563" s="44">
        <v>1</v>
      </c>
    </row>
    <row r="6564" spans="23:23">
      <c r="W6564" s="44">
        <v>1</v>
      </c>
    </row>
    <row r="6565" spans="23:23">
      <c r="W6565" s="44">
        <v>1</v>
      </c>
    </row>
    <row r="6566" spans="23:23">
      <c r="W6566" s="44">
        <v>1</v>
      </c>
    </row>
    <row r="6567" spans="23:23">
      <c r="W6567" s="44">
        <v>1</v>
      </c>
    </row>
    <row r="6568" spans="23:23">
      <c r="W6568" s="44">
        <v>1</v>
      </c>
    </row>
    <row r="6569" spans="23:23">
      <c r="W6569" s="44">
        <v>1</v>
      </c>
    </row>
    <row r="6570" spans="23:23">
      <c r="W6570" s="44">
        <v>1</v>
      </c>
    </row>
    <row r="6571" spans="23:23">
      <c r="W6571" s="44">
        <v>1</v>
      </c>
    </row>
    <row r="6572" spans="23:23">
      <c r="W6572" s="44">
        <v>1</v>
      </c>
    </row>
    <row r="6573" spans="23:23">
      <c r="W6573" s="44">
        <v>1</v>
      </c>
    </row>
    <row r="6574" spans="23:23">
      <c r="W6574" s="44">
        <v>1</v>
      </c>
    </row>
    <row r="6575" spans="23:23">
      <c r="W6575" s="44">
        <v>1</v>
      </c>
    </row>
    <row r="6576" spans="23:23">
      <c r="W6576" s="44">
        <v>1</v>
      </c>
    </row>
    <row r="6577" spans="23:23">
      <c r="W6577" s="44">
        <v>1</v>
      </c>
    </row>
    <row r="6578" spans="23:23">
      <c r="W6578" s="44">
        <v>1</v>
      </c>
    </row>
    <row r="6579" spans="23:23">
      <c r="W6579" s="44">
        <v>1</v>
      </c>
    </row>
    <row r="6580" spans="23:23">
      <c r="W6580" s="44">
        <v>1</v>
      </c>
    </row>
    <row r="6581" spans="23:23">
      <c r="W6581" s="44">
        <v>1</v>
      </c>
    </row>
    <row r="6582" spans="23:23">
      <c r="W6582" s="44">
        <v>1</v>
      </c>
    </row>
    <row r="6583" spans="23:23">
      <c r="W6583" s="44">
        <v>1</v>
      </c>
    </row>
    <row r="6584" spans="23:23">
      <c r="W6584" s="44">
        <v>1</v>
      </c>
    </row>
    <row r="6585" spans="23:23">
      <c r="W6585" s="44">
        <v>1</v>
      </c>
    </row>
    <row r="6586" spans="23:23">
      <c r="W6586" s="44">
        <v>1</v>
      </c>
    </row>
    <row r="6587" spans="23:23">
      <c r="W6587" s="44">
        <v>1</v>
      </c>
    </row>
    <row r="6588" spans="23:23">
      <c r="W6588" s="44">
        <v>1</v>
      </c>
    </row>
    <row r="6589" spans="23:23">
      <c r="W6589" s="44">
        <v>1</v>
      </c>
    </row>
    <row r="6590" spans="23:23">
      <c r="W6590" s="44">
        <v>1</v>
      </c>
    </row>
    <row r="6591" spans="23:23">
      <c r="W6591" s="44">
        <v>1</v>
      </c>
    </row>
    <row r="6592" spans="23:23">
      <c r="W6592" s="44">
        <v>1</v>
      </c>
    </row>
    <row r="6593" spans="23:23">
      <c r="W6593" s="44">
        <v>1</v>
      </c>
    </row>
    <row r="6594" spans="23:23">
      <c r="W6594" s="44">
        <v>1</v>
      </c>
    </row>
    <row r="6595" spans="23:23">
      <c r="W6595" s="44">
        <v>1</v>
      </c>
    </row>
    <row r="6596" spans="23:23">
      <c r="W6596" s="44">
        <v>1</v>
      </c>
    </row>
    <row r="6597" spans="23:23">
      <c r="W6597" s="44">
        <v>1</v>
      </c>
    </row>
    <row r="6598" spans="23:23">
      <c r="W6598" s="44">
        <v>1</v>
      </c>
    </row>
    <row r="6599" spans="23:23">
      <c r="W6599" s="44">
        <v>1</v>
      </c>
    </row>
    <row r="6600" spans="23:23">
      <c r="W6600" s="44">
        <v>1</v>
      </c>
    </row>
    <row r="6601" spans="23:23">
      <c r="W6601" s="44">
        <v>1</v>
      </c>
    </row>
    <row r="6602" spans="23:23">
      <c r="W6602" s="44">
        <v>1</v>
      </c>
    </row>
    <row r="6603" spans="23:23">
      <c r="W6603" s="44">
        <v>1</v>
      </c>
    </row>
    <row r="6604" spans="23:23">
      <c r="W6604" s="44">
        <v>1</v>
      </c>
    </row>
    <row r="6605" spans="23:23">
      <c r="W6605" s="44">
        <v>1</v>
      </c>
    </row>
    <row r="6606" spans="23:23">
      <c r="W6606" s="44">
        <v>1</v>
      </c>
    </row>
    <row r="6607" spans="23:23">
      <c r="W6607" s="44">
        <v>1</v>
      </c>
    </row>
    <row r="6608" spans="23:23">
      <c r="W6608" s="44">
        <v>1</v>
      </c>
    </row>
    <row r="6609" spans="23:23">
      <c r="W6609" s="44">
        <v>1</v>
      </c>
    </row>
    <row r="6610" spans="23:23">
      <c r="W6610" s="44">
        <v>1</v>
      </c>
    </row>
    <row r="6611" spans="23:23">
      <c r="W6611" s="44">
        <v>1</v>
      </c>
    </row>
    <row r="6612" spans="23:23">
      <c r="W6612" s="44">
        <v>1</v>
      </c>
    </row>
    <row r="6613" spans="23:23">
      <c r="W6613" s="44">
        <v>1</v>
      </c>
    </row>
    <row r="6614" spans="23:23">
      <c r="W6614" s="44">
        <v>1</v>
      </c>
    </row>
    <row r="6615" spans="23:23">
      <c r="W6615" s="44">
        <v>1</v>
      </c>
    </row>
    <row r="6616" spans="23:23">
      <c r="W6616" s="44">
        <v>1</v>
      </c>
    </row>
    <row r="6617" spans="23:23">
      <c r="W6617" s="44">
        <v>1</v>
      </c>
    </row>
    <row r="6618" spans="23:23">
      <c r="W6618" s="44">
        <v>1</v>
      </c>
    </row>
    <row r="6619" spans="23:23">
      <c r="W6619" s="44">
        <v>1</v>
      </c>
    </row>
    <row r="6620" spans="23:23">
      <c r="W6620" s="44">
        <v>1</v>
      </c>
    </row>
    <row r="6621" spans="23:23">
      <c r="W6621" s="44">
        <v>1</v>
      </c>
    </row>
    <row r="6622" spans="23:23">
      <c r="W6622" s="44">
        <v>1</v>
      </c>
    </row>
    <row r="6623" spans="23:23">
      <c r="W6623" s="44">
        <v>1</v>
      </c>
    </row>
    <row r="6624" spans="23:23">
      <c r="W6624" s="44">
        <v>1</v>
      </c>
    </row>
    <row r="6625" spans="23:23">
      <c r="W6625" s="44">
        <v>1</v>
      </c>
    </row>
    <row r="6626" spans="23:23">
      <c r="W6626" s="44">
        <v>1</v>
      </c>
    </row>
    <row r="6627" spans="23:23">
      <c r="W6627" s="44">
        <v>1</v>
      </c>
    </row>
    <row r="6628" spans="23:23">
      <c r="W6628" s="44">
        <v>1</v>
      </c>
    </row>
    <row r="6629" spans="23:23">
      <c r="W6629" s="44">
        <v>1</v>
      </c>
    </row>
    <row r="6630" spans="23:23">
      <c r="W6630" s="44">
        <v>1</v>
      </c>
    </row>
    <row r="6631" spans="23:23">
      <c r="W6631" s="44">
        <v>1</v>
      </c>
    </row>
    <row r="6632" spans="23:23">
      <c r="W6632" s="44">
        <v>1</v>
      </c>
    </row>
    <row r="6633" spans="23:23">
      <c r="W6633" s="44">
        <v>1</v>
      </c>
    </row>
    <row r="6634" spans="23:23">
      <c r="W6634" s="44">
        <v>1</v>
      </c>
    </row>
    <row r="6635" spans="23:23">
      <c r="W6635" s="44">
        <v>1</v>
      </c>
    </row>
    <row r="6636" spans="23:23">
      <c r="W6636" s="44">
        <v>1</v>
      </c>
    </row>
    <row r="6637" spans="23:23">
      <c r="W6637" s="44">
        <v>1</v>
      </c>
    </row>
    <row r="6638" spans="23:23">
      <c r="W6638" s="44">
        <v>1</v>
      </c>
    </row>
    <row r="6639" spans="23:23">
      <c r="W6639" s="44">
        <v>1</v>
      </c>
    </row>
    <row r="6640" spans="23:23">
      <c r="W6640" s="44">
        <v>1</v>
      </c>
    </row>
    <row r="6641" spans="23:23">
      <c r="W6641" s="44">
        <v>1</v>
      </c>
    </row>
    <row r="6642" spans="23:23">
      <c r="W6642" s="44">
        <v>1</v>
      </c>
    </row>
    <row r="6643" spans="23:23">
      <c r="W6643" s="44">
        <v>1</v>
      </c>
    </row>
    <row r="6644" spans="23:23">
      <c r="W6644" s="44">
        <v>1</v>
      </c>
    </row>
    <row r="6645" spans="23:23">
      <c r="W6645" s="44">
        <v>1</v>
      </c>
    </row>
    <row r="6646" spans="23:23">
      <c r="W6646" s="44">
        <v>1</v>
      </c>
    </row>
    <row r="6647" spans="23:23">
      <c r="W6647" s="44">
        <v>1</v>
      </c>
    </row>
    <row r="6648" spans="23:23">
      <c r="W6648" s="44">
        <v>1</v>
      </c>
    </row>
    <row r="6649" spans="23:23">
      <c r="W6649" s="44">
        <v>1</v>
      </c>
    </row>
    <row r="6650" spans="23:23">
      <c r="W6650" s="44">
        <v>1</v>
      </c>
    </row>
    <row r="6651" spans="23:23">
      <c r="W6651" s="44">
        <v>1</v>
      </c>
    </row>
    <row r="6652" spans="23:23">
      <c r="W6652" s="44">
        <v>1</v>
      </c>
    </row>
    <row r="6653" spans="23:23">
      <c r="W6653" s="44">
        <v>1</v>
      </c>
    </row>
    <row r="6654" spans="23:23">
      <c r="W6654" s="44">
        <v>1</v>
      </c>
    </row>
    <row r="6655" spans="23:23">
      <c r="W6655" s="44">
        <v>1</v>
      </c>
    </row>
    <row r="6656" spans="23:23">
      <c r="W6656" s="44">
        <v>1</v>
      </c>
    </row>
    <row r="6657" spans="23:23">
      <c r="W6657" s="44">
        <v>1</v>
      </c>
    </row>
    <row r="6658" spans="23:23">
      <c r="W6658" s="44">
        <v>1</v>
      </c>
    </row>
    <row r="6659" spans="23:23">
      <c r="W6659" s="44">
        <v>1</v>
      </c>
    </row>
    <row r="6660" spans="23:23">
      <c r="W6660" s="44">
        <v>1</v>
      </c>
    </row>
    <row r="6661" spans="23:23">
      <c r="W6661" s="44">
        <v>1</v>
      </c>
    </row>
    <row r="6662" spans="23:23">
      <c r="W6662" s="44">
        <v>1</v>
      </c>
    </row>
    <row r="6663" spans="23:23">
      <c r="W6663" s="44">
        <v>1</v>
      </c>
    </row>
    <row r="6664" spans="23:23">
      <c r="W6664" s="44">
        <v>1</v>
      </c>
    </row>
    <row r="6665" spans="23:23">
      <c r="W6665" s="44">
        <v>1</v>
      </c>
    </row>
    <row r="6666" spans="23:23">
      <c r="W6666" s="44">
        <v>1</v>
      </c>
    </row>
    <row r="6667" spans="23:23">
      <c r="W6667" s="44">
        <v>1</v>
      </c>
    </row>
    <row r="6668" spans="23:23">
      <c r="W6668" s="44">
        <v>1</v>
      </c>
    </row>
    <row r="6669" spans="23:23">
      <c r="W6669" s="44">
        <v>1</v>
      </c>
    </row>
    <row r="6670" spans="23:23">
      <c r="W6670" s="44">
        <v>1</v>
      </c>
    </row>
    <row r="6671" spans="23:23">
      <c r="W6671" s="44">
        <v>1</v>
      </c>
    </row>
    <row r="6672" spans="23:23">
      <c r="W6672" s="44">
        <v>1</v>
      </c>
    </row>
    <row r="6673" spans="23:23">
      <c r="W6673" s="44">
        <v>1</v>
      </c>
    </row>
    <row r="6674" spans="23:23">
      <c r="W6674" s="44">
        <v>1</v>
      </c>
    </row>
    <row r="6675" spans="23:23">
      <c r="W6675" s="44">
        <v>1</v>
      </c>
    </row>
    <row r="6676" spans="23:23">
      <c r="W6676" s="44">
        <v>1</v>
      </c>
    </row>
    <row r="6677" spans="23:23">
      <c r="W6677" s="44">
        <v>1</v>
      </c>
    </row>
    <row r="6678" spans="23:23">
      <c r="W6678" s="44">
        <v>1</v>
      </c>
    </row>
    <row r="6679" spans="23:23">
      <c r="W6679" s="44">
        <v>1</v>
      </c>
    </row>
    <row r="6680" spans="23:23">
      <c r="W6680" s="44">
        <v>1</v>
      </c>
    </row>
    <row r="6681" spans="23:23">
      <c r="W6681" s="44">
        <v>1</v>
      </c>
    </row>
    <row r="6682" spans="23:23">
      <c r="W6682" s="44">
        <v>1</v>
      </c>
    </row>
    <row r="6683" spans="23:23">
      <c r="W6683" s="44">
        <v>1</v>
      </c>
    </row>
    <row r="6684" spans="23:23">
      <c r="W6684" s="44">
        <v>1</v>
      </c>
    </row>
    <row r="6685" spans="23:23">
      <c r="W6685" s="44">
        <v>1</v>
      </c>
    </row>
    <row r="6686" spans="23:23">
      <c r="W6686" s="44">
        <v>1</v>
      </c>
    </row>
    <row r="6687" spans="23:23">
      <c r="W6687" s="44">
        <v>1</v>
      </c>
    </row>
    <row r="6688" spans="23:23">
      <c r="W6688" s="44">
        <v>1</v>
      </c>
    </row>
    <row r="6689" spans="23:23">
      <c r="W6689" s="44">
        <v>1</v>
      </c>
    </row>
    <row r="6690" spans="23:23">
      <c r="W6690" s="44">
        <v>1</v>
      </c>
    </row>
    <row r="6691" spans="23:23">
      <c r="W6691" s="44">
        <v>1</v>
      </c>
    </row>
    <row r="6692" spans="23:23">
      <c r="W6692" s="44">
        <v>1</v>
      </c>
    </row>
    <row r="6693" spans="23:23">
      <c r="W6693" s="44">
        <v>1</v>
      </c>
    </row>
    <row r="6694" spans="23:23">
      <c r="W6694" s="44">
        <v>1</v>
      </c>
    </row>
    <row r="6695" spans="23:23">
      <c r="W6695" s="44">
        <v>1</v>
      </c>
    </row>
    <row r="6696" spans="23:23">
      <c r="W6696" s="44">
        <v>1</v>
      </c>
    </row>
    <row r="6697" spans="23:23">
      <c r="W6697" s="44">
        <v>1</v>
      </c>
    </row>
    <row r="6698" spans="23:23">
      <c r="W6698" s="44">
        <v>1</v>
      </c>
    </row>
    <row r="6699" spans="23:23">
      <c r="W6699" s="44">
        <v>1</v>
      </c>
    </row>
    <row r="6700" spans="23:23">
      <c r="W6700" s="44">
        <v>1</v>
      </c>
    </row>
    <row r="6701" spans="23:23">
      <c r="W6701" s="44">
        <v>1</v>
      </c>
    </row>
    <row r="6702" spans="23:23">
      <c r="W6702" s="44">
        <v>1</v>
      </c>
    </row>
    <row r="6703" spans="23:23">
      <c r="W6703" s="44">
        <v>1</v>
      </c>
    </row>
    <row r="6704" spans="23:23">
      <c r="W6704" s="44">
        <v>1</v>
      </c>
    </row>
    <row r="6705" spans="23:23">
      <c r="W6705" s="44">
        <v>1</v>
      </c>
    </row>
    <row r="6706" spans="23:23">
      <c r="W6706" s="44">
        <v>1</v>
      </c>
    </row>
    <row r="6707" spans="23:23">
      <c r="W6707" s="44">
        <v>1</v>
      </c>
    </row>
    <row r="6708" spans="23:23">
      <c r="W6708" s="44">
        <v>1</v>
      </c>
    </row>
    <row r="6709" spans="23:23">
      <c r="W6709" s="44">
        <v>1</v>
      </c>
    </row>
    <row r="6710" spans="23:23">
      <c r="W6710" s="44">
        <v>1</v>
      </c>
    </row>
    <row r="6711" spans="23:23">
      <c r="W6711" s="44">
        <v>1</v>
      </c>
    </row>
    <row r="6712" spans="23:23">
      <c r="W6712" s="44">
        <v>1</v>
      </c>
    </row>
    <row r="6713" spans="23:23">
      <c r="W6713" s="44">
        <v>1</v>
      </c>
    </row>
    <row r="6714" spans="23:23">
      <c r="W6714" s="44">
        <v>1</v>
      </c>
    </row>
    <row r="6715" spans="23:23">
      <c r="W6715" s="44">
        <v>1</v>
      </c>
    </row>
    <row r="6716" spans="23:23">
      <c r="W6716" s="44">
        <v>1</v>
      </c>
    </row>
    <row r="6717" spans="23:23">
      <c r="W6717" s="44">
        <v>1</v>
      </c>
    </row>
    <row r="6718" spans="23:23">
      <c r="W6718" s="44">
        <v>1</v>
      </c>
    </row>
    <row r="6719" spans="23:23">
      <c r="W6719" s="44">
        <v>1</v>
      </c>
    </row>
    <row r="6720" spans="23:23">
      <c r="W6720" s="44">
        <v>1</v>
      </c>
    </row>
    <row r="6721" spans="23:23">
      <c r="W6721" s="44">
        <v>1</v>
      </c>
    </row>
    <row r="6722" spans="23:23">
      <c r="W6722" s="44">
        <v>1</v>
      </c>
    </row>
    <row r="6723" spans="23:23">
      <c r="W6723" s="44">
        <v>1</v>
      </c>
    </row>
    <row r="6724" spans="23:23">
      <c r="W6724" s="44">
        <v>1</v>
      </c>
    </row>
    <row r="6725" spans="23:23">
      <c r="W6725" s="44">
        <v>1</v>
      </c>
    </row>
    <row r="6726" spans="23:23">
      <c r="W6726" s="44">
        <v>1</v>
      </c>
    </row>
    <row r="6727" spans="23:23">
      <c r="W6727" s="44">
        <v>1</v>
      </c>
    </row>
    <row r="6728" spans="23:23">
      <c r="W6728" s="44">
        <v>1</v>
      </c>
    </row>
    <row r="6729" spans="23:23">
      <c r="W6729" s="44">
        <v>1</v>
      </c>
    </row>
    <row r="6730" spans="23:23">
      <c r="W6730" s="44">
        <v>1</v>
      </c>
    </row>
    <row r="6731" spans="23:23">
      <c r="W6731" s="44">
        <v>1</v>
      </c>
    </row>
    <row r="6732" spans="23:23">
      <c r="W6732" s="44">
        <v>1</v>
      </c>
    </row>
    <row r="6733" spans="23:23">
      <c r="W6733" s="44">
        <v>1</v>
      </c>
    </row>
    <row r="6734" spans="23:23">
      <c r="W6734" s="44">
        <v>1</v>
      </c>
    </row>
    <row r="6735" spans="23:23">
      <c r="W6735" s="44">
        <v>1</v>
      </c>
    </row>
    <row r="6736" spans="23:23">
      <c r="W6736" s="44">
        <v>1</v>
      </c>
    </row>
    <row r="6737" spans="23:23">
      <c r="W6737" s="44">
        <v>1</v>
      </c>
    </row>
    <row r="6738" spans="23:23">
      <c r="W6738" s="44">
        <v>1</v>
      </c>
    </row>
    <row r="6739" spans="23:23">
      <c r="W6739" s="44">
        <v>1</v>
      </c>
    </row>
    <row r="6740" spans="23:23">
      <c r="W6740" s="44">
        <v>1</v>
      </c>
    </row>
    <row r="6741" spans="23:23">
      <c r="W6741" s="44">
        <v>1</v>
      </c>
    </row>
    <row r="6742" spans="23:23">
      <c r="W6742" s="44">
        <v>1</v>
      </c>
    </row>
    <row r="6743" spans="23:23">
      <c r="W6743" s="44">
        <v>1</v>
      </c>
    </row>
    <row r="6744" spans="23:23">
      <c r="W6744" s="44">
        <v>1</v>
      </c>
    </row>
    <row r="6745" spans="23:23">
      <c r="W6745" s="44">
        <v>1</v>
      </c>
    </row>
    <row r="6746" spans="23:23">
      <c r="W6746" s="44">
        <v>1</v>
      </c>
    </row>
    <row r="6747" spans="23:23">
      <c r="W6747" s="44">
        <v>1</v>
      </c>
    </row>
    <row r="6748" spans="23:23">
      <c r="W6748" s="44">
        <v>1</v>
      </c>
    </row>
    <row r="6749" spans="23:23">
      <c r="W6749" s="44">
        <v>1</v>
      </c>
    </row>
    <row r="6750" spans="23:23">
      <c r="W6750" s="44">
        <v>1</v>
      </c>
    </row>
    <row r="6751" spans="23:23">
      <c r="W6751" s="44">
        <v>1</v>
      </c>
    </row>
    <row r="6752" spans="23:23">
      <c r="W6752" s="44">
        <v>1</v>
      </c>
    </row>
    <row r="6753" spans="23:23">
      <c r="W6753" s="44">
        <v>1</v>
      </c>
    </row>
    <row r="6754" spans="23:23">
      <c r="W6754" s="44">
        <v>1</v>
      </c>
    </row>
    <row r="6755" spans="23:23">
      <c r="W6755" s="44">
        <v>1</v>
      </c>
    </row>
    <row r="6756" spans="23:23">
      <c r="W6756" s="44">
        <v>1</v>
      </c>
    </row>
    <row r="6757" spans="23:23">
      <c r="W6757" s="44">
        <v>1</v>
      </c>
    </row>
    <row r="6758" spans="23:23">
      <c r="W6758" s="44">
        <v>1</v>
      </c>
    </row>
    <row r="6759" spans="23:23">
      <c r="W6759" s="44">
        <v>1</v>
      </c>
    </row>
    <row r="6760" spans="23:23">
      <c r="W6760" s="44">
        <v>1</v>
      </c>
    </row>
    <row r="6761" spans="23:23">
      <c r="W6761" s="44">
        <v>1</v>
      </c>
    </row>
    <row r="6762" spans="23:23">
      <c r="W6762" s="44">
        <v>1</v>
      </c>
    </row>
    <row r="6763" spans="23:23">
      <c r="W6763" s="44">
        <v>1</v>
      </c>
    </row>
    <row r="6764" spans="23:23">
      <c r="W6764" s="44">
        <v>1</v>
      </c>
    </row>
    <row r="6765" spans="23:23">
      <c r="W6765" s="44">
        <v>1</v>
      </c>
    </row>
    <row r="6766" spans="23:23">
      <c r="W6766" s="44">
        <v>1</v>
      </c>
    </row>
    <row r="6767" spans="23:23">
      <c r="W6767" s="44">
        <v>1</v>
      </c>
    </row>
    <row r="6768" spans="23:23">
      <c r="W6768" s="44">
        <v>1</v>
      </c>
    </row>
    <row r="6769" spans="23:23">
      <c r="W6769" s="44">
        <v>1</v>
      </c>
    </row>
    <row r="6770" spans="23:23">
      <c r="W6770" s="44">
        <v>1</v>
      </c>
    </row>
    <row r="6771" spans="23:23">
      <c r="W6771" s="44">
        <v>1</v>
      </c>
    </row>
    <row r="6772" spans="23:23">
      <c r="W6772" s="44">
        <v>1</v>
      </c>
    </row>
    <row r="6773" spans="23:23">
      <c r="W6773" s="44">
        <v>1</v>
      </c>
    </row>
    <row r="6774" spans="23:23">
      <c r="W6774" s="44">
        <v>1</v>
      </c>
    </row>
    <row r="6775" spans="23:23">
      <c r="W6775" s="44">
        <v>1</v>
      </c>
    </row>
    <row r="6776" spans="23:23">
      <c r="W6776" s="44">
        <v>1</v>
      </c>
    </row>
    <row r="6777" spans="23:23">
      <c r="W6777" s="44">
        <v>1</v>
      </c>
    </row>
    <row r="6778" spans="23:23">
      <c r="W6778" s="44">
        <v>1</v>
      </c>
    </row>
    <row r="6779" spans="23:23">
      <c r="W6779" s="44">
        <v>1</v>
      </c>
    </row>
    <row r="6780" spans="23:23">
      <c r="W6780" s="44">
        <v>1</v>
      </c>
    </row>
    <row r="6781" spans="23:23">
      <c r="W6781" s="44">
        <v>1</v>
      </c>
    </row>
    <row r="6782" spans="23:23">
      <c r="W6782" s="44">
        <v>1</v>
      </c>
    </row>
    <row r="6783" spans="23:23">
      <c r="W6783" s="44">
        <v>1</v>
      </c>
    </row>
    <row r="6784" spans="23:23">
      <c r="W6784" s="44">
        <v>1</v>
      </c>
    </row>
    <row r="6785" spans="23:23">
      <c r="W6785" s="44">
        <v>1</v>
      </c>
    </row>
    <row r="6786" spans="23:23">
      <c r="W6786" s="44">
        <v>1</v>
      </c>
    </row>
    <row r="6787" spans="23:23">
      <c r="W6787" s="44">
        <v>1</v>
      </c>
    </row>
    <row r="6788" spans="23:23">
      <c r="W6788" s="44">
        <v>1</v>
      </c>
    </row>
    <row r="6789" spans="23:23">
      <c r="W6789" s="44">
        <v>1</v>
      </c>
    </row>
    <row r="6790" spans="23:23">
      <c r="W6790" s="44">
        <v>1</v>
      </c>
    </row>
    <row r="6791" spans="23:23">
      <c r="W6791" s="44">
        <v>1</v>
      </c>
    </row>
    <row r="6792" spans="23:23">
      <c r="W6792" s="44">
        <v>1</v>
      </c>
    </row>
    <row r="6793" spans="23:23">
      <c r="W6793" s="44">
        <v>1</v>
      </c>
    </row>
    <row r="6794" spans="23:23">
      <c r="W6794" s="44">
        <v>1</v>
      </c>
    </row>
    <row r="6795" spans="23:23">
      <c r="W6795" s="44">
        <v>1</v>
      </c>
    </row>
    <row r="6796" spans="23:23">
      <c r="W6796" s="44">
        <v>1</v>
      </c>
    </row>
    <row r="6797" spans="23:23">
      <c r="W6797" s="44">
        <v>1</v>
      </c>
    </row>
    <row r="6798" spans="23:23">
      <c r="W6798" s="44">
        <v>1</v>
      </c>
    </row>
    <row r="6799" spans="23:23">
      <c r="W6799" s="44">
        <v>1</v>
      </c>
    </row>
    <row r="6800" spans="23:23">
      <c r="W6800" s="44">
        <v>1</v>
      </c>
    </row>
    <row r="6801" spans="23:23">
      <c r="W6801" s="44">
        <v>1</v>
      </c>
    </row>
    <row r="6802" spans="23:23">
      <c r="W6802" s="44">
        <v>1</v>
      </c>
    </row>
    <row r="6803" spans="23:23">
      <c r="W6803" s="44">
        <v>1</v>
      </c>
    </row>
    <row r="6804" spans="23:23">
      <c r="W6804" s="44">
        <v>1</v>
      </c>
    </row>
    <row r="6805" spans="23:23">
      <c r="W6805" s="44">
        <v>1</v>
      </c>
    </row>
    <row r="6806" spans="23:23">
      <c r="W6806" s="44">
        <v>1</v>
      </c>
    </row>
    <row r="6807" spans="23:23">
      <c r="W6807" s="44">
        <v>1</v>
      </c>
    </row>
    <row r="6808" spans="23:23">
      <c r="W6808" s="44">
        <v>1</v>
      </c>
    </row>
    <row r="6809" spans="23:23">
      <c r="W6809" s="44">
        <v>1</v>
      </c>
    </row>
    <row r="6810" spans="23:23">
      <c r="W6810" s="44">
        <v>1</v>
      </c>
    </row>
    <row r="6811" spans="23:23">
      <c r="W6811" s="44">
        <v>1</v>
      </c>
    </row>
    <row r="6812" spans="23:23">
      <c r="W6812" s="44">
        <v>1</v>
      </c>
    </row>
    <row r="6813" spans="23:23">
      <c r="W6813" s="44">
        <v>1</v>
      </c>
    </row>
    <row r="6814" spans="23:23">
      <c r="W6814" s="44">
        <v>1</v>
      </c>
    </row>
    <row r="6815" spans="23:23">
      <c r="W6815" s="44">
        <v>1</v>
      </c>
    </row>
    <row r="6816" spans="23:23">
      <c r="W6816" s="44">
        <v>1</v>
      </c>
    </row>
    <row r="6817" spans="23:23">
      <c r="W6817" s="44">
        <v>1</v>
      </c>
    </row>
    <row r="6818" spans="23:23">
      <c r="W6818" s="44">
        <v>1</v>
      </c>
    </row>
    <row r="6819" spans="23:23">
      <c r="W6819" s="44">
        <v>1</v>
      </c>
    </row>
    <row r="6820" spans="23:23">
      <c r="W6820" s="44">
        <v>1</v>
      </c>
    </row>
    <row r="6821" spans="23:23">
      <c r="W6821" s="44">
        <v>1</v>
      </c>
    </row>
    <row r="6822" spans="23:23">
      <c r="W6822" s="44">
        <v>1</v>
      </c>
    </row>
    <row r="6823" spans="23:23">
      <c r="W6823" s="44">
        <v>1</v>
      </c>
    </row>
    <row r="6824" spans="23:23">
      <c r="W6824" s="44">
        <v>1</v>
      </c>
    </row>
    <row r="6825" spans="23:23">
      <c r="W6825" s="44">
        <v>1</v>
      </c>
    </row>
    <row r="6826" spans="23:23">
      <c r="W6826" s="44">
        <v>1</v>
      </c>
    </row>
    <row r="6827" spans="23:23">
      <c r="W6827" s="44">
        <v>1</v>
      </c>
    </row>
    <row r="6828" spans="23:23">
      <c r="W6828" s="44">
        <v>1</v>
      </c>
    </row>
    <row r="6829" spans="23:23">
      <c r="W6829" s="44">
        <v>1</v>
      </c>
    </row>
    <row r="6830" spans="23:23">
      <c r="W6830" s="44">
        <v>1</v>
      </c>
    </row>
    <row r="6831" spans="23:23">
      <c r="W6831" s="44">
        <v>1</v>
      </c>
    </row>
    <row r="6832" spans="23:23">
      <c r="W6832" s="44">
        <v>1</v>
      </c>
    </row>
    <row r="6833" spans="23:23">
      <c r="W6833" s="44">
        <v>1</v>
      </c>
    </row>
    <row r="6834" spans="23:23">
      <c r="W6834" s="44">
        <v>1</v>
      </c>
    </row>
    <row r="6835" spans="23:23">
      <c r="W6835" s="44">
        <v>1</v>
      </c>
    </row>
    <row r="6836" spans="23:23">
      <c r="W6836" s="44">
        <v>1</v>
      </c>
    </row>
    <row r="6837" spans="23:23">
      <c r="W6837" s="44">
        <v>1</v>
      </c>
    </row>
    <row r="6838" spans="23:23">
      <c r="W6838" s="44">
        <v>1</v>
      </c>
    </row>
    <row r="6839" spans="23:23">
      <c r="W6839" s="44">
        <v>1</v>
      </c>
    </row>
    <row r="6840" spans="23:23">
      <c r="W6840" s="44">
        <v>1</v>
      </c>
    </row>
    <row r="6841" spans="23:23">
      <c r="W6841" s="44">
        <v>1</v>
      </c>
    </row>
    <row r="6842" spans="23:23">
      <c r="W6842" s="44">
        <v>1</v>
      </c>
    </row>
    <row r="6843" spans="23:23">
      <c r="W6843" s="44">
        <v>1</v>
      </c>
    </row>
    <row r="6844" spans="23:23">
      <c r="W6844" s="44">
        <v>1</v>
      </c>
    </row>
    <row r="6845" spans="23:23">
      <c r="W6845" s="44">
        <v>1</v>
      </c>
    </row>
    <row r="6846" spans="23:23">
      <c r="W6846" s="44">
        <v>1</v>
      </c>
    </row>
    <row r="6847" spans="23:23">
      <c r="W6847" s="44">
        <v>1</v>
      </c>
    </row>
    <row r="6848" spans="23:23">
      <c r="W6848" s="44">
        <v>1</v>
      </c>
    </row>
    <row r="6849" spans="23:23">
      <c r="W6849" s="44">
        <v>1</v>
      </c>
    </row>
    <row r="6850" spans="23:23">
      <c r="W6850" s="44">
        <v>1</v>
      </c>
    </row>
    <row r="6851" spans="23:23">
      <c r="W6851" s="44">
        <v>1</v>
      </c>
    </row>
    <row r="6852" spans="23:23">
      <c r="W6852" s="44">
        <v>1</v>
      </c>
    </row>
    <row r="6853" spans="23:23">
      <c r="W6853" s="44">
        <v>1</v>
      </c>
    </row>
    <row r="6854" spans="23:23">
      <c r="W6854" s="44">
        <v>1</v>
      </c>
    </row>
    <row r="6855" spans="23:23">
      <c r="W6855" s="44">
        <v>1</v>
      </c>
    </row>
    <row r="6856" spans="23:23">
      <c r="W6856" s="44">
        <v>1</v>
      </c>
    </row>
    <row r="6857" spans="23:23">
      <c r="W6857" s="44">
        <v>1</v>
      </c>
    </row>
    <row r="6858" spans="23:23">
      <c r="W6858" s="44">
        <v>1</v>
      </c>
    </row>
    <row r="6859" spans="23:23">
      <c r="W6859" s="44">
        <v>1</v>
      </c>
    </row>
    <row r="6860" spans="23:23">
      <c r="W6860" s="44">
        <v>1</v>
      </c>
    </row>
    <row r="6861" spans="23:23">
      <c r="W6861" s="44">
        <v>1</v>
      </c>
    </row>
    <row r="6862" spans="23:23">
      <c r="W6862" s="44">
        <v>1</v>
      </c>
    </row>
    <row r="6863" spans="23:23">
      <c r="W6863" s="44">
        <v>1</v>
      </c>
    </row>
    <row r="6864" spans="23:23">
      <c r="W6864" s="44">
        <v>1</v>
      </c>
    </row>
    <row r="6865" spans="23:23">
      <c r="W6865" s="44">
        <v>1</v>
      </c>
    </row>
    <row r="6866" spans="23:23">
      <c r="W6866" s="44">
        <v>1</v>
      </c>
    </row>
    <row r="6867" spans="23:23">
      <c r="W6867" s="44">
        <v>1</v>
      </c>
    </row>
    <row r="6868" spans="23:23">
      <c r="W6868" s="44">
        <v>1</v>
      </c>
    </row>
    <row r="6869" spans="23:23">
      <c r="W6869" s="44">
        <v>1</v>
      </c>
    </row>
    <row r="6870" spans="23:23">
      <c r="W6870" s="44">
        <v>1</v>
      </c>
    </row>
    <row r="6871" spans="23:23">
      <c r="W6871" s="44">
        <v>1</v>
      </c>
    </row>
    <row r="6872" spans="23:23">
      <c r="W6872" s="44">
        <v>1</v>
      </c>
    </row>
    <row r="6873" spans="23:23">
      <c r="W6873" s="44">
        <v>1</v>
      </c>
    </row>
    <row r="6874" spans="23:23">
      <c r="W6874" s="44">
        <v>1</v>
      </c>
    </row>
    <row r="6875" spans="23:23">
      <c r="W6875" s="44">
        <v>1</v>
      </c>
    </row>
    <row r="6876" spans="23:23">
      <c r="W6876" s="44">
        <v>1</v>
      </c>
    </row>
    <row r="6877" spans="23:23">
      <c r="W6877" s="44">
        <v>1</v>
      </c>
    </row>
    <row r="6878" spans="23:23">
      <c r="W6878" s="44">
        <v>1</v>
      </c>
    </row>
    <row r="6879" spans="23:23">
      <c r="W6879" s="44">
        <v>1</v>
      </c>
    </row>
    <row r="6880" spans="23:23">
      <c r="W6880" s="44">
        <v>1</v>
      </c>
    </row>
    <row r="6881" spans="23:23">
      <c r="W6881" s="44">
        <v>1</v>
      </c>
    </row>
    <row r="6882" spans="23:23">
      <c r="W6882" s="44">
        <v>1</v>
      </c>
    </row>
    <row r="6883" spans="23:23">
      <c r="W6883" s="44">
        <v>1</v>
      </c>
    </row>
    <row r="6884" spans="23:23">
      <c r="W6884" s="44">
        <v>1</v>
      </c>
    </row>
    <row r="6885" spans="23:23">
      <c r="W6885" s="44">
        <v>1</v>
      </c>
    </row>
    <row r="6886" spans="23:23">
      <c r="W6886" s="44">
        <v>1</v>
      </c>
    </row>
    <row r="6887" spans="23:23">
      <c r="W6887" s="44">
        <v>1</v>
      </c>
    </row>
    <row r="6888" spans="23:23">
      <c r="W6888" s="44">
        <v>1</v>
      </c>
    </row>
    <row r="6889" spans="23:23">
      <c r="W6889" s="44">
        <v>1</v>
      </c>
    </row>
    <row r="6890" spans="23:23">
      <c r="W6890" s="44">
        <v>1</v>
      </c>
    </row>
    <row r="6891" spans="23:23">
      <c r="W6891" s="44">
        <v>1</v>
      </c>
    </row>
    <row r="6892" spans="23:23">
      <c r="W6892" s="44">
        <v>1</v>
      </c>
    </row>
    <row r="6893" spans="23:23">
      <c r="W6893" s="44">
        <v>1</v>
      </c>
    </row>
    <row r="6894" spans="23:23">
      <c r="W6894" s="44">
        <v>1</v>
      </c>
    </row>
    <row r="6895" spans="23:23">
      <c r="W6895" s="44">
        <v>1</v>
      </c>
    </row>
    <row r="6896" spans="23:23">
      <c r="W6896" s="44">
        <v>1</v>
      </c>
    </row>
    <row r="6897" spans="23:23">
      <c r="W6897" s="44">
        <v>1</v>
      </c>
    </row>
    <row r="6898" spans="23:23">
      <c r="W6898" s="44">
        <v>1</v>
      </c>
    </row>
    <row r="6899" spans="23:23">
      <c r="W6899" s="44">
        <v>1</v>
      </c>
    </row>
    <row r="6900" spans="23:23">
      <c r="W6900" s="44">
        <v>1</v>
      </c>
    </row>
    <row r="6901" spans="23:23">
      <c r="W6901" s="44">
        <v>1</v>
      </c>
    </row>
    <row r="6902" spans="23:23">
      <c r="W6902" s="44">
        <v>1</v>
      </c>
    </row>
    <row r="6903" spans="23:23">
      <c r="W6903" s="44">
        <v>1</v>
      </c>
    </row>
    <row r="6904" spans="23:23">
      <c r="W6904" s="44">
        <v>1</v>
      </c>
    </row>
    <row r="6905" spans="23:23">
      <c r="W6905" s="44">
        <v>1</v>
      </c>
    </row>
    <row r="6906" spans="23:23">
      <c r="W6906" s="44">
        <v>1</v>
      </c>
    </row>
    <row r="6907" spans="23:23">
      <c r="W6907" s="44">
        <v>1</v>
      </c>
    </row>
    <row r="6908" spans="23:23">
      <c r="W6908" s="44">
        <v>1</v>
      </c>
    </row>
    <row r="6909" spans="23:23">
      <c r="W6909" s="44">
        <v>1</v>
      </c>
    </row>
    <row r="6910" spans="23:23">
      <c r="W6910" s="44">
        <v>1</v>
      </c>
    </row>
    <row r="6911" spans="23:23">
      <c r="W6911" s="44">
        <v>1</v>
      </c>
    </row>
    <row r="6912" spans="23:23">
      <c r="W6912" s="44">
        <v>1</v>
      </c>
    </row>
    <row r="6913" spans="23:23">
      <c r="W6913" s="44">
        <v>1</v>
      </c>
    </row>
    <row r="6914" spans="23:23">
      <c r="W6914" s="44">
        <v>1</v>
      </c>
    </row>
    <row r="6915" spans="23:23">
      <c r="W6915" s="44">
        <v>1</v>
      </c>
    </row>
    <row r="6916" spans="23:23">
      <c r="W6916" s="44">
        <v>1</v>
      </c>
    </row>
    <row r="6917" spans="23:23">
      <c r="W6917" s="44">
        <v>1</v>
      </c>
    </row>
    <row r="6918" spans="23:23">
      <c r="W6918" s="44">
        <v>1</v>
      </c>
    </row>
    <row r="6919" spans="23:23">
      <c r="W6919" s="44">
        <v>1</v>
      </c>
    </row>
    <row r="6920" spans="23:23">
      <c r="W6920" s="44">
        <v>1</v>
      </c>
    </row>
    <row r="6921" spans="23:23">
      <c r="W6921" s="44">
        <v>1</v>
      </c>
    </row>
    <row r="6922" spans="23:23">
      <c r="W6922" s="44">
        <v>1</v>
      </c>
    </row>
    <row r="6923" spans="23:23">
      <c r="W6923" s="44">
        <v>1</v>
      </c>
    </row>
    <row r="6924" spans="23:23">
      <c r="W6924" s="44">
        <v>1</v>
      </c>
    </row>
    <row r="6925" spans="23:23">
      <c r="W6925" s="44">
        <v>1</v>
      </c>
    </row>
    <row r="6926" spans="23:23">
      <c r="W6926" s="44">
        <v>1</v>
      </c>
    </row>
    <row r="6927" spans="23:23">
      <c r="W6927" s="44">
        <v>1</v>
      </c>
    </row>
    <row r="6928" spans="23:23">
      <c r="W6928" s="44">
        <v>1</v>
      </c>
    </row>
    <row r="6929" spans="23:23">
      <c r="W6929" s="44">
        <v>1</v>
      </c>
    </row>
    <row r="6930" spans="23:23">
      <c r="W6930" s="44">
        <v>1</v>
      </c>
    </row>
    <row r="6931" spans="23:23">
      <c r="W6931" s="44">
        <v>1</v>
      </c>
    </row>
    <row r="6932" spans="23:23">
      <c r="W6932" s="44">
        <v>1</v>
      </c>
    </row>
    <row r="6933" spans="23:23">
      <c r="W6933" s="44">
        <v>1</v>
      </c>
    </row>
    <row r="6934" spans="23:23">
      <c r="W6934" s="44">
        <v>1</v>
      </c>
    </row>
    <row r="6935" spans="23:23">
      <c r="W6935" s="44">
        <v>1</v>
      </c>
    </row>
    <row r="6936" spans="23:23">
      <c r="W6936" s="44">
        <v>1</v>
      </c>
    </row>
    <row r="6937" spans="23:23">
      <c r="W6937" s="44">
        <v>1</v>
      </c>
    </row>
    <row r="6938" spans="23:23">
      <c r="W6938" s="44">
        <v>1</v>
      </c>
    </row>
    <row r="6939" spans="23:23">
      <c r="W6939" s="44">
        <v>1</v>
      </c>
    </row>
    <row r="6940" spans="23:23">
      <c r="W6940" s="44">
        <v>1</v>
      </c>
    </row>
    <row r="6941" spans="23:23">
      <c r="W6941" s="44">
        <v>1</v>
      </c>
    </row>
    <row r="6942" spans="23:23">
      <c r="W6942" s="44">
        <v>1</v>
      </c>
    </row>
    <row r="6943" spans="23:23">
      <c r="W6943" s="44">
        <v>1</v>
      </c>
    </row>
    <row r="6944" spans="23:23">
      <c r="W6944" s="44">
        <v>1</v>
      </c>
    </row>
    <row r="6945" spans="23:23">
      <c r="W6945" s="44">
        <v>1</v>
      </c>
    </row>
    <row r="6946" spans="23:23">
      <c r="W6946" s="44">
        <v>1</v>
      </c>
    </row>
    <row r="6947" spans="23:23">
      <c r="W6947" s="44">
        <v>1</v>
      </c>
    </row>
    <row r="6948" spans="23:23">
      <c r="W6948" s="44">
        <v>1</v>
      </c>
    </row>
    <row r="6949" spans="23:23">
      <c r="W6949" s="44">
        <v>1</v>
      </c>
    </row>
    <row r="6950" spans="23:23">
      <c r="W6950" s="44">
        <v>1</v>
      </c>
    </row>
    <row r="6951" spans="23:23">
      <c r="W6951" s="44">
        <v>1</v>
      </c>
    </row>
    <row r="6952" spans="23:23">
      <c r="W6952" s="44">
        <v>1</v>
      </c>
    </row>
    <row r="6953" spans="23:23">
      <c r="W6953" s="44">
        <v>1</v>
      </c>
    </row>
    <row r="6954" spans="23:23">
      <c r="W6954" s="44">
        <v>1</v>
      </c>
    </row>
    <row r="6955" spans="23:23">
      <c r="W6955" s="44">
        <v>1</v>
      </c>
    </row>
    <row r="6956" spans="23:23">
      <c r="W6956" s="44">
        <v>1</v>
      </c>
    </row>
    <row r="6957" spans="23:23">
      <c r="W6957" s="44">
        <v>1</v>
      </c>
    </row>
    <row r="6958" spans="23:23">
      <c r="W6958" s="44">
        <v>1</v>
      </c>
    </row>
    <row r="6959" spans="23:23">
      <c r="W6959" s="44">
        <v>1</v>
      </c>
    </row>
    <row r="6960" spans="23:23">
      <c r="W6960" s="44">
        <v>1</v>
      </c>
    </row>
    <row r="6961" spans="23:23">
      <c r="W6961" s="44">
        <v>1</v>
      </c>
    </row>
    <row r="6962" spans="23:23">
      <c r="W6962" s="44">
        <v>1</v>
      </c>
    </row>
    <row r="6963" spans="23:23">
      <c r="W6963" s="44">
        <v>1</v>
      </c>
    </row>
    <row r="6964" spans="23:23">
      <c r="W6964" s="44">
        <v>1</v>
      </c>
    </row>
    <row r="6965" spans="23:23">
      <c r="W6965" s="44">
        <v>1</v>
      </c>
    </row>
    <row r="6966" spans="23:23">
      <c r="W6966" s="44">
        <v>1</v>
      </c>
    </row>
    <row r="6967" spans="23:23">
      <c r="W6967" s="44">
        <v>1</v>
      </c>
    </row>
    <row r="6968" spans="23:23">
      <c r="W6968" s="44">
        <v>1</v>
      </c>
    </row>
    <row r="6969" spans="23:23">
      <c r="W6969" s="44">
        <v>1</v>
      </c>
    </row>
    <row r="6970" spans="23:23">
      <c r="W6970" s="44">
        <v>1</v>
      </c>
    </row>
    <row r="6971" spans="23:23">
      <c r="W6971" s="44">
        <v>1</v>
      </c>
    </row>
    <row r="6972" spans="23:23">
      <c r="W6972" s="44">
        <v>1</v>
      </c>
    </row>
    <row r="6973" spans="23:23">
      <c r="W6973" s="44">
        <v>1</v>
      </c>
    </row>
    <row r="6974" spans="23:23">
      <c r="W6974" s="44">
        <v>1</v>
      </c>
    </row>
    <row r="6975" spans="23:23">
      <c r="W6975" s="44">
        <v>1</v>
      </c>
    </row>
    <row r="6976" spans="23:23">
      <c r="W6976" s="44">
        <v>1</v>
      </c>
    </row>
    <row r="6977" spans="23:23">
      <c r="W6977" s="44">
        <v>1</v>
      </c>
    </row>
    <row r="6978" spans="23:23">
      <c r="W6978" s="44">
        <v>1</v>
      </c>
    </row>
    <row r="6979" spans="23:23">
      <c r="W6979" s="44">
        <v>1</v>
      </c>
    </row>
    <row r="6980" spans="23:23">
      <c r="W6980" s="44">
        <v>1</v>
      </c>
    </row>
    <row r="6981" spans="23:23">
      <c r="W6981" s="44">
        <v>1</v>
      </c>
    </row>
    <row r="6982" spans="23:23">
      <c r="W6982" s="44">
        <v>1</v>
      </c>
    </row>
    <row r="6983" spans="23:23">
      <c r="W6983" s="44">
        <v>1</v>
      </c>
    </row>
    <row r="6984" spans="23:23">
      <c r="W6984" s="44">
        <v>1</v>
      </c>
    </row>
    <row r="6985" spans="23:23">
      <c r="W6985" s="44">
        <v>1</v>
      </c>
    </row>
    <row r="6986" spans="23:23">
      <c r="W6986" s="44">
        <v>1</v>
      </c>
    </row>
    <row r="6987" spans="23:23">
      <c r="W6987" s="44">
        <v>1</v>
      </c>
    </row>
    <row r="6988" spans="23:23">
      <c r="W6988" s="44">
        <v>1</v>
      </c>
    </row>
    <row r="6989" spans="23:23">
      <c r="W6989" s="44">
        <v>1</v>
      </c>
    </row>
    <row r="6990" spans="23:23">
      <c r="W6990" s="44">
        <v>1</v>
      </c>
    </row>
    <row r="6991" spans="23:23">
      <c r="W6991" s="44">
        <v>1</v>
      </c>
    </row>
    <row r="6992" spans="23:23">
      <c r="W6992" s="44">
        <v>1</v>
      </c>
    </row>
    <row r="6993" spans="23:23">
      <c r="W6993" s="44">
        <v>1</v>
      </c>
    </row>
    <row r="6994" spans="23:23">
      <c r="W6994" s="44">
        <v>1</v>
      </c>
    </row>
    <row r="6995" spans="23:23">
      <c r="W6995" s="44">
        <v>1</v>
      </c>
    </row>
    <row r="6996" spans="23:23">
      <c r="W6996" s="44">
        <v>1</v>
      </c>
    </row>
    <row r="6997" spans="23:23">
      <c r="W6997" s="44">
        <v>1</v>
      </c>
    </row>
    <row r="6998" spans="23:23">
      <c r="W6998" s="44">
        <v>1</v>
      </c>
    </row>
    <row r="6999" spans="23:23">
      <c r="W6999" s="44">
        <v>1</v>
      </c>
    </row>
    <row r="7000" spans="23:23">
      <c r="W7000" s="44">
        <v>1</v>
      </c>
    </row>
    <row r="7001" spans="23:23">
      <c r="W7001" s="44">
        <v>1</v>
      </c>
    </row>
    <row r="7002" spans="23:23">
      <c r="W7002" s="44">
        <v>1</v>
      </c>
    </row>
    <row r="7003" spans="23:23">
      <c r="W7003" s="44">
        <v>1</v>
      </c>
    </row>
    <row r="7004" spans="23:23">
      <c r="W7004" s="44">
        <v>1</v>
      </c>
    </row>
    <row r="7005" spans="23:23">
      <c r="W7005" s="44">
        <v>1</v>
      </c>
    </row>
    <row r="7006" spans="23:23">
      <c r="W7006" s="44">
        <v>1</v>
      </c>
    </row>
    <row r="7007" spans="23:23">
      <c r="W7007" s="44">
        <v>1</v>
      </c>
    </row>
    <row r="7008" spans="23:23">
      <c r="W7008" s="44">
        <v>1</v>
      </c>
    </row>
    <row r="7009" spans="23:23">
      <c r="W7009" s="44">
        <v>1</v>
      </c>
    </row>
    <row r="7010" spans="23:23">
      <c r="W7010" s="44">
        <v>1</v>
      </c>
    </row>
    <row r="7011" spans="23:23">
      <c r="W7011" s="44">
        <v>1</v>
      </c>
    </row>
    <row r="7012" spans="23:23">
      <c r="W7012" s="44">
        <v>1</v>
      </c>
    </row>
    <row r="7013" spans="23:23">
      <c r="W7013" s="44">
        <v>1</v>
      </c>
    </row>
    <row r="7014" spans="23:23">
      <c r="W7014" s="44">
        <v>1</v>
      </c>
    </row>
    <row r="7015" spans="23:23">
      <c r="W7015" s="44">
        <v>1</v>
      </c>
    </row>
    <row r="7016" spans="23:23">
      <c r="W7016" s="44">
        <v>1</v>
      </c>
    </row>
    <row r="7017" spans="23:23">
      <c r="W7017" s="44">
        <v>1</v>
      </c>
    </row>
    <row r="7018" spans="23:23">
      <c r="W7018" s="44">
        <v>1</v>
      </c>
    </row>
    <row r="7019" spans="23:23">
      <c r="W7019" s="44">
        <v>1</v>
      </c>
    </row>
    <row r="7020" spans="23:23">
      <c r="W7020" s="44">
        <v>1</v>
      </c>
    </row>
    <row r="7021" spans="23:23">
      <c r="W7021" s="44">
        <v>1</v>
      </c>
    </row>
    <row r="7022" spans="23:23">
      <c r="W7022" s="44">
        <v>1</v>
      </c>
    </row>
    <row r="7023" spans="23:23">
      <c r="W7023" s="44">
        <v>1</v>
      </c>
    </row>
    <row r="7024" spans="23:23">
      <c r="W7024" s="44">
        <v>1</v>
      </c>
    </row>
    <row r="7025" spans="23:23">
      <c r="W7025" s="44">
        <v>1</v>
      </c>
    </row>
    <row r="7026" spans="23:23">
      <c r="W7026" s="44">
        <v>1</v>
      </c>
    </row>
    <row r="7027" spans="23:23">
      <c r="W7027" s="44">
        <v>1</v>
      </c>
    </row>
    <row r="7028" spans="23:23">
      <c r="W7028" s="44">
        <v>1</v>
      </c>
    </row>
    <row r="7029" spans="23:23">
      <c r="W7029" s="44">
        <v>1</v>
      </c>
    </row>
    <row r="7030" spans="23:23">
      <c r="W7030" s="44">
        <v>1</v>
      </c>
    </row>
    <row r="7031" spans="23:23">
      <c r="W7031" s="44">
        <v>1</v>
      </c>
    </row>
    <row r="7032" spans="23:23">
      <c r="W7032" s="44">
        <v>1</v>
      </c>
    </row>
    <row r="7033" spans="23:23">
      <c r="W7033" s="44">
        <v>1</v>
      </c>
    </row>
    <row r="7034" spans="23:23">
      <c r="W7034" s="44">
        <v>1</v>
      </c>
    </row>
    <row r="7035" spans="23:23">
      <c r="W7035" s="44">
        <v>1</v>
      </c>
    </row>
    <row r="7036" spans="23:23">
      <c r="W7036" s="44">
        <v>1</v>
      </c>
    </row>
    <row r="7037" spans="23:23">
      <c r="W7037" s="44">
        <v>1</v>
      </c>
    </row>
    <row r="7038" spans="23:23">
      <c r="W7038" s="44">
        <v>1</v>
      </c>
    </row>
    <row r="7039" spans="23:23">
      <c r="W7039" s="44">
        <v>1</v>
      </c>
    </row>
    <row r="7040" spans="23:23">
      <c r="W7040" s="44">
        <v>1</v>
      </c>
    </row>
    <row r="7041" spans="23:23">
      <c r="W7041" s="44">
        <v>1</v>
      </c>
    </row>
    <row r="7042" spans="23:23">
      <c r="W7042" s="44">
        <v>1</v>
      </c>
    </row>
    <row r="7043" spans="23:23">
      <c r="W7043" s="44">
        <v>1</v>
      </c>
    </row>
    <row r="7044" spans="23:23">
      <c r="W7044" s="44">
        <v>1</v>
      </c>
    </row>
    <row r="7045" spans="23:23">
      <c r="W7045" s="44">
        <v>1</v>
      </c>
    </row>
    <row r="7046" spans="23:23">
      <c r="W7046" s="44">
        <v>1</v>
      </c>
    </row>
    <row r="7047" spans="23:23">
      <c r="W7047" s="44">
        <v>1</v>
      </c>
    </row>
    <row r="7048" spans="23:23">
      <c r="W7048" s="44">
        <v>1</v>
      </c>
    </row>
    <row r="7049" spans="23:23">
      <c r="W7049" s="44">
        <v>1</v>
      </c>
    </row>
    <row r="7050" spans="23:23">
      <c r="W7050" s="44">
        <v>1</v>
      </c>
    </row>
    <row r="7051" spans="23:23">
      <c r="W7051" s="44">
        <v>1</v>
      </c>
    </row>
    <row r="7052" spans="23:23">
      <c r="W7052" s="44">
        <v>1</v>
      </c>
    </row>
    <row r="7053" spans="23:23">
      <c r="W7053" s="44">
        <v>1</v>
      </c>
    </row>
    <row r="7054" spans="23:23">
      <c r="W7054" s="44">
        <v>1</v>
      </c>
    </row>
    <row r="7055" spans="23:23">
      <c r="W7055" s="44">
        <v>1</v>
      </c>
    </row>
    <row r="7056" spans="23:23">
      <c r="W7056" s="44">
        <v>1</v>
      </c>
    </row>
    <row r="7057" spans="23:23">
      <c r="W7057" s="44">
        <v>1</v>
      </c>
    </row>
    <row r="7058" spans="23:23">
      <c r="W7058" s="44">
        <v>1</v>
      </c>
    </row>
    <row r="7059" spans="23:23">
      <c r="W7059" s="44">
        <v>1</v>
      </c>
    </row>
    <row r="7060" spans="23:23">
      <c r="W7060" s="44">
        <v>1</v>
      </c>
    </row>
    <row r="7061" spans="23:23">
      <c r="W7061" s="44">
        <v>1</v>
      </c>
    </row>
    <row r="7062" spans="23:23">
      <c r="W7062" s="44">
        <v>1</v>
      </c>
    </row>
    <row r="7063" spans="23:23">
      <c r="W7063" s="44">
        <v>1</v>
      </c>
    </row>
    <row r="7064" spans="23:23">
      <c r="W7064" s="44">
        <v>1</v>
      </c>
    </row>
    <row r="7065" spans="23:23">
      <c r="W7065" s="44">
        <v>1</v>
      </c>
    </row>
    <row r="7066" spans="23:23">
      <c r="W7066" s="44">
        <v>1</v>
      </c>
    </row>
    <row r="7067" spans="23:23">
      <c r="W7067" s="44">
        <v>1</v>
      </c>
    </row>
    <row r="7068" spans="23:23">
      <c r="W7068" s="44">
        <v>1</v>
      </c>
    </row>
    <row r="7069" spans="23:23">
      <c r="W7069" s="44">
        <v>1</v>
      </c>
    </row>
    <row r="7070" spans="23:23">
      <c r="W7070" s="44">
        <v>1</v>
      </c>
    </row>
    <row r="7071" spans="23:23">
      <c r="W7071" s="44">
        <v>1</v>
      </c>
    </row>
    <row r="7072" spans="23:23">
      <c r="W7072" s="44">
        <v>1</v>
      </c>
    </row>
    <row r="7073" spans="23:23">
      <c r="W7073" s="44">
        <v>1</v>
      </c>
    </row>
    <row r="7074" spans="23:23">
      <c r="W7074" s="44">
        <v>1</v>
      </c>
    </row>
    <row r="7075" spans="23:23">
      <c r="W7075" s="44">
        <v>1</v>
      </c>
    </row>
    <row r="7076" spans="23:23">
      <c r="W7076" s="44">
        <v>1</v>
      </c>
    </row>
    <row r="7077" spans="23:23">
      <c r="W7077" s="44">
        <v>1</v>
      </c>
    </row>
    <row r="7078" spans="23:23">
      <c r="W7078" s="44">
        <v>1</v>
      </c>
    </row>
    <row r="7079" spans="23:23">
      <c r="W7079" s="44">
        <v>1</v>
      </c>
    </row>
    <row r="7080" spans="23:23">
      <c r="W7080" s="44">
        <v>1</v>
      </c>
    </row>
    <row r="7081" spans="23:23">
      <c r="W7081" s="44">
        <v>1</v>
      </c>
    </row>
    <row r="7082" spans="23:23">
      <c r="W7082" s="44">
        <v>1</v>
      </c>
    </row>
    <row r="7083" spans="23:23">
      <c r="W7083" s="44">
        <v>1</v>
      </c>
    </row>
    <row r="7084" spans="23:23">
      <c r="W7084" s="44">
        <v>1</v>
      </c>
    </row>
    <row r="7085" spans="23:23">
      <c r="W7085" s="44">
        <v>1</v>
      </c>
    </row>
    <row r="7086" spans="23:23">
      <c r="W7086" s="44">
        <v>1</v>
      </c>
    </row>
    <row r="7087" spans="23:23">
      <c r="W7087" s="44">
        <v>1</v>
      </c>
    </row>
    <row r="7088" spans="23:23">
      <c r="W7088" s="44">
        <v>1</v>
      </c>
    </row>
    <row r="7089" spans="23:23">
      <c r="W7089" s="44">
        <v>1</v>
      </c>
    </row>
    <row r="7090" spans="23:23">
      <c r="W7090" s="44">
        <v>1</v>
      </c>
    </row>
    <row r="7091" spans="23:23">
      <c r="W7091" s="44">
        <v>1</v>
      </c>
    </row>
    <row r="7092" spans="23:23">
      <c r="W7092" s="44">
        <v>1</v>
      </c>
    </row>
    <row r="7093" spans="23:23">
      <c r="W7093" s="44">
        <v>1</v>
      </c>
    </row>
    <row r="7094" spans="23:23">
      <c r="W7094" s="44">
        <v>1</v>
      </c>
    </row>
    <row r="7095" spans="23:23">
      <c r="W7095" s="44">
        <v>1</v>
      </c>
    </row>
    <row r="7096" spans="23:23">
      <c r="W7096" s="44">
        <v>1</v>
      </c>
    </row>
    <row r="7097" spans="23:23">
      <c r="W7097" s="44">
        <v>1</v>
      </c>
    </row>
    <row r="7098" spans="23:23">
      <c r="W7098" s="44">
        <v>1</v>
      </c>
    </row>
    <row r="7099" spans="23:23">
      <c r="W7099" s="44">
        <v>1</v>
      </c>
    </row>
    <row r="7100" spans="23:23">
      <c r="W7100" s="44">
        <v>1</v>
      </c>
    </row>
    <row r="7101" spans="23:23">
      <c r="W7101" s="44">
        <v>1</v>
      </c>
    </row>
    <row r="7102" spans="23:23">
      <c r="W7102" s="44">
        <v>1</v>
      </c>
    </row>
    <row r="7103" spans="23:23">
      <c r="W7103" s="44">
        <v>1</v>
      </c>
    </row>
    <row r="7104" spans="23:23">
      <c r="W7104" s="44">
        <v>1</v>
      </c>
    </row>
    <row r="7105" spans="23:23">
      <c r="W7105" s="44">
        <v>1</v>
      </c>
    </row>
    <row r="7106" spans="23:23">
      <c r="W7106" s="44">
        <v>1</v>
      </c>
    </row>
    <row r="7107" spans="23:23">
      <c r="W7107" s="44">
        <v>1</v>
      </c>
    </row>
    <row r="7108" spans="23:23">
      <c r="W7108" s="44">
        <v>1</v>
      </c>
    </row>
    <row r="7109" spans="23:23">
      <c r="W7109" s="44">
        <v>1</v>
      </c>
    </row>
    <row r="7110" spans="23:23">
      <c r="W7110" s="44">
        <v>1</v>
      </c>
    </row>
    <row r="7111" spans="23:23">
      <c r="W7111" s="44">
        <v>1</v>
      </c>
    </row>
    <row r="7112" spans="23:23">
      <c r="W7112" s="44">
        <v>1</v>
      </c>
    </row>
    <row r="7113" spans="23:23">
      <c r="W7113" s="44">
        <v>1</v>
      </c>
    </row>
    <row r="7114" spans="23:23">
      <c r="W7114" s="44">
        <v>1</v>
      </c>
    </row>
    <row r="7115" spans="23:23">
      <c r="W7115" s="44">
        <v>1</v>
      </c>
    </row>
    <row r="7116" spans="23:23">
      <c r="W7116" s="44">
        <v>1</v>
      </c>
    </row>
    <row r="7117" spans="23:23">
      <c r="W7117" s="44">
        <v>1</v>
      </c>
    </row>
    <row r="7118" spans="23:23">
      <c r="W7118" s="44">
        <v>1</v>
      </c>
    </row>
    <row r="7119" spans="23:23">
      <c r="W7119" s="44">
        <v>1</v>
      </c>
    </row>
    <row r="7120" spans="23:23">
      <c r="W7120" s="44">
        <v>1</v>
      </c>
    </row>
    <row r="7121" spans="23:23">
      <c r="W7121" s="44">
        <v>1</v>
      </c>
    </row>
    <row r="7122" spans="23:23">
      <c r="W7122" s="44">
        <v>1</v>
      </c>
    </row>
    <row r="7123" spans="23:23">
      <c r="W7123" s="44">
        <v>1</v>
      </c>
    </row>
    <row r="7124" spans="23:23">
      <c r="W7124" s="44">
        <v>1</v>
      </c>
    </row>
    <row r="7125" spans="23:23">
      <c r="W7125" s="44">
        <v>1</v>
      </c>
    </row>
    <row r="7126" spans="23:23">
      <c r="W7126" s="44">
        <v>1</v>
      </c>
    </row>
    <row r="7127" spans="23:23">
      <c r="W7127" s="44">
        <v>1</v>
      </c>
    </row>
    <row r="7128" spans="23:23">
      <c r="W7128" s="44">
        <v>1</v>
      </c>
    </row>
    <row r="7129" spans="23:23">
      <c r="W7129" s="44">
        <v>1</v>
      </c>
    </row>
    <row r="7130" spans="23:23">
      <c r="W7130" s="44">
        <v>1</v>
      </c>
    </row>
    <row r="7131" spans="23:23">
      <c r="W7131" s="44">
        <v>1</v>
      </c>
    </row>
    <row r="7132" spans="23:23">
      <c r="W7132" s="44">
        <v>1</v>
      </c>
    </row>
    <row r="7133" spans="23:23">
      <c r="W7133" s="44">
        <v>1</v>
      </c>
    </row>
    <row r="7134" spans="23:23">
      <c r="W7134" s="44">
        <v>1</v>
      </c>
    </row>
    <row r="7135" spans="23:23">
      <c r="W7135" s="44">
        <v>1</v>
      </c>
    </row>
    <row r="7136" spans="23:23">
      <c r="W7136" s="44">
        <v>1</v>
      </c>
    </row>
    <row r="7137" spans="23:23">
      <c r="W7137" s="44">
        <v>1</v>
      </c>
    </row>
    <row r="7138" spans="23:23">
      <c r="W7138" s="44">
        <v>1</v>
      </c>
    </row>
    <row r="7139" spans="23:23">
      <c r="W7139" s="44">
        <v>1</v>
      </c>
    </row>
    <row r="7140" spans="23:23">
      <c r="W7140" s="44">
        <v>1</v>
      </c>
    </row>
    <row r="7141" spans="23:23">
      <c r="W7141" s="44">
        <v>1</v>
      </c>
    </row>
    <row r="7142" spans="23:23">
      <c r="W7142" s="44">
        <v>1</v>
      </c>
    </row>
    <row r="7143" spans="23:23">
      <c r="W7143" s="44">
        <v>1</v>
      </c>
    </row>
    <row r="7144" spans="23:23">
      <c r="W7144" s="44">
        <v>1</v>
      </c>
    </row>
    <row r="7145" spans="23:23">
      <c r="W7145" s="44">
        <v>1</v>
      </c>
    </row>
    <row r="7146" spans="23:23">
      <c r="W7146" s="44">
        <v>1</v>
      </c>
    </row>
    <row r="7147" spans="23:23">
      <c r="W7147" s="44">
        <v>1</v>
      </c>
    </row>
    <row r="7148" spans="23:23">
      <c r="W7148" s="44">
        <v>1</v>
      </c>
    </row>
    <row r="7149" spans="23:23">
      <c r="W7149" s="44">
        <v>1</v>
      </c>
    </row>
    <row r="7150" spans="23:23">
      <c r="W7150" s="44">
        <v>1</v>
      </c>
    </row>
    <row r="7151" spans="23:23">
      <c r="W7151" s="44">
        <v>1</v>
      </c>
    </row>
    <row r="7152" spans="23:23">
      <c r="W7152" s="44">
        <v>1</v>
      </c>
    </row>
    <row r="7153" spans="23:23">
      <c r="W7153" s="44">
        <v>1</v>
      </c>
    </row>
    <row r="7154" spans="23:23">
      <c r="W7154" s="44">
        <v>1</v>
      </c>
    </row>
    <row r="7155" spans="23:23">
      <c r="W7155" s="44">
        <v>1</v>
      </c>
    </row>
    <row r="7156" spans="23:23">
      <c r="W7156" s="44">
        <v>1</v>
      </c>
    </row>
    <row r="7157" spans="23:23">
      <c r="W7157" s="44">
        <v>1</v>
      </c>
    </row>
    <row r="7158" spans="23:23">
      <c r="W7158" s="44">
        <v>1</v>
      </c>
    </row>
    <row r="7159" spans="23:23">
      <c r="W7159" s="44">
        <v>1</v>
      </c>
    </row>
    <row r="7160" spans="23:23">
      <c r="W7160" s="44">
        <v>1</v>
      </c>
    </row>
    <row r="7161" spans="23:23">
      <c r="W7161" s="44">
        <v>1</v>
      </c>
    </row>
    <row r="7162" spans="23:23">
      <c r="W7162" s="44">
        <v>1</v>
      </c>
    </row>
    <row r="7163" spans="23:23">
      <c r="W7163" s="44">
        <v>1</v>
      </c>
    </row>
    <row r="7164" spans="23:23">
      <c r="W7164" s="44">
        <v>1</v>
      </c>
    </row>
    <row r="7165" spans="23:23">
      <c r="W7165" s="44">
        <v>1</v>
      </c>
    </row>
    <row r="7166" spans="23:23">
      <c r="W7166" s="44">
        <v>1</v>
      </c>
    </row>
    <row r="7167" spans="23:23">
      <c r="W7167" s="44">
        <v>1</v>
      </c>
    </row>
    <row r="7168" spans="23:23">
      <c r="W7168" s="44">
        <v>1</v>
      </c>
    </row>
    <row r="7169" spans="23:23">
      <c r="W7169" s="44">
        <v>1</v>
      </c>
    </row>
    <row r="7170" spans="23:23">
      <c r="W7170" s="44">
        <v>1</v>
      </c>
    </row>
    <row r="7171" spans="23:23">
      <c r="W7171" s="44">
        <v>1</v>
      </c>
    </row>
    <row r="7172" spans="23:23">
      <c r="W7172" s="44">
        <v>1</v>
      </c>
    </row>
    <row r="7173" spans="23:23">
      <c r="W7173" s="44">
        <v>1</v>
      </c>
    </row>
    <row r="7174" spans="23:23">
      <c r="W7174" s="44">
        <v>1</v>
      </c>
    </row>
    <row r="7175" spans="23:23">
      <c r="W7175" s="44">
        <v>1</v>
      </c>
    </row>
    <row r="7176" spans="23:23">
      <c r="W7176" s="44">
        <v>1</v>
      </c>
    </row>
    <row r="7177" spans="23:23">
      <c r="W7177" s="44">
        <v>1</v>
      </c>
    </row>
    <row r="7178" spans="23:23">
      <c r="W7178" s="44">
        <v>1</v>
      </c>
    </row>
    <row r="7179" spans="23:23">
      <c r="W7179" s="44">
        <v>1</v>
      </c>
    </row>
    <row r="7180" spans="23:23">
      <c r="W7180" s="44">
        <v>1</v>
      </c>
    </row>
    <row r="7181" spans="23:23">
      <c r="W7181" s="44">
        <v>1</v>
      </c>
    </row>
    <row r="7182" spans="23:23">
      <c r="W7182" s="44">
        <v>1</v>
      </c>
    </row>
    <row r="7183" spans="23:23">
      <c r="W7183" s="44">
        <v>1</v>
      </c>
    </row>
    <row r="7184" spans="23:23">
      <c r="W7184" s="44">
        <v>1</v>
      </c>
    </row>
    <row r="7185" spans="23:23">
      <c r="W7185" s="44">
        <v>1</v>
      </c>
    </row>
    <row r="7186" spans="23:23">
      <c r="W7186" s="44">
        <v>1</v>
      </c>
    </row>
    <row r="7187" spans="23:23">
      <c r="W7187" s="44">
        <v>1</v>
      </c>
    </row>
    <row r="7188" spans="23:23">
      <c r="W7188" s="44">
        <v>1</v>
      </c>
    </row>
    <row r="7189" spans="23:23">
      <c r="W7189" s="44">
        <v>1</v>
      </c>
    </row>
    <row r="7190" spans="23:23">
      <c r="W7190" s="44">
        <v>1</v>
      </c>
    </row>
    <row r="7191" spans="23:23">
      <c r="W7191" s="44">
        <v>1</v>
      </c>
    </row>
    <row r="7192" spans="23:23">
      <c r="W7192" s="44">
        <v>1</v>
      </c>
    </row>
    <row r="7193" spans="23:23">
      <c r="W7193" s="44">
        <v>1</v>
      </c>
    </row>
    <row r="7194" spans="23:23">
      <c r="W7194" s="44">
        <v>1</v>
      </c>
    </row>
    <row r="7195" spans="23:23">
      <c r="W7195" s="44">
        <v>1</v>
      </c>
    </row>
    <row r="7196" spans="23:23">
      <c r="W7196" s="44">
        <v>1</v>
      </c>
    </row>
    <row r="7197" spans="23:23">
      <c r="W7197" s="44">
        <v>1</v>
      </c>
    </row>
    <row r="7198" spans="23:23">
      <c r="W7198" s="44">
        <v>1</v>
      </c>
    </row>
    <row r="7199" spans="23:23">
      <c r="W7199" s="44">
        <v>1</v>
      </c>
    </row>
    <row r="7200" spans="23:23">
      <c r="W7200" s="44">
        <v>1</v>
      </c>
    </row>
    <row r="7201" spans="23:23">
      <c r="W7201" s="44">
        <v>1</v>
      </c>
    </row>
    <row r="7202" spans="23:23">
      <c r="W7202" s="44">
        <v>1</v>
      </c>
    </row>
    <row r="7203" spans="23:23">
      <c r="W7203" s="44">
        <v>1</v>
      </c>
    </row>
    <row r="7204" spans="23:23">
      <c r="W7204" s="44">
        <v>1</v>
      </c>
    </row>
    <row r="7205" spans="23:23">
      <c r="W7205" s="44">
        <v>1</v>
      </c>
    </row>
    <row r="7206" spans="23:23">
      <c r="W7206" s="44">
        <v>1</v>
      </c>
    </row>
    <row r="7207" spans="23:23">
      <c r="W7207" s="44">
        <v>1</v>
      </c>
    </row>
    <row r="7208" spans="23:23">
      <c r="W7208" s="44">
        <v>1</v>
      </c>
    </row>
    <row r="7209" spans="23:23">
      <c r="W7209" s="44">
        <v>1</v>
      </c>
    </row>
    <row r="7210" spans="23:23">
      <c r="W7210" s="44">
        <v>1</v>
      </c>
    </row>
    <row r="7211" spans="23:23">
      <c r="W7211" s="44">
        <v>1</v>
      </c>
    </row>
    <row r="7212" spans="23:23">
      <c r="W7212" s="44">
        <v>1</v>
      </c>
    </row>
    <row r="7213" spans="23:23">
      <c r="W7213" s="44">
        <v>1</v>
      </c>
    </row>
    <row r="7214" spans="23:23">
      <c r="W7214" s="44">
        <v>1</v>
      </c>
    </row>
    <row r="7215" spans="23:23">
      <c r="W7215" s="44">
        <v>1</v>
      </c>
    </row>
    <row r="7216" spans="23:23">
      <c r="W7216" s="44">
        <v>1</v>
      </c>
    </row>
    <row r="7217" spans="23:23">
      <c r="W7217" s="44">
        <v>1</v>
      </c>
    </row>
    <row r="7218" spans="23:23">
      <c r="W7218" s="44">
        <v>1</v>
      </c>
    </row>
    <row r="7219" spans="23:23">
      <c r="W7219" s="44">
        <v>1</v>
      </c>
    </row>
    <row r="7220" spans="23:23">
      <c r="W7220" s="44">
        <v>1</v>
      </c>
    </row>
    <row r="7221" spans="23:23">
      <c r="W7221" s="44">
        <v>1</v>
      </c>
    </row>
    <row r="7222" spans="23:23">
      <c r="W7222" s="44">
        <v>1</v>
      </c>
    </row>
    <row r="7223" spans="23:23">
      <c r="W7223" s="44">
        <v>1</v>
      </c>
    </row>
    <row r="7224" spans="23:23">
      <c r="W7224" s="44">
        <v>1</v>
      </c>
    </row>
    <row r="7225" spans="23:23">
      <c r="W7225" s="44">
        <v>1</v>
      </c>
    </row>
    <row r="7226" spans="23:23">
      <c r="W7226" s="44">
        <v>1</v>
      </c>
    </row>
    <row r="7227" spans="23:23">
      <c r="W7227" s="44">
        <v>1</v>
      </c>
    </row>
    <row r="7228" spans="23:23">
      <c r="W7228" s="44">
        <v>1</v>
      </c>
    </row>
    <row r="7229" spans="23:23">
      <c r="W7229" s="44">
        <v>1</v>
      </c>
    </row>
    <row r="7230" spans="23:23">
      <c r="W7230" s="44">
        <v>1</v>
      </c>
    </row>
    <row r="7231" spans="23:23">
      <c r="W7231" s="44">
        <v>1</v>
      </c>
    </row>
    <row r="7232" spans="23:23">
      <c r="W7232" s="44">
        <v>1</v>
      </c>
    </row>
    <row r="7233" spans="23:23">
      <c r="W7233" s="44">
        <v>1</v>
      </c>
    </row>
    <row r="7234" spans="23:23">
      <c r="W7234" s="44">
        <v>1</v>
      </c>
    </row>
    <row r="7235" spans="23:23">
      <c r="W7235" s="44">
        <v>1</v>
      </c>
    </row>
    <row r="7236" spans="23:23">
      <c r="W7236" s="44">
        <v>1</v>
      </c>
    </row>
    <row r="7237" spans="23:23">
      <c r="W7237" s="44">
        <v>1</v>
      </c>
    </row>
    <row r="7238" spans="23:23">
      <c r="W7238" s="44">
        <v>1</v>
      </c>
    </row>
    <row r="7239" spans="23:23">
      <c r="W7239" s="44">
        <v>1</v>
      </c>
    </row>
    <row r="7240" spans="23:23">
      <c r="W7240" s="44">
        <v>1</v>
      </c>
    </row>
    <row r="7241" spans="23:23">
      <c r="W7241" s="44">
        <v>1</v>
      </c>
    </row>
    <row r="7242" spans="23:23">
      <c r="W7242" s="44">
        <v>1</v>
      </c>
    </row>
    <row r="7243" spans="23:23">
      <c r="W7243" s="44">
        <v>1</v>
      </c>
    </row>
    <row r="7244" spans="23:23">
      <c r="W7244" s="44">
        <v>1</v>
      </c>
    </row>
    <row r="7245" spans="23:23">
      <c r="W7245" s="44">
        <v>1</v>
      </c>
    </row>
    <row r="7246" spans="23:23">
      <c r="W7246" s="44">
        <v>1</v>
      </c>
    </row>
    <row r="7247" spans="23:23">
      <c r="W7247" s="44">
        <v>1</v>
      </c>
    </row>
    <row r="7248" spans="23:23">
      <c r="W7248" s="44">
        <v>1</v>
      </c>
    </row>
    <row r="7249" spans="23:23">
      <c r="W7249" s="44">
        <v>1</v>
      </c>
    </row>
    <row r="7250" spans="23:23">
      <c r="W7250" s="44">
        <v>1</v>
      </c>
    </row>
    <row r="7251" spans="23:23">
      <c r="W7251" s="44">
        <v>1</v>
      </c>
    </row>
    <row r="7252" spans="23:23">
      <c r="W7252" s="44">
        <v>1</v>
      </c>
    </row>
    <row r="7253" spans="23:23">
      <c r="W7253" s="44">
        <v>1</v>
      </c>
    </row>
    <row r="7254" spans="23:23">
      <c r="W7254" s="44">
        <v>1</v>
      </c>
    </row>
    <row r="7255" spans="23:23">
      <c r="W7255" s="44">
        <v>1</v>
      </c>
    </row>
    <row r="7256" spans="23:23">
      <c r="W7256" s="44">
        <v>1</v>
      </c>
    </row>
    <row r="7257" spans="23:23">
      <c r="W7257" s="44">
        <v>1</v>
      </c>
    </row>
    <row r="7258" spans="23:23">
      <c r="W7258" s="44">
        <v>1</v>
      </c>
    </row>
    <row r="7259" spans="23:23">
      <c r="W7259" s="44">
        <v>1</v>
      </c>
    </row>
    <row r="7260" spans="23:23">
      <c r="W7260" s="44">
        <v>1</v>
      </c>
    </row>
    <row r="7261" spans="23:23">
      <c r="W7261" s="44">
        <v>1</v>
      </c>
    </row>
    <row r="7262" spans="23:23">
      <c r="W7262" s="44">
        <v>1</v>
      </c>
    </row>
    <row r="7263" spans="23:23">
      <c r="W7263" s="44">
        <v>1</v>
      </c>
    </row>
    <row r="7264" spans="23:23">
      <c r="W7264" s="44">
        <v>1</v>
      </c>
    </row>
    <row r="7265" spans="23:23">
      <c r="W7265" s="44">
        <v>1</v>
      </c>
    </row>
    <row r="7266" spans="23:23">
      <c r="W7266" s="44">
        <v>1</v>
      </c>
    </row>
    <row r="7267" spans="23:23">
      <c r="W7267" s="44">
        <v>1</v>
      </c>
    </row>
    <row r="7268" spans="23:23">
      <c r="W7268" s="44">
        <v>1</v>
      </c>
    </row>
    <row r="7269" spans="23:23">
      <c r="W7269" s="44">
        <v>1</v>
      </c>
    </row>
    <row r="7270" spans="23:23">
      <c r="W7270" s="44">
        <v>1</v>
      </c>
    </row>
    <row r="7271" spans="23:23">
      <c r="W7271" s="44">
        <v>1</v>
      </c>
    </row>
    <row r="7272" spans="23:23">
      <c r="W7272" s="44">
        <v>1</v>
      </c>
    </row>
    <row r="7273" spans="23:23">
      <c r="W7273" s="44">
        <v>1</v>
      </c>
    </row>
    <row r="7274" spans="23:23">
      <c r="W7274" s="44">
        <v>1</v>
      </c>
    </row>
    <row r="7275" spans="23:23">
      <c r="W7275" s="44">
        <v>1</v>
      </c>
    </row>
    <row r="7276" spans="23:23">
      <c r="W7276" s="44">
        <v>1</v>
      </c>
    </row>
    <row r="7277" spans="23:23">
      <c r="W7277" s="44">
        <v>1</v>
      </c>
    </row>
    <row r="7278" spans="23:23">
      <c r="W7278" s="44">
        <v>1</v>
      </c>
    </row>
    <row r="7279" spans="23:23">
      <c r="W7279" s="44">
        <v>1</v>
      </c>
    </row>
    <row r="7280" spans="23:23">
      <c r="W7280" s="44">
        <v>1</v>
      </c>
    </row>
    <row r="7281" spans="23:23">
      <c r="W7281" s="44">
        <v>1</v>
      </c>
    </row>
    <row r="7282" spans="23:23">
      <c r="W7282" s="44">
        <v>1</v>
      </c>
    </row>
    <row r="7283" spans="23:23">
      <c r="W7283" s="44">
        <v>1</v>
      </c>
    </row>
    <row r="7284" spans="23:23">
      <c r="W7284" s="44">
        <v>1</v>
      </c>
    </row>
    <row r="7285" spans="23:23">
      <c r="W7285" s="44">
        <v>1</v>
      </c>
    </row>
    <row r="7286" spans="23:23">
      <c r="W7286" s="44">
        <v>1</v>
      </c>
    </row>
    <row r="7287" spans="23:23">
      <c r="W7287" s="44">
        <v>1</v>
      </c>
    </row>
    <row r="7288" spans="23:23">
      <c r="W7288" s="44">
        <v>1</v>
      </c>
    </row>
    <row r="7289" spans="23:23">
      <c r="W7289" s="44">
        <v>1</v>
      </c>
    </row>
    <row r="7290" spans="23:23">
      <c r="W7290" s="44">
        <v>1</v>
      </c>
    </row>
    <row r="7291" spans="23:23">
      <c r="W7291" s="44">
        <v>1</v>
      </c>
    </row>
    <row r="7292" spans="23:23">
      <c r="W7292" s="44">
        <v>1</v>
      </c>
    </row>
    <row r="7293" spans="23:23">
      <c r="W7293" s="44">
        <v>1</v>
      </c>
    </row>
    <row r="7294" spans="23:23">
      <c r="W7294" s="44">
        <v>1</v>
      </c>
    </row>
    <row r="7295" spans="23:23">
      <c r="W7295" s="44">
        <v>1</v>
      </c>
    </row>
    <row r="7296" spans="23:23">
      <c r="W7296" s="44">
        <v>1</v>
      </c>
    </row>
    <row r="7297" spans="23:23">
      <c r="W7297" s="44">
        <v>1</v>
      </c>
    </row>
    <row r="7298" spans="23:23">
      <c r="W7298" s="44">
        <v>1</v>
      </c>
    </row>
    <row r="7299" spans="23:23">
      <c r="W7299" s="44">
        <v>1</v>
      </c>
    </row>
    <row r="7300" spans="23:23">
      <c r="W7300" s="44">
        <v>1</v>
      </c>
    </row>
    <row r="7301" spans="23:23">
      <c r="W7301" s="44">
        <v>1</v>
      </c>
    </row>
    <row r="7302" spans="23:23">
      <c r="W7302" s="44">
        <v>1</v>
      </c>
    </row>
    <row r="7303" spans="23:23">
      <c r="W7303" s="44">
        <v>1</v>
      </c>
    </row>
    <row r="7304" spans="23:23">
      <c r="W7304" s="44">
        <v>1</v>
      </c>
    </row>
    <row r="7305" spans="23:23">
      <c r="W7305" s="44">
        <v>1</v>
      </c>
    </row>
    <row r="7306" spans="23:23">
      <c r="W7306" s="44">
        <v>1</v>
      </c>
    </row>
    <row r="7307" spans="23:23">
      <c r="W7307" s="44">
        <v>1</v>
      </c>
    </row>
    <row r="7308" spans="23:23">
      <c r="W7308" s="44">
        <v>1</v>
      </c>
    </row>
    <row r="7309" spans="23:23">
      <c r="W7309" s="44">
        <v>1</v>
      </c>
    </row>
    <row r="7310" spans="23:23">
      <c r="W7310" s="44">
        <v>1</v>
      </c>
    </row>
    <row r="7311" spans="23:23">
      <c r="W7311" s="44">
        <v>1</v>
      </c>
    </row>
    <row r="7312" spans="23:23">
      <c r="W7312" s="44">
        <v>1</v>
      </c>
    </row>
    <row r="7313" spans="23:23">
      <c r="W7313" s="44">
        <v>1</v>
      </c>
    </row>
    <row r="7314" spans="23:23">
      <c r="W7314" s="44">
        <v>1</v>
      </c>
    </row>
    <row r="7315" spans="23:23">
      <c r="W7315" s="44">
        <v>1</v>
      </c>
    </row>
    <row r="7316" spans="23:23">
      <c r="W7316" s="44">
        <v>1</v>
      </c>
    </row>
    <row r="7317" spans="23:23">
      <c r="W7317" s="44">
        <v>1</v>
      </c>
    </row>
    <row r="7318" spans="23:23">
      <c r="W7318" s="44">
        <v>1</v>
      </c>
    </row>
    <row r="7319" spans="23:23">
      <c r="W7319" s="44">
        <v>1</v>
      </c>
    </row>
    <row r="7320" spans="23:23">
      <c r="W7320" s="44">
        <v>1</v>
      </c>
    </row>
    <row r="7321" spans="23:23">
      <c r="W7321" s="44">
        <v>1</v>
      </c>
    </row>
    <row r="7322" spans="23:23">
      <c r="W7322" s="44">
        <v>1</v>
      </c>
    </row>
    <row r="7323" spans="23:23">
      <c r="W7323" s="44">
        <v>1</v>
      </c>
    </row>
    <row r="7324" spans="23:23">
      <c r="W7324" s="44">
        <v>1</v>
      </c>
    </row>
    <row r="7325" spans="23:23">
      <c r="W7325" s="44">
        <v>1</v>
      </c>
    </row>
    <row r="7326" spans="23:23">
      <c r="W7326" s="44">
        <v>1</v>
      </c>
    </row>
    <row r="7327" spans="23:23">
      <c r="W7327" s="44">
        <v>1</v>
      </c>
    </row>
    <row r="7328" spans="23:23">
      <c r="W7328" s="44">
        <v>1</v>
      </c>
    </row>
    <row r="7329" spans="23:23">
      <c r="W7329" s="44">
        <v>1</v>
      </c>
    </row>
    <row r="7330" spans="23:23">
      <c r="W7330" s="44">
        <v>1</v>
      </c>
    </row>
    <row r="7331" spans="23:23">
      <c r="W7331" s="44">
        <v>1</v>
      </c>
    </row>
    <row r="7332" spans="23:23">
      <c r="W7332" s="44">
        <v>1</v>
      </c>
    </row>
    <row r="7333" spans="23:23">
      <c r="W7333" s="44">
        <v>1</v>
      </c>
    </row>
    <row r="7334" spans="23:23">
      <c r="W7334" s="44">
        <v>1</v>
      </c>
    </row>
    <row r="7335" spans="23:23">
      <c r="W7335" s="44">
        <v>1</v>
      </c>
    </row>
    <row r="7336" spans="23:23">
      <c r="W7336" s="44">
        <v>1</v>
      </c>
    </row>
    <row r="7337" spans="23:23">
      <c r="W7337" s="44">
        <v>1</v>
      </c>
    </row>
    <row r="7338" spans="23:23">
      <c r="W7338" s="44">
        <v>1</v>
      </c>
    </row>
    <row r="7339" spans="23:23">
      <c r="W7339" s="44">
        <v>1</v>
      </c>
    </row>
    <row r="7340" spans="23:23">
      <c r="W7340" s="44">
        <v>1</v>
      </c>
    </row>
    <row r="7341" spans="23:23">
      <c r="W7341" s="44">
        <v>1</v>
      </c>
    </row>
    <row r="7342" spans="23:23">
      <c r="W7342" s="44">
        <v>1</v>
      </c>
    </row>
    <row r="7343" spans="23:23">
      <c r="W7343" s="44">
        <v>1</v>
      </c>
    </row>
    <row r="7344" spans="23:23">
      <c r="W7344" s="44">
        <v>1</v>
      </c>
    </row>
    <row r="7345" spans="23:23">
      <c r="W7345" s="44">
        <v>1</v>
      </c>
    </row>
    <row r="7346" spans="23:23">
      <c r="W7346" s="44">
        <v>1</v>
      </c>
    </row>
    <row r="7347" spans="23:23">
      <c r="W7347" s="44">
        <v>1</v>
      </c>
    </row>
    <row r="7348" spans="23:23">
      <c r="W7348" s="44">
        <v>1</v>
      </c>
    </row>
    <row r="7349" spans="23:23">
      <c r="W7349" s="44">
        <v>1</v>
      </c>
    </row>
    <row r="7350" spans="23:23">
      <c r="W7350" s="44">
        <v>1</v>
      </c>
    </row>
    <row r="7351" spans="23:23">
      <c r="W7351" s="44">
        <v>1</v>
      </c>
    </row>
    <row r="7352" spans="23:23">
      <c r="W7352" s="44">
        <v>1</v>
      </c>
    </row>
    <row r="7353" spans="23:23">
      <c r="W7353" s="44">
        <v>1</v>
      </c>
    </row>
    <row r="7354" spans="23:23">
      <c r="W7354" s="44">
        <v>1</v>
      </c>
    </row>
    <row r="7355" spans="23:23">
      <c r="W7355" s="44">
        <v>1</v>
      </c>
    </row>
    <row r="7356" spans="23:23">
      <c r="W7356" s="44">
        <v>1</v>
      </c>
    </row>
    <row r="7357" spans="23:23">
      <c r="W7357" s="44">
        <v>1</v>
      </c>
    </row>
    <row r="7358" spans="23:23">
      <c r="W7358" s="44">
        <v>1</v>
      </c>
    </row>
    <row r="7359" spans="23:23">
      <c r="W7359" s="44">
        <v>1</v>
      </c>
    </row>
    <row r="7360" spans="23:23">
      <c r="W7360" s="44">
        <v>1</v>
      </c>
    </row>
    <row r="7361" spans="23:23">
      <c r="W7361" s="44">
        <v>1</v>
      </c>
    </row>
    <row r="7362" spans="23:23">
      <c r="W7362" s="44">
        <v>1</v>
      </c>
    </row>
    <row r="7363" spans="23:23">
      <c r="W7363" s="44">
        <v>1</v>
      </c>
    </row>
    <row r="7364" spans="23:23">
      <c r="W7364" s="44">
        <v>1</v>
      </c>
    </row>
    <row r="7365" spans="23:23">
      <c r="W7365" s="44">
        <v>1</v>
      </c>
    </row>
    <row r="7366" spans="23:23">
      <c r="W7366" s="44">
        <v>1</v>
      </c>
    </row>
    <row r="7367" spans="23:23">
      <c r="W7367" s="44">
        <v>1</v>
      </c>
    </row>
    <row r="7368" spans="23:23">
      <c r="W7368" s="44">
        <v>1</v>
      </c>
    </row>
    <row r="7369" spans="23:23">
      <c r="W7369" s="44">
        <v>1</v>
      </c>
    </row>
    <row r="7370" spans="23:23">
      <c r="W7370" s="44">
        <v>1</v>
      </c>
    </row>
    <row r="7371" spans="23:23">
      <c r="W7371" s="44">
        <v>1</v>
      </c>
    </row>
    <row r="7372" spans="23:23">
      <c r="W7372" s="44">
        <v>1</v>
      </c>
    </row>
    <row r="7373" spans="23:23">
      <c r="W7373" s="44">
        <v>1</v>
      </c>
    </row>
    <row r="7374" spans="23:23">
      <c r="W7374" s="44">
        <v>1</v>
      </c>
    </row>
    <row r="7375" spans="23:23">
      <c r="W7375" s="44">
        <v>1</v>
      </c>
    </row>
    <row r="7376" spans="23:23">
      <c r="W7376" s="44">
        <v>1</v>
      </c>
    </row>
    <row r="7377" spans="23:23">
      <c r="W7377" s="44">
        <v>1</v>
      </c>
    </row>
    <row r="7378" spans="23:23">
      <c r="W7378" s="44">
        <v>1</v>
      </c>
    </row>
    <row r="7379" spans="23:23">
      <c r="W7379" s="44">
        <v>1</v>
      </c>
    </row>
    <row r="7380" spans="23:23">
      <c r="W7380" s="44">
        <v>1</v>
      </c>
    </row>
    <row r="7381" spans="23:23">
      <c r="W7381" s="44">
        <v>1</v>
      </c>
    </row>
    <row r="7382" spans="23:23">
      <c r="W7382" s="44">
        <v>1</v>
      </c>
    </row>
    <row r="7383" spans="23:23">
      <c r="W7383" s="44">
        <v>1</v>
      </c>
    </row>
    <row r="7384" spans="23:23">
      <c r="W7384" s="44">
        <v>1</v>
      </c>
    </row>
    <row r="7385" spans="23:23">
      <c r="W7385" s="44">
        <v>1</v>
      </c>
    </row>
    <row r="7386" spans="23:23">
      <c r="W7386" s="44">
        <v>1</v>
      </c>
    </row>
    <row r="7387" spans="23:23">
      <c r="W7387" s="44">
        <v>1</v>
      </c>
    </row>
    <row r="7388" spans="23:23">
      <c r="W7388" s="44">
        <v>1</v>
      </c>
    </row>
    <row r="7389" spans="23:23">
      <c r="W7389" s="44">
        <v>1</v>
      </c>
    </row>
    <row r="7390" spans="23:23">
      <c r="W7390" s="44">
        <v>1</v>
      </c>
    </row>
    <row r="7391" spans="23:23">
      <c r="W7391" s="44">
        <v>1</v>
      </c>
    </row>
    <row r="7392" spans="23:23">
      <c r="W7392" s="44">
        <v>1</v>
      </c>
    </row>
    <row r="7393" spans="23:23">
      <c r="W7393" s="44">
        <v>1</v>
      </c>
    </row>
    <row r="7394" spans="23:23">
      <c r="W7394" s="44">
        <v>1</v>
      </c>
    </row>
    <row r="7395" spans="23:23">
      <c r="W7395" s="44">
        <v>1</v>
      </c>
    </row>
    <row r="7396" spans="23:23">
      <c r="W7396" s="44">
        <v>1</v>
      </c>
    </row>
    <row r="7397" spans="23:23">
      <c r="W7397" s="44">
        <v>1</v>
      </c>
    </row>
    <row r="7398" spans="23:23">
      <c r="W7398" s="44">
        <v>1</v>
      </c>
    </row>
    <row r="7399" spans="23:23">
      <c r="W7399" s="44">
        <v>1</v>
      </c>
    </row>
    <row r="7400" spans="23:23">
      <c r="W7400" s="44">
        <v>1</v>
      </c>
    </row>
    <row r="7401" spans="23:23">
      <c r="W7401" s="44">
        <v>1</v>
      </c>
    </row>
    <row r="7402" spans="23:23">
      <c r="W7402" s="44">
        <v>1</v>
      </c>
    </row>
    <row r="7403" spans="23:23">
      <c r="W7403" s="44">
        <v>1</v>
      </c>
    </row>
    <row r="7404" spans="23:23">
      <c r="W7404" s="44">
        <v>1</v>
      </c>
    </row>
    <row r="7405" spans="23:23">
      <c r="W7405" s="44">
        <v>1</v>
      </c>
    </row>
    <row r="7406" spans="23:23">
      <c r="W7406" s="44">
        <v>1</v>
      </c>
    </row>
    <row r="7407" spans="23:23">
      <c r="W7407" s="44">
        <v>1</v>
      </c>
    </row>
    <row r="7408" spans="23:23">
      <c r="W7408" s="44">
        <v>1</v>
      </c>
    </row>
    <row r="7409" spans="23:23">
      <c r="W7409" s="44">
        <v>1</v>
      </c>
    </row>
    <row r="7410" spans="23:23">
      <c r="W7410" s="44">
        <v>1</v>
      </c>
    </row>
    <row r="7411" spans="23:23">
      <c r="W7411" s="44">
        <v>1</v>
      </c>
    </row>
    <row r="7412" spans="23:23">
      <c r="W7412" s="44">
        <v>1</v>
      </c>
    </row>
    <row r="7413" spans="23:23">
      <c r="W7413" s="44">
        <v>1</v>
      </c>
    </row>
    <row r="7414" spans="23:23">
      <c r="W7414" s="44">
        <v>1</v>
      </c>
    </row>
    <row r="7415" spans="23:23">
      <c r="W7415" s="44">
        <v>1</v>
      </c>
    </row>
    <row r="7416" spans="23:23">
      <c r="W7416" s="44">
        <v>1</v>
      </c>
    </row>
    <row r="7417" spans="23:23">
      <c r="W7417" s="44">
        <v>1</v>
      </c>
    </row>
    <row r="7418" spans="23:23">
      <c r="W7418" s="44">
        <v>1</v>
      </c>
    </row>
    <row r="7419" spans="23:23">
      <c r="W7419" s="44">
        <v>1</v>
      </c>
    </row>
    <row r="7420" spans="23:23">
      <c r="W7420" s="44">
        <v>1</v>
      </c>
    </row>
    <row r="7421" spans="23:23">
      <c r="W7421" s="44">
        <v>1</v>
      </c>
    </row>
    <row r="7422" spans="23:23">
      <c r="W7422" s="44">
        <v>1</v>
      </c>
    </row>
    <row r="7423" spans="23:23">
      <c r="W7423" s="44">
        <v>1</v>
      </c>
    </row>
    <row r="7424" spans="23:23">
      <c r="W7424" s="44">
        <v>1</v>
      </c>
    </row>
    <row r="7425" spans="23:23">
      <c r="W7425" s="44">
        <v>1</v>
      </c>
    </row>
    <row r="7426" spans="23:23">
      <c r="W7426" s="44">
        <v>1</v>
      </c>
    </row>
    <row r="7427" spans="23:23">
      <c r="W7427" s="44">
        <v>1</v>
      </c>
    </row>
    <row r="7428" spans="23:23">
      <c r="W7428" s="44">
        <v>1</v>
      </c>
    </row>
    <row r="7429" spans="23:23">
      <c r="W7429" s="44">
        <v>1</v>
      </c>
    </row>
    <row r="7430" spans="23:23">
      <c r="W7430" s="44">
        <v>1</v>
      </c>
    </row>
    <row r="7431" spans="23:23">
      <c r="W7431" s="44">
        <v>1</v>
      </c>
    </row>
    <row r="7432" spans="23:23">
      <c r="W7432" s="44">
        <v>1</v>
      </c>
    </row>
    <row r="7433" spans="23:23">
      <c r="W7433" s="44">
        <v>1</v>
      </c>
    </row>
    <row r="7434" spans="23:23">
      <c r="W7434" s="44">
        <v>1</v>
      </c>
    </row>
    <row r="7435" spans="23:23">
      <c r="W7435" s="44">
        <v>1</v>
      </c>
    </row>
    <row r="7436" spans="23:23">
      <c r="W7436" s="44">
        <v>1</v>
      </c>
    </row>
    <row r="7437" spans="23:23">
      <c r="W7437" s="44">
        <v>1</v>
      </c>
    </row>
    <row r="7438" spans="23:23">
      <c r="W7438" s="44">
        <v>1</v>
      </c>
    </row>
    <row r="7439" spans="23:23">
      <c r="W7439" s="44">
        <v>1</v>
      </c>
    </row>
    <row r="7440" spans="23:23">
      <c r="W7440" s="44">
        <v>1</v>
      </c>
    </row>
    <row r="7441" spans="23:23">
      <c r="W7441" s="44">
        <v>1</v>
      </c>
    </row>
    <row r="7442" spans="23:23">
      <c r="W7442" s="44">
        <v>1</v>
      </c>
    </row>
    <row r="7443" spans="23:23">
      <c r="W7443" s="44">
        <v>1</v>
      </c>
    </row>
    <row r="7444" spans="23:23">
      <c r="W7444" s="44">
        <v>1</v>
      </c>
    </row>
    <row r="7445" spans="23:23">
      <c r="W7445" s="44">
        <v>1</v>
      </c>
    </row>
    <row r="7446" spans="23:23">
      <c r="W7446" s="44">
        <v>1</v>
      </c>
    </row>
    <row r="7447" spans="23:23">
      <c r="W7447" s="44">
        <v>1</v>
      </c>
    </row>
    <row r="7448" spans="23:23">
      <c r="W7448" s="44">
        <v>1</v>
      </c>
    </row>
    <row r="7449" spans="23:23">
      <c r="W7449" s="44">
        <v>1</v>
      </c>
    </row>
    <row r="7450" spans="23:23">
      <c r="W7450" s="44">
        <v>1</v>
      </c>
    </row>
    <row r="7451" spans="23:23">
      <c r="W7451" s="44">
        <v>1</v>
      </c>
    </row>
    <row r="7452" spans="23:23">
      <c r="W7452" s="44">
        <v>1</v>
      </c>
    </row>
    <row r="7453" spans="23:23">
      <c r="W7453" s="44">
        <v>1</v>
      </c>
    </row>
    <row r="7454" spans="23:23">
      <c r="W7454" s="44">
        <v>1</v>
      </c>
    </row>
    <row r="7455" spans="23:23">
      <c r="W7455" s="44">
        <v>1</v>
      </c>
    </row>
    <row r="7456" spans="23:23">
      <c r="W7456" s="44">
        <v>1</v>
      </c>
    </row>
    <row r="7457" spans="23:23">
      <c r="W7457" s="44">
        <v>1</v>
      </c>
    </row>
    <row r="7458" spans="23:23">
      <c r="W7458" s="44">
        <v>1</v>
      </c>
    </row>
    <row r="7459" spans="23:23">
      <c r="W7459" s="44">
        <v>1</v>
      </c>
    </row>
    <row r="7460" spans="23:23">
      <c r="W7460" s="44">
        <v>1</v>
      </c>
    </row>
    <row r="7461" spans="23:23">
      <c r="W7461" s="44">
        <v>1</v>
      </c>
    </row>
    <row r="7462" spans="23:23">
      <c r="W7462" s="44">
        <v>1</v>
      </c>
    </row>
    <row r="7463" spans="23:23">
      <c r="W7463" s="44">
        <v>1</v>
      </c>
    </row>
    <row r="7464" spans="23:23">
      <c r="W7464" s="44">
        <v>1</v>
      </c>
    </row>
    <row r="7465" spans="23:23">
      <c r="W7465" s="44">
        <v>1</v>
      </c>
    </row>
    <row r="7466" spans="23:23">
      <c r="W7466" s="44">
        <v>1</v>
      </c>
    </row>
    <row r="7467" spans="23:23">
      <c r="W7467" s="44">
        <v>1</v>
      </c>
    </row>
    <row r="7468" spans="23:23">
      <c r="W7468" s="44">
        <v>1</v>
      </c>
    </row>
    <row r="7469" spans="23:23">
      <c r="W7469" s="44">
        <v>1</v>
      </c>
    </row>
    <row r="7470" spans="23:23">
      <c r="W7470" s="44">
        <v>1</v>
      </c>
    </row>
    <row r="7471" spans="23:23">
      <c r="W7471" s="44">
        <v>1</v>
      </c>
    </row>
    <row r="7472" spans="23:23">
      <c r="W7472" s="44">
        <v>1</v>
      </c>
    </row>
    <row r="7473" spans="23:23">
      <c r="W7473" s="44">
        <v>1</v>
      </c>
    </row>
    <row r="7474" spans="23:23">
      <c r="W7474" s="44">
        <v>1</v>
      </c>
    </row>
    <row r="7475" spans="23:23">
      <c r="W7475" s="44">
        <v>1</v>
      </c>
    </row>
    <row r="7476" spans="23:23">
      <c r="W7476" s="44">
        <v>1</v>
      </c>
    </row>
    <row r="7477" spans="23:23">
      <c r="W7477" s="44">
        <v>1</v>
      </c>
    </row>
    <row r="7478" spans="23:23">
      <c r="W7478" s="44">
        <v>1</v>
      </c>
    </row>
    <row r="7479" spans="23:23">
      <c r="W7479" s="44">
        <v>1</v>
      </c>
    </row>
    <row r="7480" spans="23:23">
      <c r="W7480" s="44">
        <v>1</v>
      </c>
    </row>
    <row r="7481" spans="23:23">
      <c r="W7481" s="44">
        <v>1</v>
      </c>
    </row>
    <row r="7482" spans="23:23">
      <c r="W7482" s="44">
        <v>1</v>
      </c>
    </row>
    <row r="7483" spans="23:23">
      <c r="W7483" s="44">
        <v>1</v>
      </c>
    </row>
    <row r="7484" spans="23:23">
      <c r="W7484" s="44">
        <v>1</v>
      </c>
    </row>
    <row r="7485" spans="23:23">
      <c r="W7485" s="44">
        <v>1</v>
      </c>
    </row>
    <row r="7486" spans="23:23">
      <c r="W7486" s="44">
        <v>1</v>
      </c>
    </row>
    <row r="7487" spans="23:23">
      <c r="W7487" s="44">
        <v>1</v>
      </c>
    </row>
    <row r="7488" spans="23:23">
      <c r="W7488" s="44">
        <v>1</v>
      </c>
    </row>
    <row r="7489" spans="23:23">
      <c r="W7489" s="44">
        <v>1</v>
      </c>
    </row>
    <row r="7490" spans="23:23">
      <c r="W7490" s="44">
        <v>1</v>
      </c>
    </row>
    <row r="7491" spans="23:23">
      <c r="W7491" s="44">
        <v>1</v>
      </c>
    </row>
    <row r="7492" spans="23:23">
      <c r="W7492" s="44">
        <v>1</v>
      </c>
    </row>
    <row r="7493" spans="23:23">
      <c r="W7493" s="44">
        <v>1</v>
      </c>
    </row>
    <row r="7494" spans="23:23">
      <c r="W7494" s="44">
        <v>1</v>
      </c>
    </row>
    <row r="7495" spans="23:23">
      <c r="W7495" s="44">
        <v>1</v>
      </c>
    </row>
    <row r="7496" spans="23:23">
      <c r="W7496" s="44">
        <v>1</v>
      </c>
    </row>
    <row r="7497" spans="23:23">
      <c r="W7497" s="44">
        <v>1</v>
      </c>
    </row>
    <row r="7498" spans="23:23">
      <c r="W7498" s="44">
        <v>1</v>
      </c>
    </row>
    <row r="7499" spans="23:23">
      <c r="W7499" s="44">
        <v>1</v>
      </c>
    </row>
    <row r="7500" spans="23:23">
      <c r="W7500" s="44">
        <v>1</v>
      </c>
    </row>
    <row r="7501" spans="23:23">
      <c r="W7501" s="44">
        <v>1</v>
      </c>
    </row>
    <row r="7502" spans="23:23">
      <c r="W7502" s="44">
        <v>1</v>
      </c>
    </row>
    <row r="7503" spans="23:23">
      <c r="W7503" s="44">
        <v>1</v>
      </c>
    </row>
    <row r="7504" spans="23:23">
      <c r="W7504" s="44">
        <v>1</v>
      </c>
    </row>
    <row r="7505" spans="23:23">
      <c r="W7505" s="44">
        <v>1</v>
      </c>
    </row>
    <row r="7506" spans="23:23">
      <c r="W7506" s="44">
        <v>1</v>
      </c>
    </row>
    <row r="7507" spans="23:23">
      <c r="W7507" s="44">
        <v>1</v>
      </c>
    </row>
    <row r="7508" spans="23:23">
      <c r="W7508" s="44">
        <v>1</v>
      </c>
    </row>
    <row r="7509" spans="23:23">
      <c r="W7509" s="44">
        <v>1</v>
      </c>
    </row>
    <row r="7510" spans="23:23">
      <c r="W7510" s="44">
        <v>1</v>
      </c>
    </row>
    <row r="7511" spans="23:23">
      <c r="W7511" s="44">
        <v>1</v>
      </c>
    </row>
    <row r="7512" spans="23:23">
      <c r="W7512" s="44">
        <v>1</v>
      </c>
    </row>
    <row r="7513" spans="23:23">
      <c r="W7513" s="44">
        <v>1</v>
      </c>
    </row>
    <row r="7514" spans="23:23">
      <c r="W7514" s="44">
        <v>1</v>
      </c>
    </row>
    <row r="7515" spans="23:23">
      <c r="W7515" s="44">
        <v>1</v>
      </c>
    </row>
    <row r="7516" spans="23:23">
      <c r="W7516" s="44">
        <v>1</v>
      </c>
    </row>
    <row r="7517" spans="23:23">
      <c r="W7517" s="44">
        <v>1</v>
      </c>
    </row>
    <row r="7518" spans="23:23">
      <c r="W7518" s="44">
        <v>1</v>
      </c>
    </row>
    <row r="7519" spans="23:23">
      <c r="W7519" s="44">
        <v>1</v>
      </c>
    </row>
    <row r="7520" spans="23:23">
      <c r="W7520" s="44">
        <v>1</v>
      </c>
    </row>
    <row r="7521" spans="23:23">
      <c r="W7521" s="44">
        <v>1</v>
      </c>
    </row>
    <row r="7522" spans="23:23">
      <c r="W7522" s="44">
        <v>1</v>
      </c>
    </row>
    <row r="7523" spans="23:23">
      <c r="W7523" s="44">
        <v>1</v>
      </c>
    </row>
    <row r="7524" spans="23:23">
      <c r="W7524" s="44">
        <v>1</v>
      </c>
    </row>
    <row r="7525" spans="23:23">
      <c r="W7525" s="44">
        <v>1</v>
      </c>
    </row>
    <row r="7526" spans="23:23">
      <c r="W7526" s="44">
        <v>1</v>
      </c>
    </row>
    <row r="7527" spans="23:23">
      <c r="W7527" s="44">
        <v>1</v>
      </c>
    </row>
    <row r="7528" spans="23:23">
      <c r="W7528" s="44">
        <v>1</v>
      </c>
    </row>
    <row r="7529" spans="23:23">
      <c r="W7529" s="44">
        <v>1</v>
      </c>
    </row>
    <row r="7530" spans="23:23">
      <c r="W7530" s="44">
        <v>1</v>
      </c>
    </row>
    <row r="7531" spans="23:23">
      <c r="W7531" s="44">
        <v>1</v>
      </c>
    </row>
    <row r="7532" spans="23:23">
      <c r="W7532" s="44">
        <v>1</v>
      </c>
    </row>
    <row r="7533" spans="23:23">
      <c r="W7533" s="44">
        <v>1</v>
      </c>
    </row>
    <row r="7534" spans="23:23">
      <c r="W7534" s="44">
        <v>1</v>
      </c>
    </row>
    <row r="7535" spans="23:23">
      <c r="W7535" s="44">
        <v>1</v>
      </c>
    </row>
    <row r="7536" spans="23:23">
      <c r="W7536" s="44">
        <v>1</v>
      </c>
    </row>
    <row r="7537" spans="23:23">
      <c r="W7537" s="44">
        <v>1</v>
      </c>
    </row>
    <row r="7538" spans="23:23">
      <c r="W7538" s="44">
        <v>1</v>
      </c>
    </row>
    <row r="7539" spans="23:23">
      <c r="W7539" s="44">
        <v>1</v>
      </c>
    </row>
    <row r="7540" spans="23:23">
      <c r="W7540" s="44">
        <v>1</v>
      </c>
    </row>
    <row r="7541" spans="23:23">
      <c r="W7541" s="44">
        <v>1</v>
      </c>
    </row>
    <row r="7542" spans="23:23">
      <c r="W7542" s="44">
        <v>1</v>
      </c>
    </row>
    <row r="7543" spans="23:23">
      <c r="W7543" s="44">
        <v>1</v>
      </c>
    </row>
    <row r="7544" spans="23:23">
      <c r="W7544" s="44">
        <v>1</v>
      </c>
    </row>
    <row r="7545" spans="23:23">
      <c r="W7545" s="44">
        <v>1</v>
      </c>
    </row>
    <row r="7546" spans="23:23">
      <c r="W7546" s="44">
        <v>1</v>
      </c>
    </row>
    <row r="7547" spans="23:23">
      <c r="W7547" s="44">
        <v>1</v>
      </c>
    </row>
    <row r="7548" spans="23:23">
      <c r="W7548" s="44">
        <v>1</v>
      </c>
    </row>
    <row r="7549" spans="23:23">
      <c r="W7549" s="44">
        <v>1</v>
      </c>
    </row>
    <row r="7550" spans="23:23">
      <c r="W7550" s="44">
        <v>1</v>
      </c>
    </row>
    <row r="7551" spans="23:23">
      <c r="W7551" s="44">
        <v>1</v>
      </c>
    </row>
    <row r="7552" spans="23:23">
      <c r="W7552" s="44">
        <v>1</v>
      </c>
    </row>
    <row r="7553" spans="23:23">
      <c r="W7553" s="44">
        <v>1</v>
      </c>
    </row>
    <row r="7554" spans="23:23">
      <c r="W7554" s="44">
        <v>1</v>
      </c>
    </row>
    <row r="7555" spans="23:23">
      <c r="W7555" s="44">
        <v>1</v>
      </c>
    </row>
    <row r="7556" spans="23:23">
      <c r="W7556" s="44">
        <v>1</v>
      </c>
    </row>
    <row r="7557" spans="23:23">
      <c r="W7557" s="44">
        <v>1</v>
      </c>
    </row>
    <row r="7558" spans="23:23">
      <c r="W7558" s="44">
        <v>1</v>
      </c>
    </row>
    <row r="7559" spans="23:23">
      <c r="W7559" s="44">
        <v>1</v>
      </c>
    </row>
    <row r="7560" spans="23:23">
      <c r="W7560" s="44">
        <v>1</v>
      </c>
    </row>
    <row r="7561" spans="23:23">
      <c r="W7561" s="44">
        <v>1</v>
      </c>
    </row>
    <row r="7562" spans="23:23">
      <c r="W7562" s="44">
        <v>1</v>
      </c>
    </row>
    <row r="7563" spans="23:23">
      <c r="W7563" s="44">
        <v>1</v>
      </c>
    </row>
    <row r="7564" spans="23:23">
      <c r="W7564" s="44">
        <v>1</v>
      </c>
    </row>
    <row r="7565" spans="23:23">
      <c r="W7565" s="44">
        <v>1</v>
      </c>
    </row>
    <row r="7566" spans="23:23">
      <c r="W7566" s="44">
        <v>1</v>
      </c>
    </row>
    <row r="7567" spans="23:23">
      <c r="W7567" s="44">
        <v>1</v>
      </c>
    </row>
    <row r="7568" spans="23:23">
      <c r="W7568" s="44">
        <v>1</v>
      </c>
    </row>
    <row r="7569" spans="23:23">
      <c r="W7569" s="44">
        <v>1</v>
      </c>
    </row>
    <row r="7570" spans="23:23">
      <c r="W7570" s="44">
        <v>1</v>
      </c>
    </row>
    <row r="7571" spans="23:23">
      <c r="W7571" s="44">
        <v>1</v>
      </c>
    </row>
    <row r="7572" spans="23:23">
      <c r="W7572" s="44">
        <v>1</v>
      </c>
    </row>
    <row r="7573" spans="23:23">
      <c r="W7573" s="44">
        <v>1</v>
      </c>
    </row>
    <row r="7574" spans="23:23">
      <c r="W7574" s="44">
        <v>1</v>
      </c>
    </row>
    <row r="7575" spans="23:23">
      <c r="W7575" s="44">
        <v>1</v>
      </c>
    </row>
    <row r="7576" spans="23:23">
      <c r="W7576" s="44">
        <v>1</v>
      </c>
    </row>
    <row r="7577" spans="23:23">
      <c r="W7577" s="44">
        <v>1</v>
      </c>
    </row>
    <row r="7578" spans="23:23">
      <c r="W7578" s="44">
        <v>1</v>
      </c>
    </row>
    <row r="7579" spans="23:23">
      <c r="W7579" s="44">
        <v>1</v>
      </c>
    </row>
    <row r="7580" spans="23:23">
      <c r="W7580" s="44">
        <v>1</v>
      </c>
    </row>
    <row r="7581" spans="23:23">
      <c r="W7581" s="44">
        <v>1</v>
      </c>
    </row>
    <row r="7582" spans="23:23">
      <c r="W7582" s="44">
        <v>1</v>
      </c>
    </row>
    <row r="7583" spans="23:23">
      <c r="W7583" s="44">
        <v>1</v>
      </c>
    </row>
    <row r="7584" spans="23:23">
      <c r="W7584" s="44">
        <v>1</v>
      </c>
    </row>
    <row r="7585" spans="23:23">
      <c r="W7585" s="44">
        <v>1</v>
      </c>
    </row>
    <row r="7586" spans="23:23">
      <c r="W7586" s="44">
        <v>1</v>
      </c>
    </row>
    <row r="7587" spans="23:23">
      <c r="W7587" s="44">
        <v>1</v>
      </c>
    </row>
    <row r="7588" spans="23:23">
      <c r="W7588" s="44">
        <v>1</v>
      </c>
    </row>
    <row r="7589" spans="23:23">
      <c r="W7589" s="44">
        <v>1</v>
      </c>
    </row>
    <row r="7590" spans="23:23">
      <c r="W7590" s="44">
        <v>1</v>
      </c>
    </row>
    <row r="7591" spans="23:23">
      <c r="W7591" s="44">
        <v>1</v>
      </c>
    </row>
    <row r="7592" spans="23:23">
      <c r="W7592" s="44">
        <v>1</v>
      </c>
    </row>
    <row r="7593" spans="23:23">
      <c r="W7593" s="44">
        <v>1</v>
      </c>
    </row>
    <row r="7594" spans="23:23">
      <c r="W7594" s="44">
        <v>1</v>
      </c>
    </row>
    <row r="7595" spans="23:23">
      <c r="W7595" s="44">
        <v>1</v>
      </c>
    </row>
    <row r="7596" spans="23:23">
      <c r="W7596" s="44">
        <v>1</v>
      </c>
    </row>
    <row r="7597" spans="23:23">
      <c r="W7597" s="44">
        <v>1</v>
      </c>
    </row>
    <row r="7598" spans="23:23">
      <c r="W7598" s="44">
        <v>1</v>
      </c>
    </row>
    <row r="7599" spans="23:23">
      <c r="W7599" s="44">
        <v>1</v>
      </c>
    </row>
    <row r="7600" spans="23:23">
      <c r="W7600" s="44">
        <v>1</v>
      </c>
    </row>
    <row r="7601" spans="23:23">
      <c r="W7601" s="44">
        <v>1</v>
      </c>
    </row>
    <row r="7602" spans="23:23">
      <c r="W7602" s="44">
        <v>1</v>
      </c>
    </row>
    <row r="7603" spans="23:23">
      <c r="W7603" s="44">
        <v>1</v>
      </c>
    </row>
    <row r="7604" spans="23:23">
      <c r="W7604" s="44">
        <v>1</v>
      </c>
    </row>
    <row r="7605" spans="23:23">
      <c r="W7605" s="44">
        <v>1</v>
      </c>
    </row>
    <row r="7606" spans="23:23">
      <c r="W7606" s="44">
        <v>1</v>
      </c>
    </row>
    <row r="7607" spans="23:23">
      <c r="W7607" s="44">
        <v>1</v>
      </c>
    </row>
    <row r="7608" spans="23:23">
      <c r="W7608" s="44">
        <v>1</v>
      </c>
    </row>
    <row r="7609" spans="23:23">
      <c r="W7609" s="44">
        <v>1</v>
      </c>
    </row>
    <row r="7610" spans="23:23">
      <c r="W7610" s="44">
        <v>1</v>
      </c>
    </row>
    <row r="7611" spans="23:23">
      <c r="W7611" s="44">
        <v>1</v>
      </c>
    </row>
    <row r="7612" spans="23:23">
      <c r="W7612" s="44">
        <v>1</v>
      </c>
    </row>
    <row r="7613" spans="23:23">
      <c r="W7613" s="44">
        <v>1</v>
      </c>
    </row>
    <row r="7614" spans="23:23">
      <c r="W7614" s="44">
        <v>1</v>
      </c>
    </row>
    <row r="7615" spans="23:23">
      <c r="W7615" s="44">
        <v>1</v>
      </c>
    </row>
    <row r="7616" spans="23:23">
      <c r="W7616" s="44">
        <v>1</v>
      </c>
    </row>
    <row r="7617" spans="23:23">
      <c r="W7617" s="44">
        <v>1</v>
      </c>
    </row>
    <row r="7618" spans="23:23">
      <c r="W7618" s="44">
        <v>1</v>
      </c>
    </row>
    <row r="7619" spans="23:23">
      <c r="W7619" s="44">
        <v>1</v>
      </c>
    </row>
    <row r="7620" spans="23:23">
      <c r="W7620" s="44">
        <v>1</v>
      </c>
    </row>
    <row r="7621" spans="23:23">
      <c r="W7621" s="44">
        <v>1</v>
      </c>
    </row>
    <row r="7622" spans="23:23">
      <c r="W7622" s="44">
        <v>1</v>
      </c>
    </row>
    <row r="7623" spans="23:23">
      <c r="W7623" s="44">
        <v>1</v>
      </c>
    </row>
    <row r="7624" spans="23:23">
      <c r="W7624" s="44">
        <v>1</v>
      </c>
    </row>
    <row r="7625" spans="23:23">
      <c r="W7625" s="44">
        <v>1</v>
      </c>
    </row>
    <row r="7626" spans="23:23">
      <c r="W7626" s="44">
        <v>1</v>
      </c>
    </row>
    <row r="7627" spans="23:23">
      <c r="W7627" s="44">
        <v>1</v>
      </c>
    </row>
    <row r="7628" spans="23:23">
      <c r="W7628" s="44">
        <v>1</v>
      </c>
    </row>
    <row r="7629" spans="23:23">
      <c r="W7629" s="44">
        <v>1</v>
      </c>
    </row>
    <row r="7630" spans="23:23">
      <c r="W7630" s="44">
        <v>1</v>
      </c>
    </row>
    <row r="7631" spans="23:23">
      <c r="W7631" s="44">
        <v>1</v>
      </c>
    </row>
    <row r="7632" spans="23:23">
      <c r="W7632" s="44">
        <v>1</v>
      </c>
    </row>
    <row r="7633" spans="23:23">
      <c r="W7633" s="44">
        <v>1</v>
      </c>
    </row>
    <row r="7634" spans="23:23">
      <c r="W7634" s="44">
        <v>1</v>
      </c>
    </row>
    <row r="7635" spans="23:23">
      <c r="W7635" s="44">
        <v>1</v>
      </c>
    </row>
    <row r="7636" spans="23:23">
      <c r="W7636" s="44">
        <v>1</v>
      </c>
    </row>
    <row r="7637" spans="23:23">
      <c r="W7637" s="44">
        <v>1</v>
      </c>
    </row>
    <row r="7638" spans="23:23">
      <c r="W7638" s="44">
        <v>1</v>
      </c>
    </row>
    <row r="7639" spans="23:23">
      <c r="W7639" s="44">
        <v>1</v>
      </c>
    </row>
    <row r="7640" spans="23:23">
      <c r="W7640" s="44">
        <v>1</v>
      </c>
    </row>
    <row r="7641" spans="23:23">
      <c r="W7641" s="44">
        <v>1</v>
      </c>
    </row>
    <row r="7642" spans="23:23">
      <c r="W7642" s="44">
        <v>1</v>
      </c>
    </row>
    <row r="7643" spans="23:23">
      <c r="W7643" s="44">
        <v>1</v>
      </c>
    </row>
    <row r="7644" spans="23:23">
      <c r="W7644" s="44">
        <v>1</v>
      </c>
    </row>
    <row r="7645" spans="23:23">
      <c r="W7645" s="44">
        <v>1</v>
      </c>
    </row>
    <row r="7646" spans="23:23">
      <c r="W7646" s="44">
        <v>1</v>
      </c>
    </row>
    <row r="7647" spans="23:23">
      <c r="W7647" s="44">
        <v>1</v>
      </c>
    </row>
    <row r="7648" spans="23:23">
      <c r="W7648" s="44">
        <v>1</v>
      </c>
    </row>
    <row r="7649" spans="23:23">
      <c r="W7649" s="44">
        <v>1</v>
      </c>
    </row>
    <row r="7650" spans="23:23">
      <c r="W7650" s="44">
        <v>1</v>
      </c>
    </row>
    <row r="7651" spans="23:23">
      <c r="W7651" s="44">
        <v>1</v>
      </c>
    </row>
    <row r="7652" spans="23:23">
      <c r="W7652" s="44">
        <v>1</v>
      </c>
    </row>
    <row r="7653" spans="23:23">
      <c r="W7653" s="44">
        <v>1</v>
      </c>
    </row>
    <row r="7654" spans="23:23">
      <c r="W7654" s="44">
        <v>1</v>
      </c>
    </row>
    <row r="7655" spans="23:23">
      <c r="W7655" s="44">
        <v>1</v>
      </c>
    </row>
    <row r="7656" spans="23:23">
      <c r="W7656" s="44">
        <v>1</v>
      </c>
    </row>
    <row r="7657" spans="23:23">
      <c r="W7657" s="44">
        <v>1</v>
      </c>
    </row>
    <row r="7658" spans="23:23">
      <c r="W7658" s="44">
        <v>1</v>
      </c>
    </row>
    <row r="7659" spans="23:23">
      <c r="W7659" s="44">
        <v>1</v>
      </c>
    </row>
    <row r="7660" spans="23:23">
      <c r="W7660" s="44">
        <v>1</v>
      </c>
    </row>
    <row r="7661" spans="23:23">
      <c r="W7661" s="44">
        <v>1</v>
      </c>
    </row>
    <row r="7662" spans="23:23">
      <c r="W7662" s="44">
        <v>1</v>
      </c>
    </row>
    <row r="7663" spans="23:23">
      <c r="W7663" s="44">
        <v>1</v>
      </c>
    </row>
    <row r="7664" spans="23:23">
      <c r="W7664" s="44">
        <v>1</v>
      </c>
    </row>
    <row r="7665" spans="23:23">
      <c r="W7665" s="44">
        <v>1</v>
      </c>
    </row>
    <row r="7666" spans="23:23">
      <c r="W7666" s="44">
        <v>1</v>
      </c>
    </row>
    <row r="7667" spans="23:23">
      <c r="W7667" s="44">
        <v>1</v>
      </c>
    </row>
    <row r="7668" spans="23:23">
      <c r="W7668" s="44">
        <v>1</v>
      </c>
    </row>
    <row r="7669" spans="23:23">
      <c r="W7669" s="44">
        <v>1</v>
      </c>
    </row>
    <row r="7670" spans="23:23">
      <c r="W7670" s="44">
        <v>1</v>
      </c>
    </row>
    <row r="7671" spans="23:23">
      <c r="W7671" s="44">
        <v>1</v>
      </c>
    </row>
    <row r="7672" spans="23:23">
      <c r="W7672" s="44">
        <v>1</v>
      </c>
    </row>
    <row r="7673" spans="23:23">
      <c r="W7673" s="44">
        <v>1</v>
      </c>
    </row>
    <row r="7674" spans="23:23">
      <c r="W7674" s="44">
        <v>1</v>
      </c>
    </row>
    <row r="7675" spans="23:23">
      <c r="W7675" s="44">
        <v>1</v>
      </c>
    </row>
    <row r="7676" spans="23:23">
      <c r="W7676" s="44">
        <v>1</v>
      </c>
    </row>
    <row r="7677" spans="23:23">
      <c r="W7677" s="44">
        <v>1</v>
      </c>
    </row>
    <row r="7678" spans="23:23">
      <c r="W7678" s="44">
        <v>1</v>
      </c>
    </row>
    <row r="7679" spans="23:23">
      <c r="W7679" s="44">
        <v>1</v>
      </c>
    </row>
    <row r="7680" spans="23:23">
      <c r="W7680" s="44">
        <v>1</v>
      </c>
    </row>
    <row r="7681" spans="23:23">
      <c r="W7681" s="44">
        <v>1</v>
      </c>
    </row>
    <row r="7682" spans="23:23">
      <c r="W7682" s="44">
        <v>1</v>
      </c>
    </row>
    <row r="7683" spans="23:23">
      <c r="W7683" s="44">
        <v>1</v>
      </c>
    </row>
    <row r="7684" spans="23:23">
      <c r="W7684" s="44">
        <v>1</v>
      </c>
    </row>
    <row r="7685" spans="23:23">
      <c r="W7685" s="44">
        <v>1</v>
      </c>
    </row>
    <row r="7686" spans="23:23">
      <c r="W7686" s="44">
        <v>1</v>
      </c>
    </row>
    <row r="7687" spans="23:23">
      <c r="W7687" s="44">
        <v>1</v>
      </c>
    </row>
    <row r="7688" spans="23:23">
      <c r="W7688" s="44">
        <v>1</v>
      </c>
    </row>
    <row r="7689" spans="23:23">
      <c r="W7689" s="44">
        <v>1</v>
      </c>
    </row>
    <row r="7690" spans="23:23">
      <c r="W7690" s="44">
        <v>1</v>
      </c>
    </row>
    <row r="7691" spans="23:23">
      <c r="W7691" s="44">
        <v>1</v>
      </c>
    </row>
    <row r="7692" spans="23:23">
      <c r="W7692" s="44">
        <v>1</v>
      </c>
    </row>
    <row r="7693" spans="23:23">
      <c r="W7693" s="44">
        <v>1</v>
      </c>
    </row>
    <row r="7694" spans="23:23">
      <c r="W7694" s="44">
        <v>1</v>
      </c>
    </row>
    <row r="7695" spans="23:23">
      <c r="W7695" s="44">
        <v>1</v>
      </c>
    </row>
    <row r="7696" spans="23:23">
      <c r="W7696" s="44">
        <v>1</v>
      </c>
    </row>
    <row r="7697" spans="23:23">
      <c r="W7697" s="44">
        <v>1</v>
      </c>
    </row>
    <row r="7698" spans="23:23">
      <c r="W7698" s="44">
        <v>1</v>
      </c>
    </row>
    <row r="7699" spans="23:23">
      <c r="W7699" s="44">
        <v>1</v>
      </c>
    </row>
    <row r="7700" spans="23:23">
      <c r="W7700" s="44">
        <v>1</v>
      </c>
    </row>
    <row r="7701" spans="23:23">
      <c r="W7701" s="44">
        <v>1</v>
      </c>
    </row>
    <row r="7702" spans="23:23">
      <c r="W7702" s="44">
        <v>1</v>
      </c>
    </row>
    <row r="7703" spans="23:23">
      <c r="W7703" s="44">
        <v>1</v>
      </c>
    </row>
    <row r="7704" spans="23:23">
      <c r="W7704" s="44">
        <v>1</v>
      </c>
    </row>
    <row r="7705" spans="23:23">
      <c r="W7705" s="44">
        <v>1</v>
      </c>
    </row>
    <row r="7706" spans="23:23">
      <c r="W7706" s="44">
        <v>1</v>
      </c>
    </row>
    <row r="7707" spans="23:23">
      <c r="W7707" s="44">
        <v>1</v>
      </c>
    </row>
    <row r="7708" spans="23:23">
      <c r="W7708" s="44">
        <v>1</v>
      </c>
    </row>
    <row r="7709" spans="23:23">
      <c r="W7709" s="44">
        <v>1</v>
      </c>
    </row>
    <row r="7710" spans="23:23">
      <c r="W7710" s="44">
        <v>1</v>
      </c>
    </row>
    <row r="7711" spans="23:23">
      <c r="W7711" s="44">
        <v>1</v>
      </c>
    </row>
    <row r="7712" spans="23:23">
      <c r="W7712" s="44">
        <v>1</v>
      </c>
    </row>
    <row r="7713" spans="23:23">
      <c r="W7713" s="44">
        <v>1</v>
      </c>
    </row>
    <row r="7714" spans="23:23">
      <c r="W7714" s="44">
        <v>1</v>
      </c>
    </row>
    <row r="7715" spans="23:23">
      <c r="W7715" s="44">
        <v>1</v>
      </c>
    </row>
    <row r="7716" spans="23:23">
      <c r="W7716" s="44">
        <v>1</v>
      </c>
    </row>
    <row r="7717" spans="23:23">
      <c r="W7717" s="44">
        <v>1</v>
      </c>
    </row>
    <row r="7718" spans="23:23">
      <c r="W7718" s="44">
        <v>1</v>
      </c>
    </row>
    <row r="7719" spans="23:23">
      <c r="W7719" s="44">
        <v>1</v>
      </c>
    </row>
    <row r="7720" spans="23:23">
      <c r="W7720" s="44">
        <v>1</v>
      </c>
    </row>
    <row r="7721" spans="23:23">
      <c r="W7721" s="44">
        <v>1</v>
      </c>
    </row>
    <row r="7722" spans="23:23">
      <c r="W7722" s="44">
        <v>1</v>
      </c>
    </row>
    <row r="7723" spans="23:23">
      <c r="W7723" s="44">
        <v>1</v>
      </c>
    </row>
    <row r="7724" spans="23:23">
      <c r="W7724" s="44">
        <v>1</v>
      </c>
    </row>
    <row r="7725" spans="23:23">
      <c r="W7725" s="44">
        <v>1</v>
      </c>
    </row>
    <row r="7726" spans="23:23">
      <c r="W7726" s="44">
        <v>1</v>
      </c>
    </row>
    <row r="7727" spans="23:23">
      <c r="W7727" s="44">
        <v>1</v>
      </c>
    </row>
    <row r="7728" spans="23:23">
      <c r="W7728" s="44">
        <v>1</v>
      </c>
    </row>
    <row r="7729" spans="23:23">
      <c r="W7729" s="44">
        <v>1</v>
      </c>
    </row>
    <row r="7730" spans="23:23">
      <c r="W7730" s="44">
        <v>1</v>
      </c>
    </row>
    <row r="7731" spans="23:23">
      <c r="W7731" s="44">
        <v>1</v>
      </c>
    </row>
    <row r="7732" spans="23:23">
      <c r="W7732" s="44">
        <v>1</v>
      </c>
    </row>
    <row r="7733" spans="23:23">
      <c r="W7733" s="44">
        <v>1</v>
      </c>
    </row>
    <row r="7734" spans="23:23">
      <c r="W7734" s="44">
        <v>1</v>
      </c>
    </row>
    <row r="7735" spans="23:23">
      <c r="W7735" s="44">
        <v>1</v>
      </c>
    </row>
    <row r="7736" spans="23:23">
      <c r="W7736" s="44">
        <v>1</v>
      </c>
    </row>
    <row r="7737" spans="23:23">
      <c r="W7737" s="44">
        <v>1</v>
      </c>
    </row>
    <row r="7738" spans="23:23">
      <c r="W7738" s="44">
        <v>1</v>
      </c>
    </row>
    <row r="7739" spans="23:23">
      <c r="W7739" s="44">
        <v>1</v>
      </c>
    </row>
    <row r="7740" spans="23:23">
      <c r="W7740" s="44">
        <v>1</v>
      </c>
    </row>
    <row r="7741" spans="23:23">
      <c r="W7741" s="44">
        <v>1</v>
      </c>
    </row>
    <row r="7742" spans="23:23">
      <c r="W7742" s="44">
        <v>1</v>
      </c>
    </row>
    <row r="7743" spans="23:23">
      <c r="W7743" s="44">
        <v>1</v>
      </c>
    </row>
    <row r="7744" spans="23:23">
      <c r="W7744" s="44">
        <v>1</v>
      </c>
    </row>
    <row r="7745" spans="23:23">
      <c r="W7745" s="44">
        <v>1</v>
      </c>
    </row>
    <row r="7746" spans="23:23">
      <c r="W7746" s="44">
        <v>1</v>
      </c>
    </row>
    <row r="7747" spans="23:23">
      <c r="W7747" s="44">
        <v>1</v>
      </c>
    </row>
    <row r="7748" spans="23:23">
      <c r="W7748" s="44">
        <v>1</v>
      </c>
    </row>
    <row r="7749" spans="23:23">
      <c r="W7749" s="44">
        <v>1</v>
      </c>
    </row>
    <row r="7750" spans="23:23">
      <c r="W7750" s="44">
        <v>1</v>
      </c>
    </row>
    <row r="7751" spans="23:23">
      <c r="W7751" s="44">
        <v>1</v>
      </c>
    </row>
    <row r="7752" spans="23:23">
      <c r="W7752" s="44">
        <v>1</v>
      </c>
    </row>
    <row r="7753" spans="23:23">
      <c r="W7753" s="44">
        <v>1</v>
      </c>
    </row>
    <row r="7754" spans="23:23">
      <c r="W7754" s="44">
        <v>1</v>
      </c>
    </row>
    <row r="7755" spans="23:23">
      <c r="W7755" s="44">
        <v>1</v>
      </c>
    </row>
    <row r="7756" spans="23:23">
      <c r="W7756" s="44">
        <v>1</v>
      </c>
    </row>
    <row r="7757" spans="23:23">
      <c r="W7757" s="44">
        <v>1</v>
      </c>
    </row>
    <row r="7758" spans="23:23">
      <c r="W7758" s="44">
        <v>1</v>
      </c>
    </row>
    <row r="7759" spans="23:23">
      <c r="W7759" s="44">
        <v>1</v>
      </c>
    </row>
    <row r="7760" spans="23:23">
      <c r="W7760" s="44">
        <v>1</v>
      </c>
    </row>
    <row r="7761" spans="23:23">
      <c r="W7761" s="44">
        <v>1</v>
      </c>
    </row>
    <row r="7762" spans="23:23">
      <c r="W7762" s="44">
        <v>1</v>
      </c>
    </row>
    <row r="7763" spans="23:23">
      <c r="W7763" s="44">
        <v>1</v>
      </c>
    </row>
    <row r="7764" spans="23:23">
      <c r="W7764" s="44">
        <v>1</v>
      </c>
    </row>
    <row r="7765" spans="23:23">
      <c r="W7765" s="44">
        <v>1</v>
      </c>
    </row>
    <row r="7766" spans="23:23">
      <c r="W7766" s="44">
        <v>1</v>
      </c>
    </row>
    <row r="7767" spans="23:23">
      <c r="W7767" s="44">
        <v>1</v>
      </c>
    </row>
    <row r="7768" spans="23:23">
      <c r="W7768" s="44">
        <v>1</v>
      </c>
    </row>
    <row r="7769" spans="23:23">
      <c r="W7769" s="44">
        <v>1</v>
      </c>
    </row>
    <row r="7770" spans="23:23">
      <c r="W7770" s="44">
        <v>1</v>
      </c>
    </row>
    <row r="7771" spans="23:23">
      <c r="W7771" s="44">
        <v>1</v>
      </c>
    </row>
    <row r="7772" spans="23:23">
      <c r="W7772" s="44">
        <v>1</v>
      </c>
    </row>
    <row r="7773" spans="23:23">
      <c r="W7773" s="44">
        <v>1</v>
      </c>
    </row>
    <row r="7774" spans="23:23">
      <c r="W7774" s="44">
        <v>1</v>
      </c>
    </row>
    <row r="7775" spans="23:23">
      <c r="W7775" s="44">
        <v>1</v>
      </c>
    </row>
    <row r="7776" spans="23:23">
      <c r="W7776" s="44">
        <v>1</v>
      </c>
    </row>
    <row r="7777" spans="23:23">
      <c r="W7777" s="44">
        <v>1</v>
      </c>
    </row>
    <row r="7778" spans="23:23">
      <c r="W7778" s="44">
        <v>1</v>
      </c>
    </row>
    <row r="7779" spans="23:23">
      <c r="W7779" s="44">
        <v>1</v>
      </c>
    </row>
    <row r="7780" spans="23:23">
      <c r="W7780" s="44">
        <v>1</v>
      </c>
    </row>
    <row r="7781" spans="23:23">
      <c r="W7781" s="44">
        <v>1</v>
      </c>
    </row>
    <row r="7782" spans="23:23">
      <c r="W7782" s="44">
        <v>1</v>
      </c>
    </row>
    <row r="7783" spans="23:23">
      <c r="W7783" s="44">
        <v>1</v>
      </c>
    </row>
    <row r="7784" spans="23:23">
      <c r="W7784" s="44">
        <v>1</v>
      </c>
    </row>
    <row r="7785" spans="23:23">
      <c r="W7785" s="44">
        <v>1</v>
      </c>
    </row>
    <row r="7786" spans="23:23">
      <c r="W7786" s="44">
        <v>1</v>
      </c>
    </row>
    <row r="7787" spans="23:23">
      <c r="W7787" s="44">
        <v>1</v>
      </c>
    </row>
    <row r="7788" spans="23:23">
      <c r="W7788" s="44">
        <v>1</v>
      </c>
    </row>
    <row r="7789" spans="23:23">
      <c r="W7789" s="44">
        <v>1</v>
      </c>
    </row>
    <row r="7790" spans="23:23">
      <c r="W7790" s="44">
        <v>1</v>
      </c>
    </row>
    <row r="7791" spans="23:23">
      <c r="W7791" s="44">
        <v>1</v>
      </c>
    </row>
    <row r="7792" spans="23:23">
      <c r="W7792" s="44">
        <v>1</v>
      </c>
    </row>
    <row r="7793" spans="23:23">
      <c r="W7793" s="44">
        <v>1</v>
      </c>
    </row>
    <row r="7794" spans="23:23">
      <c r="W7794" s="44">
        <v>1</v>
      </c>
    </row>
    <row r="7795" spans="23:23">
      <c r="W7795" s="44">
        <v>1</v>
      </c>
    </row>
    <row r="7796" spans="23:23">
      <c r="W7796" s="44">
        <v>1</v>
      </c>
    </row>
    <row r="7797" spans="23:23">
      <c r="W7797" s="44">
        <v>1</v>
      </c>
    </row>
    <row r="7798" spans="23:23">
      <c r="W7798" s="44">
        <v>1</v>
      </c>
    </row>
    <row r="7799" spans="23:23">
      <c r="W7799" s="44">
        <v>1</v>
      </c>
    </row>
    <row r="7800" spans="23:23">
      <c r="W7800" s="44">
        <v>1</v>
      </c>
    </row>
    <row r="7801" spans="23:23">
      <c r="W7801" s="44">
        <v>1</v>
      </c>
    </row>
    <row r="7802" spans="23:23">
      <c r="W7802" s="44">
        <v>1</v>
      </c>
    </row>
    <row r="7803" spans="23:23">
      <c r="W7803" s="44">
        <v>1</v>
      </c>
    </row>
    <row r="7804" spans="23:23">
      <c r="W7804" s="44">
        <v>1</v>
      </c>
    </row>
    <row r="7805" spans="23:23">
      <c r="W7805" s="44">
        <v>1</v>
      </c>
    </row>
    <row r="7806" spans="23:23">
      <c r="W7806" s="44">
        <v>1</v>
      </c>
    </row>
    <row r="7807" spans="23:23">
      <c r="W7807" s="44">
        <v>1</v>
      </c>
    </row>
    <row r="7808" spans="23:23">
      <c r="W7808" s="44">
        <v>1</v>
      </c>
    </row>
    <row r="7809" spans="23:23">
      <c r="W7809" s="44">
        <v>1</v>
      </c>
    </row>
    <row r="7810" spans="23:23">
      <c r="W7810" s="44">
        <v>1</v>
      </c>
    </row>
    <row r="7811" spans="23:23">
      <c r="W7811" s="44">
        <v>1</v>
      </c>
    </row>
    <row r="7812" spans="23:23">
      <c r="W7812" s="44">
        <v>1</v>
      </c>
    </row>
    <row r="7813" spans="23:23">
      <c r="W7813" s="44">
        <v>1</v>
      </c>
    </row>
    <row r="7814" spans="23:23">
      <c r="W7814" s="44">
        <v>1</v>
      </c>
    </row>
    <row r="7815" spans="23:23">
      <c r="W7815" s="44">
        <v>1</v>
      </c>
    </row>
    <row r="7816" spans="23:23">
      <c r="W7816" s="44">
        <v>1</v>
      </c>
    </row>
    <row r="7817" spans="23:23">
      <c r="W7817" s="44">
        <v>1</v>
      </c>
    </row>
    <row r="7818" spans="23:23">
      <c r="W7818" s="44">
        <v>1</v>
      </c>
    </row>
    <row r="7819" spans="23:23">
      <c r="W7819" s="44">
        <v>1</v>
      </c>
    </row>
    <row r="7820" spans="23:23">
      <c r="W7820" s="44">
        <v>1</v>
      </c>
    </row>
    <row r="7821" spans="23:23">
      <c r="W7821" s="44">
        <v>1</v>
      </c>
    </row>
    <row r="7822" spans="23:23">
      <c r="W7822" s="44">
        <v>1</v>
      </c>
    </row>
    <row r="7823" spans="23:23">
      <c r="W7823" s="44">
        <v>1</v>
      </c>
    </row>
    <row r="7824" spans="23:23">
      <c r="W7824" s="44">
        <v>1</v>
      </c>
    </row>
    <row r="7825" spans="23:23">
      <c r="W7825" s="44">
        <v>1</v>
      </c>
    </row>
    <row r="7826" spans="23:23">
      <c r="W7826" s="44">
        <v>1</v>
      </c>
    </row>
    <row r="7827" spans="23:23">
      <c r="W7827" s="44">
        <v>1</v>
      </c>
    </row>
    <row r="7828" spans="23:23">
      <c r="W7828" s="44">
        <v>1</v>
      </c>
    </row>
    <row r="7829" spans="23:23">
      <c r="W7829" s="44">
        <v>1</v>
      </c>
    </row>
    <row r="7830" spans="23:23">
      <c r="W7830" s="44">
        <v>1</v>
      </c>
    </row>
    <row r="7831" spans="23:23">
      <c r="W7831" s="44">
        <v>1</v>
      </c>
    </row>
    <row r="7832" spans="23:23">
      <c r="W7832" s="44">
        <v>1</v>
      </c>
    </row>
    <row r="7833" spans="23:23">
      <c r="W7833" s="44">
        <v>1</v>
      </c>
    </row>
    <row r="7834" spans="23:23">
      <c r="W7834" s="44">
        <v>1</v>
      </c>
    </row>
    <row r="7835" spans="23:23">
      <c r="W7835" s="44">
        <v>1</v>
      </c>
    </row>
    <row r="7836" spans="23:23">
      <c r="W7836" s="44">
        <v>1</v>
      </c>
    </row>
    <row r="7837" spans="23:23">
      <c r="W7837" s="44">
        <v>1</v>
      </c>
    </row>
    <row r="7838" spans="23:23">
      <c r="W7838" s="44">
        <v>1</v>
      </c>
    </row>
    <row r="7839" spans="23:23">
      <c r="W7839" s="44">
        <v>1</v>
      </c>
    </row>
    <row r="7840" spans="23:23">
      <c r="W7840" s="44">
        <v>1</v>
      </c>
    </row>
    <row r="7841" spans="23:23">
      <c r="W7841" s="44">
        <v>1</v>
      </c>
    </row>
    <row r="7842" spans="23:23">
      <c r="W7842" s="44">
        <v>1</v>
      </c>
    </row>
    <row r="7843" spans="23:23">
      <c r="W7843" s="44">
        <v>1</v>
      </c>
    </row>
    <row r="7844" spans="23:23">
      <c r="W7844" s="44">
        <v>1</v>
      </c>
    </row>
    <row r="7845" spans="23:23">
      <c r="W7845" s="44">
        <v>1</v>
      </c>
    </row>
    <row r="7846" spans="23:23">
      <c r="W7846" s="44">
        <v>1</v>
      </c>
    </row>
    <row r="7847" spans="23:23">
      <c r="W7847" s="44">
        <v>1</v>
      </c>
    </row>
    <row r="7848" spans="23:23">
      <c r="W7848" s="44">
        <v>1</v>
      </c>
    </row>
    <row r="7849" spans="23:23">
      <c r="W7849" s="44">
        <v>1</v>
      </c>
    </row>
    <row r="7850" spans="23:23">
      <c r="W7850" s="44">
        <v>1</v>
      </c>
    </row>
    <row r="7851" spans="23:23">
      <c r="W7851" s="44">
        <v>1</v>
      </c>
    </row>
    <row r="7852" spans="23:23">
      <c r="W7852" s="44">
        <v>1</v>
      </c>
    </row>
    <row r="7853" spans="23:23">
      <c r="W7853" s="44">
        <v>1</v>
      </c>
    </row>
    <row r="7854" spans="23:23">
      <c r="W7854" s="44">
        <v>1</v>
      </c>
    </row>
    <row r="7855" spans="23:23">
      <c r="W7855" s="44">
        <v>1</v>
      </c>
    </row>
    <row r="7856" spans="23:23">
      <c r="W7856" s="44">
        <v>1</v>
      </c>
    </row>
    <row r="7857" spans="23:23">
      <c r="W7857" s="44">
        <v>1</v>
      </c>
    </row>
    <row r="7858" spans="23:23">
      <c r="W7858" s="44">
        <v>1</v>
      </c>
    </row>
    <row r="7859" spans="23:23">
      <c r="W7859" s="44">
        <v>1</v>
      </c>
    </row>
    <row r="7860" spans="23:23">
      <c r="W7860" s="44">
        <v>1</v>
      </c>
    </row>
    <row r="7861" spans="23:23">
      <c r="W7861" s="44">
        <v>1</v>
      </c>
    </row>
    <row r="7862" spans="23:23">
      <c r="W7862" s="44">
        <v>1</v>
      </c>
    </row>
    <row r="7863" spans="23:23">
      <c r="W7863" s="44">
        <v>1</v>
      </c>
    </row>
    <row r="7864" spans="23:23">
      <c r="W7864" s="44">
        <v>1</v>
      </c>
    </row>
    <row r="7865" spans="23:23">
      <c r="W7865" s="44">
        <v>1</v>
      </c>
    </row>
    <row r="7866" spans="23:23">
      <c r="W7866" s="44">
        <v>1</v>
      </c>
    </row>
    <row r="7867" spans="23:23">
      <c r="W7867" s="44">
        <v>1</v>
      </c>
    </row>
    <row r="7868" spans="23:23">
      <c r="W7868" s="44">
        <v>1</v>
      </c>
    </row>
    <row r="7869" spans="23:23">
      <c r="W7869" s="44">
        <v>1</v>
      </c>
    </row>
    <row r="7870" spans="23:23">
      <c r="W7870" s="44">
        <v>1</v>
      </c>
    </row>
    <row r="7871" spans="23:23">
      <c r="W7871" s="44">
        <v>1</v>
      </c>
    </row>
    <row r="7872" spans="23:23">
      <c r="W7872" s="44">
        <v>1</v>
      </c>
    </row>
    <row r="7873" spans="23:23">
      <c r="W7873" s="44">
        <v>1</v>
      </c>
    </row>
    <row r="7874" spans="23:23">
      <c r="W7874" s="44">
        <v>1</v>
      </c>
    </row>
    <row r="7875" spans="23:23">
      <c r="W7875" s="44">
        <v>1</v>
      </c>
    </row>
    <row r="7876" spans="23:23">
      <c r="W7876" s="44">
        <v>1</v>
      </c>
    </row>
    <row r="7877" spans="23:23">
      <c r="W7877" s="44">
        <v>1</v>
      </c>
    </row>
    <row r="7878" spans="23:23">
      <c r="W7878" s="44">
        <v>1</v>
      </c>
    </row>
    <row r="7879" spans="23:23">
      <c r="W7879" s="44">
        <v>1</v>
      </c>
    </row>
    <row r="7880" spans="23:23">
      <c r="W7880" s="44">
        <v>1</v>
      </c>
    </row>
    <row r="7881" spans="23:23">
      <c r="W7881" s="44">
        <v>1</v>
      </c>
    </row>
    <row r="7882" spans="23:23">
      <c r="W7882" s="44">
        <v>1</v>
      </c>
    </row>
    <row r="7883" spans="23:23">
      <c r="W7883" s="44">
        <v>1</v>
      </c>
    </row>
    <row r="7884" spans="23:23">
      <c r="W7884" s="44">
        <v>1</v>
      </c>
    </row>
    <row r="7885" spans="23:23">
      <c r="W7885" s="44">
        <v>1</v>
      </c>
    </row>
    <row r="7886" spans="23:23">
      <c r="W7886" s="44">
        <v>1</v>
      </c>
    </row>
    <row r="7887" spans="23:23">
      <c r="W7887" s="44">
        <v>1</v>
      </c>
    </row>
    <row r="7888" spans="23:23">
      <c r="W7888" s="44">
        <v>1</v>
      </c>
    </row>
    <row r="7889" spans="23:23">
      <c r="W7889" s="44">
        <v>1</v>
      </c>
    </row>
    <row r="7890" spans="23:23">
      <c r="W7890" s="44">
        <v>1</v>
      </c>
    </row>
    <row r="7891" spans="23:23">
      <c r="W7891" s="44">
        <v>1</v>
      </c>
    </row>
    <row r="7892" spans="23:23">
      <c r="W7892" s="44">
        <v>1</v>
      </c>
    </row>
    <row r="7893" spans="23:23">
      <c r="W7893" s="44">
        <v>1</v>
      </c>
    </row>
    <row r="7894" spans="23:23">
      <c r="W7894" s="44">
        <v>1</v>
      </c>
    </row>
    <row r="7895" spans="23:23">
      <c r="W7895" s="44">
        <v>1</v>
      </c>
    </row>
    <row r="7896" spans="23:23">
      <c r="W7896" s="44">
        <v>1</v>
      </c>
    </row>
    <row r="7897" spans="23:23">
      <c r="W7897" s="44">
        <v>1</v>
      </c>
    </row>
    <row r="7898" spans="23:23">
      <c r="W7898" s="44">
        <v>1</v>
      </c>
    </row>
    <row r="7899" spans="23:23">
      <c r="W7899" s="44">
        <v>1</v>
      </c>
    </row>
    <row r="7900" spans="23:23">
      <c r="W7900" s="44">
        <v>1</v>
      </c>
    </row>
    <row r="7901" spans="23:23">
      <c r="W7901" s="44">
        <v>1</v>
      </c>
    </row>
    <row r="7902" spans="23:23">
      <c r="W7902" s="44">
        <v>1</v>
      </c>
    </row>
    <row r="7903" spans="23:23">
      <c r="W7903" s="44">
        <v>1</v>
      </c>
    </row>
    <row r="7904" spans="23:23">
      <c r="W7904" s="44">
        <v>1</v>
      </c>
    </row>
    <row r="7905" spans="23:23">
      <c r="W7905" s="44">
        <v>1</v>
      </c>
    </row>
    <row r="7906" spans="23:23">
      <c r="W7906" s="44">
        <v>1</v>
      </c>
    </row>
    <row r="7907" spans="23:23">
      <c r="W7907" s="44">
        <v>1</v>
      </c>
    </row>
    <row r="7908" spans="23:23">
      <c r="W7908" s="44">
        <v>1</v>
      </c>
    </row>
    <row r="7909" spans="23:23">
      <c r="W7909" s="44">
        <v>1</v>
      </c>
    </row>
    <row r="7910" spans="23:23">
      <c r="W7910" s="44">
        <v>1</v>
      </c>
    </row>
    <row r="7911" spans="23:23">
      <c r="W7911" s="44">
        <v>1</v>
      </c>
    </row>
    <row r="7912" spans="23:23">
      <c r="W7912" s="44">
        <v>1</v>
      </c>
    </row>
    <row r="7913" spans="23:23">
      <c r="W7913" s="44">
        <v>1</v>
      </c>
    </row>
    <row r="7914" spans="23:23">
      <c r="W7914" s="44">
        <v>1</v>
      </c>
    </row>
    <row r="7915" spans="23:23">
      <c r="W7915" s="44">
        <v>1</v>
      </c>
    </row>
    <row r="7916" spans="23:23">
      <c r="W7916" s="44">
        <v>1</v>
      </c>
    </row>
    <row r="7917" spans="23:23">
      <c r="W7917" s="44">
        <v>1</v>
      </c>
    </row>
    <row r="7918" spans="23:23">
      <c r="W7918" s="44">
        <v>1</v>
      </c>
    </row>
    <row r="7919" spans="23:23">
      <c r="W7919" s="44">
        <v>1</v>
      </c>
    </row>
    <row r="7920" spans="23:23">
      <c r="W7920" s="44">
        <v>1</v>
      </c>
    </row>
    <row r="7921" spans="23:23">
      <c r="W7921" s="44">
        <v>1</v>
      </c>
    </row>
    <row r="7922" spans="23:23">
      <c r="W7922" s="44">
        <v>1</v>
      </c>
    </row>
    <row r="7923" spans="23:23">
      <c r="W7923" s="44">
        <v>1</v>
      </c>
    </row>
    <row r="7924" spans="23:23">
      <c r="W7924" s="44">
        <v>1</v>
      </c>
    </row>
    <row r="7925" spans="23:23">
      <c r="W7925" s="44">
        <v>1</v>
      </c>
    </row>
    <row r="7926" spans="23:23">
      <c r="W7926" s="44">
        <v>1</v>
      </c>
    </row>
    <row r="7927" spans="23:23">
      <c r="W7927" s="44">
        <v>1</v>
      </c>
    </row>
    <row r="7928" spans="23:23">
      <c r="W7928" s="44">
        <v>1</v>
      </c>
    </row>
    <row r="7929" spans="23:23">
      <c r="W7929" s="44">
        <v>1</v>
      </c>
    </row>
    <row r="7930" spans="23:23">
      <c r="W7930" s="44">
        <v>1</v>
      </c>
    </row>
    <row r="7931" spans="23:23">
      <c r="W7931" s="44">
        <v>1</v>
      </c>
    </row>
    <row r="7932" spans="23:23">
      <c r="W7932" s="44">
        <v>1</v>
      </c>
    </row>
    <row r="7933" spans="23:23">
      <c r="W7933" s="44">
        <v>1</v>
      </c>
    </row>
    <row r="7934" spans="23:23">
      <c r="W7934" s="44">
        <v>1</v>
      </c>
    </row>
    <row r="7935" spans="23:23">
      <c r="W7935" s="44">
        <v>1</v>
      </c>
    </row>
    <row r="7936" spans="23:23">
      <c r="W7936" s="44">
        <v>1</v>
      </c>
    </row>
    <row r="7937" spans="23:23">
      <c r="W7937" s="44">
        <v>1</v>
      </c>
    </row>
    <row r="7938" spans="23:23">
      <c r="W7938" s="44">
        <v>1</v>
      </c>
    </row>
    <row r="7939" spans="23:23">
      <c r="W7939" s="44">
        <v>1</v>
      </c>
    </row>
    <row r="7940" spans="23:23">
      <c r="W7940" s="44">
        <v>1</v>
      </c>
    </row>
    <row r="7941" spans="23:23">
      <c r="W7941" s="44">
        <v>1</v>
      </c>
    </row>
    <row r="7942" spans="23:23">
      <c r="W7942" s="44">
        <v>1</v>
      </c>
    </row>
    <row r="7943" spans="23:23">
      <c r="W7943" s="44">
        <v>1</v>
      </c>
    </row>
    <row r="7944" spans="23:23">
      <c r="W7944" s="44">
        <v>1</v>
      </c>
    </row>
    <row r="7945" spans="23:23">
      <c r="W7945" s="44">
        <v>1</v>
      </c>
    </row>
    <row r="7946" spans="23:23">
      <c r="W7946" s="44">
        <v>1</v>
      </c>
    </row>
    <row r="7947" spans="23:23">
      <c r="W7947" s="44">
        <v>1</v>
      </c>
    </row>
    <row r="7948" spans="23:23">
      <c r="W7948" s="44">
        <v>1</v>
      </c>
    </row>
    <row r="7949" spans="23:23">
      <c r="W7949" s="44">
        <v>1</v>
      </c>
    </row>
    <row r="7950" spans="23:23">
      <c r="W7950" s="44">
        <v>1</v>
      </c>
    </row>
    <row r="7951" spans="23:23">
      <c r="W7951" s="44">
        <v>1</v>
      </c>
    </row>
    <row r="7952" spans="23:23">
      <c r="W7952" s="44">
        <v>1</v>
      </c>
    </row>
    <row r="7953" spans="23:23">
      <c r="W7953" s="44">
        <v>1</v>
      </c>
    </row>
    <row r="7954" spans="23:23">
      <c r="W7954" s="44">
        <v>1</v>
      </c>
    </row>
    <row r="7955" spans="23:23">
      <c r="W7955" s="44">
        <v>1</v>
      </c>
    </row>
    <row r="7956" spans="23:23">
      <c r="W7956" s="44">
        <v>1</v>
      </c>
    </row>
    <row r="7957" spans="23:23">
      <c r="W7957" s="44">
        <v>1</v>
      </c>
    </row>
    <row r="7958" spans="23:23">
      <c r="W7958" s="44">
        <v>1</v>
      </c>
    </row>
    <row r="7959" spans="23:23">
      <c r="W7959" s="44">
        <v>1</v>
      </c>
    </row>
    <row r="7960" spans="23:23">
      <c r="W7960" s="44">
        <v>1</v>
      </c>
    </row>
    <row r="7961" spans="23:23">
      <c r="W7961" s="44">
        <v>1</v>
      </c>
    </row>
    <row r="7962" spans="23:23">
      <c r="W7962" s="44">
        <v>1</v>
      </c>
    </row>
    <row r="7963" spans="23:23">
      <c r="W7963" s="44">
        <v>1</v>
      </c>
    </row>
    <row r="7964" spans="23:23">
      <c r="W7964" s="44">
        <v>1</v>
      </c>
    </row>
    <row r="7965" spans="23:23">
      <c r="W7965" s="44">
        <v>1</v>
      </c>
    </row>
    <row r="7966" spans="23:23">
      <c r="W7966" s="44">
        <v>1</v>
      </c>
    </row>
    <row r="7967" spans="23:23">
      <c r="W7967" s="44">
        <v>1</v>
      </c>
    </row>
    <row r="7968" spans="23:23">
      <c r="W7968" s="44">
        <v>1</v>
      </c>
    </row>
    <row r="7969" spans="23:23">
      <c r="W7969" s="44">
        <v>1</v>
      </c>
    </row>
    <row r="7970" spans="23:23">
      <c r="W7970" s="44">
        <v>1</v>
      </c>
    </row>
    <row r="7971" spans="23:23">
      <c r="W7971" s="44">
        <v>1</v>
      </c>
    </row>
    <row r="7972" spans="23:23">
      <c r="W7972" s="44">
        <v>1</v>
      </c>
    </row>
    <row r="7973" spans="23:23">
      <c r="W7973" s="44">
        <v>1</v>
      </c>
    </row>
    <row r="7974" spans="23:23">
      <c r="W7974" s="44">
        <v>1</v>
      </c>
    </row>
    <row r="7975" spans="23:23">
      <c r="W7975" s="44">
        <v>1</v>
      </c>
    </row>
    <row r="7976" spans="23:23">
      <c r="W7976" s="44">
        <v>1</v>
      </c>
    </row>
    <row r="7977" spans="23:23">
      <c r="W7977" s="44">
        <v>1</v>
      </c>
    </row>
    <row r="7978" spans="23:23">
      <c r="W7978" s="44">
        <v>1</v>
      </c>
    </row>
    <row r="7979" spans="23:23">
      <c r="W7979" s="44">
        <v>1</v>
      </c>
    </row>
    <row r="7980" spans="23:23">
      <c r="W7980" s="44">
        <v>1</v>
      </c>
    </row>
    <row r="7981" spans="23:23">
      <c r="W7981" s="44">
        <v>1</v>
      </c>
    </row>
    <row r="7982" spans="23:23">
      <c r="W7982" s="44">
        <v>1</v>
      </c>
    </row>
    <row r="7983" spans="23:23">
      <c r="W7983" s="44">
        <v>1</v>
      </c>
    </row>
    <row r="7984" spans="23:23">
      <c r="W7984" s="44">
        <v>1</v>
      </c>
    </row>
    <row r="7985" spans="23:23">
      <c r="W7985" s="44">
        <v>1</v>
      </c>
    </row>
    <row r="7986" spans="23:23">
      <c r="W7986" s="44">
        <v>1</v>
      </c>
    </row>
    <row r="7987" spans="23:23">
      <c r="W7987" s="44">
        <v>1</v>
      </c>
    </row>
    <row r="7988" spans="23:23">
      <c r="W7988" s="44">
        <v>1</v>
      </c>
    </row>
    <row r="7989" spans="23:23">
      <c r="W7989" s="44">
        <v>1</v>
      </c>
    </row>
    <row r="7990" spans="23:23">
      <c r="W7990" s="44">
        <v>1</v>
      </c>
    </row>
    <row r="7991" spans="23:23">
      <c r="W7991" s="44">
        <v>1</v>
      </c>
    </row>
    <row r="7992" spans="23:23">
      <c r="W7992" s="44">
        <v>1</v>
      </c>
    </row>
    <row r="7993" spans="23:23">
      <c r="W7993" s="44">
        <v>1</v>
      </c>
    </row>
    <row r="7994" spans="23:23">
      <c r="W7994" s="44">
        <v>1</v>
      </c>
    </row>
    <row r="7995" spans="23:23">
      <c r="W7995" s="44">
        <v>1</v>
      </c>
    </row>
    <row r="7996" spans="23:23">
      <c r="W7996" s="44">
        <v>1</v>
      </c>
    </row>
    <row r="7997" spans="23:23">
      <c r="W7997" s="44">
        <v>1</v>
      </c>
    </row>
    <row r="7998" spans="23:23">
      <c r="W7998" s="44">
        <v>1</v>
      </c>
    </row>
    <row r="7999" spans="23:23">
      <c r="W7999" s="44">
        <v>1</v>
      </c>
    </row>
    <row r="8000" spans="23:23">
      <c r="W8000" s="44">
        <v>1</v>
      </c>
    </row>
    <row r="8001" spans="23:23">
      <c r="W8001" s="44">
        <v>1</v>
      </c>
    </row>
    <row r="8002" spans="23:23">
      <c r="W8002" s="44">
        <v>1</v>
      </c>
    </row>
    <row r="8003" spans="23:23">
      <c r="W8003" s="44">
        <v>1</v>
      </c>
    </row>
    <row r="8004" spans="23:23">
      <c r="W8004" s="44">
        <v>1</v>
      </c>
    </row>
    <row r="8005" spans="23:23">
      <c r="W8005" s="44">
        <v>1</v>
      </c>
    </row>
    <row r="8006" spans="23:23">
      <c r="W8006" s="44">
        <v>1</v>
      </c>
    </row>
    <row r="8007" spans="23:23">
      <c r="W8007" s="44">
        <v>1</v>
      </c>
    </row>
    <row r="8008" spans="23:23">
      <c r="W8008" s="44">
        <v>1</v>
      </c>
    </row>
    <row r="8009" spans="23:23">
      <c r="W8009" s="44">
        <v>1</v>
      </c>
    </row>
    <row r="8010" spans="23:23">
      <c r="W8010" s="44">
        <v>1</v>
      </c>
    </row>
    <row r="8011" spans="23:23">
      <c r="W8011" s="44">
        <v>1</v>
      </c>
    </row>
    <row r="8012" spans="23:23">
      <c r="W8012" s="44">
        <v>1</v>
      </c>
    </row>
    <row r="8013" spans="23:23">
      <c r="W8013" s="44">
        <v>1</v>
      </c>
    </row>
    <row r="8014" spans="23:23">
      <c r="W8014" s="44">
        <v>1</v>
      </c>
    </row>
    <row r="8015" spans="23:23">
      <c r="W8015" s="44">
        <v>1</v>
      </c>
    </row>
    <row r="8016" spans="23:23">
      <c r="W8016" s="44">
        <v>1</v>
      </c>
    </row>
    <row r="8017" spans="23:23">
      <c r="W8017" s="44">
        <v>1</v>
      </c>
    </row>
    <row r="8018" spans="23:23">
      <c r="W8018" s="44">
        <v>1</v>
      </c>
    </row>
    <row r="8019" spans="23:23">
      <c r="W8019" s="44">
        <v>1</v>
      </c>
    </row>
    <row r="8020" spans="23:23">
      <c r="W8020" s="44">
        <v>1</v>
      </c>
    </row>
    <row r="8021" spans="23:23">
      <c r="W8021" s="44">
        <v>1</v>
      </c>
    </row>
    <row r="8022" spans="23:23">
      <c r="W8022" s="44">
        <v>1</v>
      </c>
    </row>
    <row r="8023" spans="23:23">
      <c r="W8023" s="44">
        <v>1</v>
      </c>
    </row>
    <row r="8024" spans="23:23">
      <c r="W8024" s="44">
        <v>1</v>
      </c>
    </row>
    <row r="8025" spans="23:23">
      <c r="W8025" s="44">
        <v>1</v>
      </c>
    </row>
    <row r="8026" spans="23:23">
      <c r="W8026" s="44">
        <v>1</v>
      </c>
    </row>
    <row r="8027" spans="23:23">
      <c r="W8027" s="44">
        <v>1</v>
      </c>
    </row>
    <row r="8028" spans="23:23">
      <c r="W8028" s="44">
        <v>1</v>
      </c>
    </row>
    <row r="8029" spans="23:23">
      <c r="W8029" s="44">
        <v>1</v>
      </c>
    </row>
    <row r="8030" spans="23:23">
      <c r="W8030" s="44">
        <v>1</v>
      </c>
    </row>
    <row r="8031" spans="23:23">
      <c r="W8031" s="44">
        <v>1</v>
      </c>
    </row>
    <row r="8032" spans="23:23">
      <c r="W8032" s="44">
        <v>1</v>
      </c>
    </row>
    <row r="8033" spans="23:23">
      <c r="W8033" s="44">
        <v>1</v>
      </c>
    </row>
    <row r="8034" spans="23:23">
      <c r="W8034" s="44">
        <v>1</v>
      </c>
    </row>
    <row r="8035" spans="23:23">
      <c r="W8035" s="44">
        <v>1</v>
      </c>
    </row>
    <row r="8036" spans="23:23">
      <c r="W8036" s="44">
        <v>1</v>
      </c>
    </row>
    <row r="8037" spans="23:23">
      <c r="W8037" s="44">
        <v>1</v>
      </c>
    </row>
    <row r="8038" spans="23:23">
      <c r="W8038" s="44">
        <v>1</v>
      </c>
    </row>
    <row r="8039" spans="23:23">
      <c r="W8039" s="44">
        <v>1</v>
      </c>
    </row>
    <row r="8040" spans="23:23">
      <c r="W8040" s="44">
        <v>1</v>
      </c>
    </row>
    <row r="8041" spans="23:23">
      <c r="W8041" s="44">
        <v>1</v>
      </c>
    </row>
    <row r="8042" spans="23:23">
      <c r="W8042" s="44">
        <v>1</v>
      </c>
    </row>
    <row r="8043" spans="23:23">
      <c r="W8043" s="44">
        <v>1</v>
      </c>
    </row>
    <row r="8044" spans="23:23">
      <c r="W8044" s="44">
        <v>1</v>
      </c>
    </row>
    <row r="8045" spans="23:23">
      <c r="W8045" s="44">
        <v>1</v>
      </c>
    </row>
    <row r="8046" spans="23:23">
      <c r="W8046" s="44">
        <v>1</v>
      </c>
    </row>
    <row r="8047" spans="23:23">
      <c r="W8047" s="44">
        <v>1</v>
      </c>
    </row>
    <row r="8048" spans="23:23">
      <c r="W8048" s="44">
        <v>1</v>
      </c>
    </row>
    <row r="8049" spans="23:23">
      <c r="W8049" s="44">
        <v>1</v>
      </c>
    </row>
    <row r="8050" spans="23:23">
      <c r="W8050" s="44">
        <v>1</v>
      </c>
    </row>
    <row r="8051" spans="23:23">
      <c r="W8051" s="44">
        <v>1</v>
      </c>
    </row>
    <row r="8052" spans="23:23">
      <c r="W8052" s="44">
        <v>1</v>
      </c>
    </row>
    <row r="8053" spans="23:23">
      <c r="W8053" s="44">
        <v>1</v>
      </c>
    </row>
    <row r="8054" spans="23:23">
      <c r="W8054" s="44">
        <v>1</v>
      </c>
    </row>
    <row r="8055" spans="23:23">
      <c r="W8055" s="44">
        <v>1</v>
      </c>
    </row>
    <row r="8056" spans="23:23">
      <c r="W8056" s="44">
        <v>1</v>
      </c>
    </row>
    <row r="8057" spans="23:23">
      <c r="W8057" s="44">
        <v>1</v>
      </c>
    </row>
    <row r="8058" spans="23:23">
      <c r="W8058" s="44">
        <v>1</v>
      </c>
    </row>
    <row r="8059" spans="23:23">
      <c r="W8059" s="44">
        <v>1</v>
      </c>
    </row>
    <row r="8060" spans="23:23">
      <c r="W8060" s="44">
        <v>1</v>
      </c>
    </row>
    <row r="8061" spans="23:23">
      <c r="W8061" s="44">
        <v>1</v>
      </c>
    </row>
    <row r="8062" spans="23:23">
      <c r="W8062" s="44">
        <v>1</v>
      </c>
    </row>
    <row r="8063" spans="23:23">
      <c r="W8063" s="44">
        <v>1</v>
      </c>
    </row>
    <row r="8064" spans="23:23">
      <c r="W8064" s="44">
        <v>1</v>
      </c>
    </row>
    <row r="8065" spans="23:23">
      <c r="W8065" s="44">
        <v>1</v>
      </c>
    </row>
    <row r="8066" spans="23:23">
      <c r="W8066" s="44">
        <v>1</v>
      </c>
    </row>
    <row r="8067" spans="23:23">
      <c r="W8067" s="44">
        <v>1</v>
      </c>
    </row>
    <row r="8068" spans="23:23">
      <c r="W8068" s="44">
        <v>1</v>
      </c>
    </row>
    <row r="8069" spans="23:23">
      <c r="W8069" s="44">
        <v>1</v>
      </c>
    </row>
    <row r="8070" spans="23:23">
      <c r="W8070" s="44">
        <v>1</v>
      </c>
    </row>
    <row r="8071" spans="23:23">
      <c r="W8071" s="44">
        <v>1</v>
      </c>
    </row>
    <row r="8072" spans="23:23">
      <c r="W8072" s="44">
        <v>1</v>
      </c>
    </row>
    <row r="8073" spans="23:23">
      <c r="W8073" s="44">
        <v>1</v>
      </c>
    </row>
    <row r="8074" spans="23:23">
      <c r="W8074" s="44">
        <v>1</v>
      </c>
    </row>
    <row r="8075" spans="23:23">
      <c r="W8075" s="44">
        <v>1</v>
      </c>
    </row>
    <row r="8076" spans="23:23">
      <c r="W8076" s="44">
        <v>1</v>
      </c>
    </row>
    <row r="8077" spans="23:23">
      <c r="W8077" s="44">
        <v>1</v>
      </c>
    </row>
    <row r="8078" spans="23:23">
      <c r="W8078" s="44">
        <v>1</v>
      </c>
    </row>
    <row r="8079" spans="23:23">
      <c r="W8079" s="44">
        <v>1</v>
      </c>
    </row>
    <row r="8080" spans="23:23">
      <c r="W8080" s="44">
        <v>1</v>
      </c>
    </row>
    <row r="8081" spans="23:23">
      <c r="W8081" s="44">
        <v>1</v>
      </c>
    </row>
    <row r="8082" spans="23:23">
      <c r="W8082" s="44">
        <v>1</v>
      </c>
    </row>
    <row r="8083" spans="23:23">
      <c r="W8083" s="44">
        <v>1</v>
      </c>
    </row>
    <row r="8084" spans="23:23">
      <c r="W8084" s="44">
        <v>1</v>
      </c>
    </row>
    <row r="8085" spans="23:23">
      <c r="W8085" s="44">
        <v>1</v>
      </c>
    </row>
    <row r="8086" spans="23:23">
      <c r="W8086" s="44">
        <v>1</v>
      </c>
    </row>
    <row r="8087" spans="23:23">
      <c r="W8087" s="44">
        <v>1</v>
      </c>
    </row>
    <row r="8088" spans="23:23">
      <c r="W8088" s="44">
        <v>1</v>
      </c>
    </row>
    <row r="8089" spans="23:23">
      <c r="W8089" s="44">
        <v>1</v>
      </c>
    </row>
    <row r="8090" spans="23:23">
      <c r="W8090" s="44">
        <v>1</v>
      </c>
    </row>
    <row r="8091" spans="23:23">
      <c r="W8091" s="44">
        <v>1</v>
      </c>
    </row>
    <row r="8092" spans="23:23">
      <c r="W8092" s="44">
        <v>1</v>
      </c>
    </row>
    <row r="8093" spans="23:23">
      <c r="W8093" s="44">
        <v>1</v>
      </c>
    </row>
    <row r="8094" spans="23:23">
      <c r="W8094" s="44">
        <v>1</v>
      </c>
    </row>
    <row r="8095" spans="23:23">
      <c r="W8095" s="44">
        <v>1</v>
      </c>
    </row>
    <row r="8096" spans="23:23">
      <c r="W8096" s="44">
        <v>1</v>
      </c>
    </row>
    <row r="8097" spans="23:23">
      <c r="W8097" s="44">
        <v>1</v>
      </c>
    </row>
    <row r="8098" spans="23:23">
      <c r="W8098" s="44">
        <v>1</v>
      </c>
    </row>
    <row r="8099" spans="23:23">
      <c r="W8099" s="44">
        <v>1</v>
      </c>
    </row>
    <row r="8100" spans="23:23">
      <c r="W8100" s="44">
        <v>1</v>
      </c>
    </row>
    <row r="8101" spans="23:23">
      <c r="W8101" s="44">
        <v>1</v>
      </c>
    </row>
    <row r="8102" spans="23:23">
      <c r="W8102" s="44">
        <v>1</v>
      </c>
    </row>
    <row r="8103" spans="23:23">
      <c r="W8103" s="44">
        <v>1</v>
      </c>
    </row>
    <row r="8104" spans="23:23">
      <c r="W8104" s="44">
        <v>1</v>
      </c>
    </row>
    <row r="8105" spans="23:23">
      <c r="W8105" s="44">
        <v>1</v>
      </c>
    </row>
    <row r="8106" spans="23:23">
      <c r="W8106" s="44">
        <v>1</v>
      </c>
    </row>
    <row r="8107" spans="23:23">
      <c r="W8107" s="44">
        <v>1</v>
      </c>
    </row>
    <row r="8108" spans="23:23">
      <c r="W8108" s="44">
        <v>1</v>
      </c>
    </row>
    <row r="8109" spans="23:23">
      <c r="W8109" s="44">
        <v>1</v>
      </c>
    </row>
    <row r="8110" spans="23:23">
      <c r="W8110" s="44">
        <v>1</v>
      </c>
    </row>
    <row r="8111" spans="23:23">
      <c r="W8111" s="44">
        <v>1</v>
      </c>
    </row>
    <row r="8112" spans="23:23">
      <c r="W8112" s="44">
        <v>1</v>
      </c>
    </row>
    <row r="8113" spans="23:23">
      <c r="W8113" s="44">
        <v>1</v>
      </c>
    </row>
    <row r="8114" spans="23:23">
      <c r="W8114" s="44">
        <v>1</v>
      </c>
    </row>
    <row r="8115" spans="23:23">
      <c r="W8115" s="44">
        <v>1</v>
      </c>
    </row>
    <row r="8116" spans="23:23">
      <c r="W8116" s="44">
        <v>1</v>
      </c>
    </row>
    <row r="8117" spans="23:23">
      <c r="W8117" s="44">
        <v>1</v>
      </c>
    </row>
    <row r="8118" spans="23:23">
      <c r="W8118" s="44">
        <v>1</v>
      </c>
    </row>
    <row r="8119" spans="23:23">
      <c r="W8119" s="44">
        <v>1</v>
      </c>
    </row>
    <row r="8120" spans="23:23">
      <c r="W8120" s="44">
        <v>1</v>
      </c>
    </row>
    <row r="8121" spans="23:23">
      <c r="W8121" s="44">
        <v>1</v>
      </c>
    </row>
    <row r="8122" spans="23:23">
      <c r="W8122" s="44">
        <v>1</v>
      </c>
    </row>
    <row r="8123" spans="23:23">
      <c r="W8123" s="44">
        <v>1</v>
      </c>
    </row>
    <row r="8124" spans="23:23">
      <c r="W8124" s="44">
        <v>1</v>
      </c>
    </row>
    <row r="8125" spans="23:23">
      <c r="W8125" s="44">
        <v>1</v>
      </c>
    </row>
    <row r="8126" spans="23:23">
      <c r="W8126" s="44">
        <v>1</v>
      </c>
    </row>
    <row r="8127" spans="23:23">
      <c r="W8127" s="44">
        <v>1</v>
      </c>
    </row>
    <row r="8128" spans="23:23">
      <c r="W8128" s="44">
        <v>1</v>
      </c>
    </row>
    <row r="8129" spans="23:23">
      <c r="W8129" s="44">
        <v>1</v>
      </c>
    </row>
    <row r="8130" spans="23:23">
      <c r="W8130" s="44">
        <v>1</v>
      </c>
    </row>
    <row r="8131" spans="23:23">
      <c r="W8131" s="44">
        <v>1</v>
      </c>
    </row>
    <row r="8132" spans="23:23">
      <c r="W8132" s="44">
        <v>1</v>
      </c>
    </row>
    <row r="8133" spans="23:23">
      <c r="W8133" s="44">
        <v>1</v>
      </c>
    </row>
    <row r="8134" spans="23:23">
      <c r="W8134" s="44">
        <v>1</v>
      </c>
    </row>
    <row r="8135" spans="23:23">
      <c r="W8135" s="44">
        <v>1</v>
      </c>
    </row>
    <row r="8136" spans="23:23">
      <c r="W8136" s="44">
        <v>1</v>
      </c>
    </row>
    <row r="8137" spans="23:23">
      <c r="W8137" s="44">
        <v>1</v>
      </c>
    </row>
    <row r="8138" spans="23:23">
      <c r="W8138" s="44">
        <v>1</v>
      </c>
    </row>
    <row r="8139" spans="23:23">
      <c r="W8139" s="44">
        <v>1</v>
      </c>
    </row>
    <row r="8140" spans="23:23">
      <c r="W8140" s="44">
        <v>1</v>
      </c>
    </row>
    <row r="8141" spans="23:23">
      <c r="W8141" s="44">
        <v>1</v>
      </c>
    </row>
    <row r="8142" spans="23:23">
      <c r="W8142" s="44">
        <v>1</v>
      </c>
    </row>
    <row r="8143" spans="23:23">
      <c r="W8143" s="44">
        <v>1</v>
      </c>
    </row>
    <row r="8144" spans="23:23">
      <c r="W8144" s="44">
        <v>1</v>
      </c>
    </row>
    <row r="8145" spans="23:23">
      <c r="W8145" s="44">
        <v>1</v>
      </c>
    </row>
    <row r="8146" spans="23:23">
      <c r="W8146" s="44">
        <v>1</v>
      </c>
    </row>
    <row r="8147" spans="23:23">
      <c r="W8147" s="44">
        <v>1</v>
      </c>
    </row>
    <row r="8148" spans="23:23">
      <c r="W8148" s="44">
        <v>1</v>
      </c>
    </row>
    <row r="8149" spans="23:23">
      <c r="W8149" s="44">
        <v>1</v>
      </c>
    </row>
    <row r="8150" spans="23:23">
      <c r="W8150" s="44">
        <v>1</v>
      </c>
    </row>
    <row r="8151" spans="23:23">
      <c r="W8151" s="44">
        <v>1</v>
      </c>
    </row>
    <row r="8152" spans="23:23">
      <c r="W8152" s="44">
        <v>1</v>
      </c>
    </row>
    <row r="8153" spans="23:23">
      <c r="W8153" s="44">
        <v>1</v>
      </c>
    </row>
    <row r="8154" spans="23:23">
      <c r="W8154" s="44">
        <v>1</v>
      </c>
    </row>
    <row r="8155" spans="23:23">
      <c r="W8155" s="44">
        <v>1</v>
      </c>
    </row>
    <row r="8156" spans="23:23">
      <c r="W8156" s="44">
        <v>1</v>
      </c>
    </row>
    <row r="8157" spans="23:23">
      <c r="W8157" s="44">
        <v>1</v>
      </c>
    </row>
    <row r="8158" spans="23:23">
      <c r="W8158" s="44">
        <v>1</v>
      </c>
    </row>
    <row r="8159" spans="23:23">
      <c r="W8159" s="44">
        <v>1</v>
      </c>
    </row>
    <row r="8160" spans="23:23">
      <c r="W8160" s="44">
        <v>1</v>
      </c>
    </row>
    <row r="8161" spans="23:23">
      <c r="W8161" s="44">
        <v>1</v>
      </c>
    </row>
    <row r="8162" spans="23:23">
      <c r="W8162" s="44">
        <v>1</v>
      </c>
    </row>
    <row r="8163" spans="23:23">
      <c r="W8163" s="44">
        <v>1</v>
      </c>
    </row>
    <row r="8164" spans="23:23">
      <c r="W8164" s="44">
        <v>1</v>
      </c>
    </row>
    <row r="8165" spans="23:23">
      <c r="W8165" s="44">
        <v>1</v>
      </c>
    </row>
    <row r="8166" spans="23:23">
      <c r="W8166" s="44">
        <v>1</v>
      </c>
    </row>
    <row r="8167" spans="23:23">
      <c r="W8167" s="44">
        <v>1</v>
      </c>
    </row>
    <row r="8168" spans="23:23">
      <c r="W8168" s="44">
        <v>1</v>
      </c>
    </row>
    <row r="8169" spans="23:23">
      <c r="W8169" s="44">
        <v>1</v>
      </c>
    </row>
    <row r="8170" spans="23:23">
      <c r="W8170" s="44">
        <v>1</v>
      </c>
    </row>
    <row r="8171" spans="23:23">
      <c r="W8171" s="44">
        <v>1</v>
      </c>
    </row>
    <row r="8172" spans="23:23">
      <c r="W8172" s="44">
        <v>1</v>
      </c>
    </row>
    <row r="8173" spans="23:23">
      <c r="W8173" s="44">
        <v>1</v>
      </c>
    </row>
    <row r="8174" spans="23:23">
      <c r="W8174" s="44">
        <v>1</v>
      </c>
    </row>
    <row r="8175" spans="23:23">
      <c r="W8175" s="44">
        <v>1</v>
      </c>
    </row>
    <row r="8176" spans="23:23">
      <c r="W8176" s="44">
        <v>1</v>
      </c>
    </row>
    <row r="8177" spans="23:23">
      <c r="W8177" s="44">
        <v>1</v>
      </c>
    </row>
    <row r="8178" spans="23:23">
      <c r="W8178" s="44">
        <v>1</v>
      </c>
    </row>
    <row r="8179" spans="23:23">
      <c r="W8179" s="44">
        <v>1</v>
      </c>
    </row>
    <row r="8180" spans="23:23">
      <c r="W8180" s="44">
        <v>1</v>
      </c>
    </row>
    <row r="8181" spans="23:23">
      <c r="W8181" s="44">
        <v>1</v>
      </c>
    </row>
    <row r="8182" spans="23:23">
      <c r="W8182" s="44">
        <v>1</v>
      </c>
    </row>
    <row r="8183" spans="23:23">
      <c r="W8183" s="44">
        <v>1</v>
      </c>
    </row>
    <row r="8184" spans="23:23">
      <c r="W8184" s="44">
        <v>1</v>
      </c>
    </row>
    <row r="8185" spans="23:23">
      <c r="W8185" s="44">
        <v>1</v>
      </c>
    </row>
    <row r="8186" spans="23:23">
      <c r="W8186" s="44">
        <v>1</v>
      </c>
    </row>
    <row r="8187" spans="23:23">
      <c r="W8187" s="44">
        <v>1</v>
      </c>
    </row>
    <row r="8188" spans="23:23">
      <c r="W8188" s="44">
        <v>1</v>
      </c>
    </row>
    <row r="8189" spans="23:23">
      <c r="W8189" s="44">
        <v>1</v>
      </c>
    </row>
    <row r="8190" spans="23:23">
      <c r="W8190" s="44">
        <v>1</v>
      </c>
    </row>
    <row r="8191" spans="23:23">
      <c r="W8191" s="44">
        <v>1</v>
      </c>
    </row>
    <row r="8192" spans="23:23">
      <c r="W8192" s="44">
        <v>1</v>
      </c>
    </row>
    <row r="8193" spans="23:23">
      <c r="W8193" s="44">
        <v>1</v>
      </c>
    </row>
    <row r="8194" spans="23:23">
      <c r="W8194" s="44">
        <v>1</v>
      </c>
    </row>
    <row r="8195" spans="23:23">
      <c r="W8195" s="44">
        <v>1</v>
      </c>
    </row>
    <row r="8196" spans="23:23">
      <c r="W8196" s="44">
        <v>1</v>
      </c>
    </row>
    <row r="8197" spans="23:23">
      <c r="W8197" s="44">
        <v>1</v>
      </c>
    </row>
    <row r="8198" spans="23:23">
      <c r="W8198" s="44">
        <v>1</v>
      </c>
    </row>
    <row r="8199" spans="23:23">
      <c r="W8199" s="44">
        <v>1</v>
      </c>
    </row>
    <row r="8200" spans="23:23">
      <c r="W8200" s="44">
        <v>1</v>
      </c>
    </row>
    <row r="8201" spans="23:23">
      <c r="W8201" s="44">
        <v>1</v>
      </c>
    </row>
    <row r="8202" spans="23:23">
      <c r="W8202" s="44">
        <v>1</v>
      </c>
    </row>
    <row r="8203" spans="23:23">
      <c r="W8203" s="44">
        <v>1</v>
      </c>
    </row>
    <row r="8204" spans="23:23">
      <c r="W8204" s="44">
        <v>1</v>
      </c>
    </row>
    <row r="8205" spans="23:23">
      <c r="W8205" s="44">
        <v>1</v>
      </c>
    </row>
    <row r="8206" spans="23:23">
      <c r="W8206" s="44">
        <v>1</v>
      </c>
    </row>
    <row r="8207" spans="23:23">
      <c r="W8207" s="44">
        <v>1</v>
      </c>
    </row>
    <row r="8208" spans="23:23">
      <c r="W8208" s="44">
        <v>1</v>
      </c>
    </row>
    <row r="8209" spans="23:23">
      <c r="W8209" s="44">
        <v>1</v>
      </c>
    </row>
    <row r="8210" spans="23:23">
      <c r="W8210" s="44">
        <v>1</v>
      </c>
    </row>
    <row r="8211" spans="23:23">
      <c r="W8211" s="44">
        <v>1</v>
      </c>
    </row>
    <row r="8212" spans="23:23">
      <c r="W8212" s="44">
        <v>1</v>
      </c>
    </row>
    <row r="8213" spans="23:23">
      <c r="W8213" s="44">
        <v>1</v>
      </c>
    </row>
    <row r="8214" spans="23:23">
      <c r="W8214" s="44">
        <v>1</v>
      </c>
    </row>
    <row r="8215" spans="23:23">
      <c r="W8215" s="44">
        <v>1</v>
      </c>
    </row>
    <row r="8216" spans="23:23">
      <c r="W8216" s="44">
        <v>1</v>
      </c>
    </row>
    <row r="8217" spans="23:23">
      <c r="W8217" s="44">
        <v>1</v>
      </c>
    </row>
    <row r="8218" spans="23:23">
      <c r="W8218" s="44">
        <v>1</v>
      </c>
    </row>
    <row r="8219" spans="23:23">
      <c r="W8219" s="44">
        <v>1</v>
      </c>
    </row>
    <row r="8220" spans="23:23">
      <c r="W8220" s="44">
        <v>1</v>
      </c>
    </row>
    <row r="8221" spans="23:23">
      <c r="W8221" s="44">
        <v>1</v>
      </c>
    </row>
    <row r="8222" spans="23:23">
      <c r="W8222" s="44">
        <v>1</v>
      </c>
    </row>
    <row r="8223" spans="23:23">
      <c r="W8223" s="44">
        <v>1</v>
      </c>
    </row>
    <row r="8224" spans="23:23">
      <c r="W8224" s="44">
        <v>1</v>
      </c>
    </row>
    <row r="8225" spans="23:23">
      <c r="W8225" s="44">
        <v>1</v>
      </c>
    </row>
    <row r="8226" spans="23:23">
      <c r="W8226" s="44">
        <v>1</v>
      </c>
    </row>
    <row r="8227" spans="23:23">
      <c r="W8227" s="44">
        <v>1</v>
      </c>
    </row>
    <row r="8228" spans="23:23">
      <c r="W8228" s="44">
        <v>1</v>
      </c>
    </row>
    <row r="8229" spans="23:23">
      <c r="W8229" s="44">
        <v>1</v>
      </c>
    </row>
    <row r="8230" spans="23:23">
      <c r="W8230" s="44">
        <v>1</v>
      </c>
    </row>
    <row r="8231" spans="23:23">
      <c r="W8231" s="44">
        <v>1</v>
      </c>
    </row>
    <row r="8232" spans="23:23">
      <c r="W8232" s="44">
        <v>1</v>
      </c>
    </row>
    <row r="8233" spans="23:23">
      <c r="W8233" s="44">
        <v>1</v>
      </c>
    </row>
    <row r="8234" spans="23:23">
      <c r="W8234" s="44">
        <v>1</v>
      </c>
    </row>
    <row r="8235" spans="23:23">
      <c r="W8235" s="44">
        <v>1</v>
      </c>
    </row>
    <row r="8236" spans="23:23">
      <c r="W8236" s="44">
        <v>1</v>
      </c>
    </row>
    <row r="8237" spans="23:23">
      <c r="W8237" s="44">
        <v>1</v>
      </c>
    </row>
    <row r="8238" spans="23:23">
      <c r="W8238" s="44">
        <v>1</v>
      </c>
    </row>
    <row r="8239" spans="23:23">
      <c r="W8239" s="44">
        <v>1</v>
      </c>
    </row>
    <row r="8240" spans="23:23">
      <c r="W8240" s="44">
        <v>1</v>
      </c>
    </row>
    <row r="8241" spans="23:23">
      <c r="W8241" s="44">
        <v>1</v>
      </c>
    </row>
    <row r="8242" spans="23:23">
      <c r="W8242" s="44">
        <v>1</v>
      </c>
    </row>
    <row r="8243" spans="23:23">
      <c r="W8243" s="44">
        <v>1</v>
      </c>
    </row>
    <row r="8244" spans="23:23">
      <c r="W8244" s="44">
        <v>1</v>
      </c>
    </row>
    <row r="8245" spans="23:23">
      <c r="W8245" s="44">
        <v>1</v>
      </c>
    </row>
    <row r="8246" spans="23:23">
      <c r="W8246" s="44">
        <v>1</v>
      </c>
    </row>
    <row r="8247" spans="23:23">
      <c r="W8247" s="44">
        <v>1</v>
      </c>
    </row>
    <row r="8248" spans="23:23">
      <c r="W8248" s="44">
        <v>1</v>
      </c>
    </row>
    <row r="8249" spans="23:23">
      <c r="W8249" s="44">
        <v>1</v>
      </c>
    </row>
    <row r="8250" spans="23:23">
      <c r="W8250" s="44">
        <v>1</v>
      </c>
    </row>
    <row r="8251" spans="23:23">
      <c r="W8251" s="44">
        <v>1</v>
      </c>
    </row>
    <row r="8252" spans="23:23">
      <c r="W8252" s="44">
        <v>1</v>
      </c>
    </row>
    <row r="8253" spans="23:23">
      <c r="W8253" s="44">
        <v>1</v>
      </c>
    </row>
    <row r="8254" spans="23:23">
      <c r="W8254" s="44">
        <v>1</v>
      </c>
    </row>
    <row r="8255" spans="23:23">
      <c r="W8255" s="44">
        <v>1</v>
      </c>
    </row>
    <row r="8256" spans="23:23">
      <c r="W8256" s="44">
        <v>1</v>
      </c>
    </row>
    <row r="8257" spans="23:23">
      <c r="W8257" s="44">
        <v>1</v>
      </c>
    </row>
    <row r="8258" spans="23:23">
      <c r="W8258" s="44">
        <v>1</v>
      </c>
    </row>
    <row r="8259" spans="23:23">
      <c r="W8259" s="44">
        <v>1</v>
      </c>
    </row>
    <row r="8260" spans="23:23">
      <c r="W8260" s="44">
        <v>1</v>
      </c>
    </row>
    <row r="8261" spans="23:23">
      <c r="W8261" s="44">
        <v>1</v>
      </c>
    </row>
    <row r="8262" spans="23:23">
      <c r="W8262" s="44">
        <v>1</v>
      </c>
    </row>
    <row r="8263" spans="23:23">
      <c r="W8263" s="44">
        <v>1</v>
      </c>
    </row>
    <row r="8264" spans="23:23">
      <c r="W8264" s="44">
        <v>1</v>
      </c>
    </row>
    <row r="8265" spans="23:23">
      <c r="W8265" s="44">
        <v>1</v>
      </c>
    </row>
    <row r="8266" spans="23:23">
      <c r="W8266" s="44">
        <v>1</v>
      </c>
    </row>
    <row r="8267" spans="23:23">
      <c r="W8267" s="44">
        <v>1</v>
      </c>
    </row>
    <row r="8268" spans="23:23">
      <c r="W8268" s="44">
        <v>1</v>
      </c>
    </row>
    <row r="8269" spans="23:23">
      <c r="W8269" s="44">
        <v>1</v>
      </c>
    </row>
    <row r="8270" spans="23:23">
      <c r="W8270" s="44">
        <v>1</v>
      </c>
    </row>
    <row r="8271" spans="23:23">
      <c r="W8271" s="44">
        <v>1</v>
      </c>
    </row>
    <row r="8272" spans="23:23">
      <c r="W8272" s="44">
        <v>1</v>
      </c>
    </row>
    <row r="8273" spans="23:23">
      <c r="W8273" s="44">
        <v>1</v>
      </c>
    </row>
    <row r="8274" spans="23:23">
      <c r="W8274" s="44">
        <v>1</v>
      </c>
    </row>
    <row r="8275" spans="23:23">
      <c r="W8275" s="44">
        <v>1</v>
      </c>
    </row>
    <row r="8276" spans="23:23">
      <c r="W8276" s="44">
        <v>1</v>
      </c>
    </row>
    <row r="8277" spans="23:23">
      <c r="W8277" s="44">
        <v>1</v>
      </c>
    </row>
    <row r="8278" spans="23:23">
      <c r="W8278" s="44">
        <v>1</v>
      </c>
    </row>
    <row r="8279" spans="23:23">
      <c r="W8279" s="44">
        <v>1</v>
      </c>
    </row>
    <row r="8280" spans="23:23">
      <c r="W8280" s="44">
        <v>1</v>
      </c>
    </row>
    <row r="8281" spans="23:23">
      <c r="W8281" s="44">
        <v>1</v>
      </c>
    </row>
    <row r="8282" spans="23:23">
      <c r="W8282" s="44">
        <v>1</v>
      </c>
    </row>
    <row r="8283" spans="23:23">
      <c r="W8283" s="44">
        <v>1</v>
      </c>
    </row>
    <row r="8284" spans="23:23">
      <c r="W8284" s="44">
        <v>1</v>
      </c>
    </row>
    <row r="8285" spans="23:23">
      <c r="W8285" s="44">
        <v>1</v>
      </c>
    </row>
    <row r="8286" spans="23:23">
      <c r="W8286" s="44">
        <v>1</v>
      </c>
    </row>
    <row r="8287" spans="23:23">
      <c r="W8287" s="44">
        <v>1</v>
      </c>
    </row>
    <row r="8288" spans="23:23">
      <c r="W8288" s="44">
        <v>1</v>
      </c>
    </row>
    <row r="8289" spans="23:23">
      <c r="W8289" s="44">
        <v>1</v>
      </c>
    </row>
    <row r="8290" spans="23:23">
      <c r="W8290" s="44">
        <v>1</v>
      </c>
    </row>
    <row r="8291" spans="23:23">
      <c r="W8291" s="44">
        <v>1</v>
      </c>
    </row>
    <row r="8292" spans="23:23">
      <c r="W8292" s="44">
        <v>1</v>
      </c>
    </row>
    <row r="8293" spans="23:23">
      <c r="W8293" s="44">
        <v>1</v>
      </c>
    </row>
    <row r="8294" spans="23:23">
      <c r="W8294" s="44">
        <v>1</v>
      </c>
    </row>
    <row r="8295" spans="23:23">
      <c r="W8295" s="44">
        <v>1</v>
      </c>
    </row>
    <row r="8296" spans="23:23">
      <c r="W8296" s="44">
        <v>1</v>
      </c>
    </row>
    <row r="8297" spans="23:23">
      <c r="W8297" s="44">
        <v>1</v>
      </c>
    </row>
    <row r="8298" spans="23:23">
      <c r="W8298" s="44">
        <v>1</v>
      </c>
    </row>
    <row r="8299" spans="23:23">
      <c r="W8299" s="44">
        <v>1</v>
      </c>
    </row>
    <row r="8300" spans="23:23">
      <c r="W8300" s="44">
        <v>1</v>
      </c>
    </row>
    <row r="8301" spans="23:23">
      <c r="W8301" s="44">
        <v>1</v>
      </c>
    </row>
    <row r="8302" spans="23:23">
      <c r="W8302" s="44">
        <v>1</v>
      </c>
    </row>
    <row r="8303" spans="23:23">
      <c r="W8303" s="44">
        <v>1</v>
      </c>
    </row>
    <row r="8304" spans="23:23">
      <c r="W8304" s="44">
        <v>1</v>
      </c>
    </row>
    <row r="8305" spans="23:23">
      <c r="W8305" s="44">
        <v>1</v>
      </c>
    </row>
    <row r="8306" spans="23:23">
      <c r="W8306" s="44">
        <v>1</v>
      </c>
    </row>
    <row r="8307" spans="23:23">
      <c r="W8307" s="44">
        <v>1</v>
      </c>
    </row>
    <row r="8308" spans="23:23">
      <c r="W8308" s="44">
        <v>1</v>
      </c>
    </row>
    <row r="8309" spans="23:23">
      <c r="W8309" s="44">
        <v>1</v>
      </c>
    </row>
    <row r="8310" spans="23:23">
      <c r="W8310" s="44">
        <v>1</v>
      </c>
    </row>
    <row r="8311" spans="23:23">
      <c r="W8311" s="44">
        <v>1</v>
      </c>
    </row>
    <row r="8312" spans="23:23">
      <c r="W8312" s="44">
        <v>1</v>
      </c>
    </row>
    <row r="8313" spans="23:23">
      <c r="W8313" s="44">
        <v>1</v>
      </c>
    </row>
    <row r="8314" spans="23:23">
      <c r="W8314" s="44">
        <v>1</v>
      </c>
    </row>
    <row r="8315" spans="23:23">
      <c r="W8315" s="44">
        <v>1</v>
      </c>
    </row>
    <row r="8316" spans="23:23">
      <c r="W8316" s="44">
        <v>1</v>
      </c>
    </row>
    <row r="8317" spans="23:23">
      <c r="W8317" s="44">
        <v>1</v>
      </c>
    </row>
    <row r="8318" spans="23:23">
      <c r="W8318" s="44">
        <v>1</v>
      </c>
    </row>
    <row r="8319" spans="23:23">
      <c r="W8319" s="44">
        <v>1</v>
      </c>
    </row>
    <row r="8320" spans="23:23">
      <c r="W8320" s="44">
        <v>1</v>
      </c>
    </row>
    <row r="8321" spans="23:23">
      <c r="W8321" s="44">
        <v>1</v>
      </c>
    </row>
    <row r="8322" spans="23:23">
      <c r="W8322" s="44">
        <v>1</v>
      </c>
    </row>
    <row r="8323" spans="23:23">
      <c r="W8323" s="44">
        <v>1</v>
      </c>
    </row>
    <row r="8324" spans="23:23">
      <c r="W8324" s="44">
        <v>1</v>
      </c>
    </row>
    <row r="8325" spans="23:23">
      <c r="W8325" s="44">
        <v>1</v>
      </c>
    </row>
    <row r="8326" spans="23:23">
      <c r="W8326" s="44">
        <v>1</v>
      </c>
    </row>
    <row r="8327" spans="23:23">
      <c r="W8327" s="44">
        <v>1</v>
      </c>
    </row>
    <row r="8328" spans="23:23">
      <c r="W8328" s="44">
        <v>1</v>
      </c>
    </row>
    <row r="8329" spans="23:23">
      <c r="W8329" s="44">
        <v>1</v>
      </c>
    </row>
    <row r="8330" spans="23:23">
      <c r="W8330" s="44">
        <v>1</v>
      </c>
    </row>
    <row r="8331" spans="23:23">
      <c r="W8331" s="44">
        <v>1</v>
      </c>
    </row>
    <row r="8332" spans="23:23">
      <c r="W8332" s="44">
        <v>1</v>
      </c>
    </row>
    <row r="8333" spans="23:23">
      <c r="W8333" s="44">
        <v>1</v>
      </c>
    </row>
    <row r="8334" spans="23:23">
      <c r="W8334" s="44">
        <v>1</v>
      </c>
    </row>
    <row r="8335" spans="23:23">
      <c r="W8335" s="44">
        <v>1</v>
      </c>
    </row>
    <row r="8336" spans="23:23">
      <c r="W8336" s="44">
        <v>1</v>
      </c>
    </row>
    <row r="8337" spans="23:23">
      <c r="W8337" s="44">
        <v>1</v>
      </c>
    </row>
    <row r="8338" spans="23:23">
      <c r="W8338" s="44">
        <v>1</v>
      </c>
    </row>
    <row r="8339" spans="23:23">
      <c r="W8339" s="44">
        <v>1</v>
      </c>
    </row>
    <row r="8340" spans="23:23">
      <c r="W8340" s="44">
        <v>1</v>
      </c>
    </row>
    <row r="8341" spans="23:23">
      <c r="W8341" s="44">
        <v>1</v>
      </c>
    </row>
    <row r="8342" spans="23:23">
      <c r="W8342" s="44">
        <v>1</v>
      </c>
    </row>
    <row r="8343" spans="23:23">
      <c r="W8343" s="44">
        <v>1</v>
      </c>
    </row>
    <row r="8344" spans="23:23">
      <c r="W8344" s="44">
        <v>1</v>
      </c>
    </row>
    <row r="8345" spans="23:23">
      <c r="W8345" s="44">
        <v>1</v>
      </c>
    </row>
    <row r="8346" spans="23:23">
      <c r="W8346" s="44">
        <v>1</v>
      </c>
    </row>
    <row r="8347" spans="23:23">
      <c r="W8347" s="44">
        <v>1</v>
      </c>
    </row>
    <row r="8348" spans="23:23">
      <c r="W8348" s="44">
        <v>1</v>
      </c>
    </row>
    <row r="8349" spans="23:23">
      <c r="W8349" s="44">
        <v>1</v>
      </c>
    </row>
    <row r="8350" spans="23:23">
      <c r="W8350" s="44">
        <v>1</v>
      </c>
    </row>
    <row r="8351" spans="23:23">
      <c r="W8351" s="44">
        <v>1</v>
      </c>
    </row>
    <row r="8352" spans="23:23">
      <c r="W8352" s="44">
        <v>1</v>
      </c>
    </row>
    <row r="8353" spans="23:23">
      <c r="W8353" s="44">
        <v>1</v>
      </c>
    </row>
    <row r="8354" spans="23:23">
      <c r="W8354" s="44">
        <v>1</v>
      </c>
    </row>
    <row r="8355" spans="23:23">
      <c r="W8355" s="44">
        <v>1</v>
      </c>
    </row>
    <row r="8356" spans="23:23">
      <c r="W8356" s="44">
        <v>1</v>
      </c>
    </row>
    <row r="8357" spans="23:23">
      <c r="W8357" s="44">
        <v>1</v>
      </c>
    </row>
    <row r="8358" spans="23:23">
      <c r="W8358" s="44">
        <v>1</v>
      </c>
    </row>
    <row r="8359" spans="23:23">
      <c r="W8359" s="44">
        <v>1</v>
      </c>
    </row>
    <row r="8360" spans="23:23">
      <c r="W8360" s="44">
        <v>1</v>
      </c>
    </row>
    <row r="8361" spans="23:23">
      <c r="W8361" s="44">
        <v>1</v>
      </c>
    </row>
    <row r="8362" spans="23:23">
      <c r="W8362" s="44">
        <v>1</v>
      </c>
    </row>
    <row r="8363" spans="23:23">
      <c r="W8363" s="44">
        <v>1</v>
      </c>
    </row>
    <row r="8364" spans="23:23">
      <c r="W8364" s="44">
        <v>1</v>
      </c>
    </row>
    <row r="8365" spans="23:23">
      <c r="W8365" s="44">
        <v>1</v>
      </c>
    </row>
    <row r="8366" spans="23:23">
      <c r="W8366" s="44">
        <v>1</v>
      </c>
    </row>
    <row r="8367" spans="23:23">
      <c r="W8367" s="44">
        <v>1</v>
      </c>
    </row>
    <row r="8368" spans="23:23">
      <c r="W8368" s="44">
        <v>1</v>
      </c>
    </row>
    <row r="8369" spans="23:23">
      <c r="W8369" s="44">
        <v>1</v>
      </c>
    </row>
    <row r="8370" spans="23:23">
      <c r="W8370" s="44">
        <v>1</v>
      </c>
    </row>
    <row r="8371" spans="23:23">
      <c r="W8371" s="44">
        <v>1</v>
      </c>
    </row>
    <row r="8372" spans="23:23">
      <c r="W8372" s="44">
        <v>1</v>
      </c>
    </row>
    <row r="8373" spans="23:23">
      <c r="W8373" s="44">
        <v>1</v>
      </c>
    </row>
    <row r="8374" spans="23:23">
      <c r="W8374" s="44">
        <v>1</v>
      </c>
    </row>
    <row r="8375" spans="23:23">
      <c r="W8375" s="44">
        <v>1</v>
      </c>
    </row>
    <row r="8376" spans="23:23">
      <c r="W8376" s="44">
        <v>1</v>
      </c>
    </row>
    <row r="8377" spans="23:23">
      <c r="W8377" s="44">
        <v>1</v>
      </c>
    </row>
    <row r="8378" spans="23:23">
      <c r="W8378" s="44">
        <v>1</v>
      </c>
    </row>
    <row r="8379" spans="23:23">
      <c r="W8379" s="44">
        <v>1</v>
      </c>
    </row>
    <row r="8380" spans="23:23">
      <c r="W8380" s="44">
        <v>1</v>
      </c>
    </row>
    <row r="8381" spans="23:23">
      <c r="W8381" s="44">
        <v>1</v>
      </c>
    </row>
    <row r="8382" spans="23:23">
      <c r="W8382" s="44">
        <v>1</v>
      </c>
    </row>
    <row r="8383" spans="23:23">
      <c r="W8383" s="44">
        <v>1</v>
      </c>
    </row>
    <row r="8384" spans="23:23">
      <c r="W8384" s="44">
        <v>1</v>
      </c>
    </row>
    <row r="8385" spans="23:23">
      <c r="W8385" s="44">
        <v>1</v>
      </c>
    </row>
    <row r="8386" spans="23:23">
      <c r="W8386" s="44">
        <v>1</v>
      </c>
    </row>
    <row r="8387" spans="23:23">
      <c r="W8387" s="44">
        <v>1</v>
      </c>
    </row>
    <row r="8388" spans="23:23">
      <c r="W8388" s="44">
        <v>1</v>
      </c>
    </row>
    <row r="8389" spans="23:23">
      <c r="W8389" s="44">
        <v>1</v>
      </c>
    </row>
    <row r="8390" spans="23:23">
      <c r="W8390" s="44">
        <v>1</v>
      </c>
    </row>
    <row r="8391" spans="23:23">
      <c r="W8391" s="44">
        <v>1</v>
      </c>
    </row>
    <row r="8392" spans="23:23">
      <c r="W8392" s="44">
        <v>1</v>
      </c>
    </row>
    <row r="8393" spans="23:23">
      <c r="W8393" s="44">
        <v>1</v>
      </c>
    </row>
    <row r="8394" spans="23:23">
      <c r="W8394" s="44">
        <v>1</v>
      </c>
    </row>
    <row r="8395" spans="23:23">
      <c r="W8395" s="44">
        <v>1</v>
      </c>
    </row>
    <row r="8396" spans="23:23">
      <c r="W8396" s="44">
        <v>1</v>
      </c>
    </row>
    <row r="8397" spans="23:23">
      <c r="W8397" s="44">
        <v>1</v>
      </c>
    </row>
    <row r="8398" spans="23:23">
      <c r="W8398" s="44">
        <v>1</v>
      </c>
    </row>
    <row r="8399" spans="23:23">
      <c r="W8399" s="44">
        <v>1</v>
      </c>
    </row>
    <row r="8400" spans="23:23">
      <c r="W8400" s="44">
        <v>1</v>
      </c>
    </row>
    <row r="8401" spans="23:23">
      <c r="W8401" s="44">
        <v>1</v>
      </c>
    </row>
    <row r="8402" spans="23:23">
      <c r="W8402" s="44">
        <v>1</v>
      </c>
    </row>
    <row r="8403" spans="23:23">
      <c r="W8403" s="44">
        <v>1</v>
      </c>
    </row>
    <row r="8404" spans="23:23">
      <c r="W8404" s="44">
        <v>1</v>
      </c>
    </row>
    <row r="8405" spans="23:23">
      <c r="W8405" s="44">
        <v>1</v>
      </c>
    </row>
    <row r="8406" spans="23:23">
      <c r="W8406" s="44">
        <v>1</v>
      </c>
    </row>
    <row r="8407" spans="23:23">
      <c r="W8407" s="44">
        <v>1</v>
      </c>
    </row>
    <row r="8408" spans="23:23">
      <c r="W8408" s="44">
        <v>1</v>
      </c>
    </row>
    <row r="8409" spans="23:23">
      <c r="W8409" s="44">
        <v>1</v>
      </c>
    </row>
    <row r="8410" spans="23:23">
      <c r="W8410" s="44">
        <v>1</v>
      </c>
    </row>
    <row r="8411" spans="23:23">
      <c r="W8411" s="44">
        <v>1</v>
      </c>
    </row>
    <row r="8412" spans="23:23">
      <c r="W8412" s="44">
        <v>1</v>
      </c>
    </row>
    <row r="8413" spans="23:23">
      <c r="W8413" s="44">
        <v>1</v>
      </c>
    </row>
    <row r="8414" spans="23:23">
      <c r="W8414" s="44">
        <v>1</v>
      </c>
    </row>
    <row r="8415" spans="23:23">
      <c r="W8415" s="44">
        <v>1</v>
      </c>
    </row>
    <row r="8416" spans="23:23">
      <c r="W8416" s="44">
        <v>1</v>
      </c>
    </row>
    <row r="8417" spans="23:23">
      <c r="W8417" s="44">
        <v>1</v>
      </c>
    </row>
    <row r="8418" spans="23:23">
      <c r="W8418" s="44">
        <v>1</v>
      </c>
    </row>
    <row r="8419" spans="23:23">
      <c r="W8419" s="44">
        <v>1</v>
      </c>
    </row>
    <row r="8420" spans="23:23">
      <c r="W8420" s="44">
        <v>1</v>
      </c>
    </row>
    <row r="8421" spans="23:23">
      <c r="W8421" s="44">
        <v>1</v>
      </c>
    </row>
    <row r="8422" spans="23:23">
      <c r="W8422" s="44">
        <v>1</v>
      </c>
    </row>
    <row r="8423" spans="23:23">
      <c r="W8423" s="44">
        <v>1</v>
      </c>
    </row>
    <row r="8424" spans="23:23">
      <c r="W8424" s="44">
        <v>1</v>
      </c>
    </row>
    <row r="8425" spans="23:23">
      <c r="W8425" s="44">
        <v>1</v>
      </c>
    </row>
    <row r="8426" spans="23:23">
      <c r="W8426" s="44">
        <v>1</v>
      </c>
    </row>
    <row r="8427" spans="23:23">
      <c r="W8427" s="44">
        <v>1</v>
      </c>
    </row>
    <row r="8428" spans="23:23">
      <c r="W8428" s="44">
        <v>1</v>
      </c>
    </row>
    <row r="8429" spans="23:23">
      <c r="W8429" s="44">
        <v>1</v>
      </c>
    </row>
    <row r="8430" spans="23:23">
      <c r="W8430" s="44">
        <v>1</v>
      </c>
    </row>
    <row r="8431" spans="23:23">
      <c r="W8431" s="44">
        <v>1</v>
      </c>
    </row>
    <row r="8432" spans="23:23">
      <c r="W8432" s="44">
        <v>1</v>
      </c>
    </row>
    <row r="8433" spans="23:23">
      <c r="W8433" s="44">
        <v>1</v>
      </c>
    </row>
    <row r="8434" spans="23:23">
      <c r="W8434" s="44">
        <v>1</v>
      </c>
    </row>
    <row r="8435" spans="23:23">
      <c r="W8435" s="44">
        <v>1</v>
      </c>
    </row>
    <row r="8436" spans="23:23">
      <c r="W8436" s="44">
        <v>1</v>
      </c>
    </row>
    <row r="8437" spans="23:23">
      <c r="W8437" s="44">
        <v>1</v>
      </c>
    </row>
    <row r="8438" spans="23:23">
      <c r="W8438" s="44">
        <v>1</v>
      </c>
    </row>
    <row r="8439" spans="23:23">
      <c r="W8439" s="44">
        <v>1</v>
      </c>
    </row>
    <row r="8440" spans="23:23">
      <c r="W8440" s="44">
        <v>1</v>
      </c>
    </row>
    <row r="8441" spans="23:23">
      <c r="W8441" s="44">
        <v>1</v>
      </c>
    </row>
    <row r="8442" spans="23:23">
      <c r="W8442" s="44">
        <v>1</v>
      </c>
    </row>
    <row r="8443" spans="23:23">
      <c r="W8443" s="44">
        <v>1</v>
      </c>
    </row>
    <row r="8444" spans="23:23">
      <c r="W8444" s="44">
        <v>1</v>
      </c>
    </row>
    <row r="8445" spans="23:23">
      <c r="W8445" s="44">
        <v>1</v>
      </c>
    </row>
    <row r="8446" spans="23:23">
      <c r="W8446" s="44">
        <v>1</v>
      </c>
    </row>
    <row r="8447" spans="23:23">
      <c r="W8447" s="44">
        <v>1</v>
      </c>
    </row>
    <row r="8448" spans="23:23">
      <c r="W8448" s="44">
        <v>1</v>
      </c>
    </row>
    <row r="8449" spans="23:23">
      <c r="W8449" s="44">
        <v>1</v>
      </c>
    </row>
    <row r="8450" spans="23:23">
      <c r="W8450" s="44">
        <v>1</v>
      </c>
    </row>
    <row r="8451" spans="23:23">
      <c r="W8451" s="44">
        <v>1</v>
      </c>
    </row>
    <row r="8452" spans="23:23">
      <c r="W8452" s="44">
        <v>1</v>
      </c>
    </row>
    <row r="8453" spans="23:23">
      <c r="W8453" s="44">
        <v>1</v>
      </c>
    </row>
    <row r="8454" spans="23:23">
      <c r="W8454" s="44">
        <v>1</v>
      </c>
    </row>
    <row r="8455" spans="23:23">
      <c r="W8455" s="44">
        <v>1</v>
      </c>
    </row>
    <row r="8456" spans="23:23">
      <c r="W8456" s="44">
        <v>1</v>
      </c>
    </row>
    <row r="8457" spans="23:23">
      <c r="W8457" s="44">
        <v>1</v>
      </c>
    </row>
    <row r="8458" spans="23:23">
      <c r="W8458" s="44">
        <v>1</v>
      </c>
    </row>
    <row r="8459" spans="23:23">
      <c r="W8459" s="44">
        <v>1</v>
      </c>
    </row>
    <row r="8460" spans="23:23">
      <c r="W8460" s="44">
        <v>1</v>
      </c>
    </row>
    <row r="8461" spans="23:23">
      <c r="W8461" s="44">
        <v>1</v>
      </c>
    </row>
    <row r="8462" spans="23:23">
      <c r="W8462" s="44">
        <v>1</v>
      </c>
    </row>
    <row r="8463" spans="23:23">
      <c r="W8463" s="44">
        <v>1</v>
      </c>
    </row>
    <row r="8464" spans="23:23">
      <c r="W8464" s="44">
        <v>1</v>
      </c>
    </row>
    <row r="8465" spans="23:23">
      <c r="W8465" s="44">
        <v>1</v>
      </c>
    </row>
    <row r="8466" spans="23:23">
      <c r="W8466" s="44">
        <v>1</v>
      </c>
    </row>
    <row r="8467" spans="23:23">
      <c r="W8467" s="44">
        <v>1</v>
      </c>
    </row>
    <row r="8468" spans="23:23">
      <c r="W8468" s="44">
        <v>1</v>
      </c>
    </row>
    <row r="8469" spans="23:23">
      <c r="W8469" s="44">
        <v>1</v>
      </c>
    </row>
    <row r="8470" spans="23:23">
      <c r="W8470" s="44">
        <v>1</v>
      </c>
    </row>
    <row r="8471" spans="23:23">
      <c r="W8471" s="44">
        <v>1</v>
      </c>
    </row>
    <row r="8472" spans="23:23">
      <c r="W8472" s="44">
        <v>1</v>
      </c>
    </row>
    <row r="8473" spans="23:23">
      <c r="W8473" s="44">
        <v>1</v>
      </c>
    </row>
    <row r="8474" spans="23:23">
      <c r="W8474" s="44">
        <v>1</v>
      </c>
    </row>
    <row r="8475" spans="23:23">
      <c r="W8475" s="44">
        <v>1</v>
      </c>
    </row>
    <row r="8476" spans="23:23">
      <c r="W8476" s="44">
        <v>1</v>
      </c>
    </row>
    <row r="8477" spans="23:23">
      <c r="W8477" s="44">
        <v>1</v>
      </c>
    </row>
    <row r="8478" spans="23:23">
      <c r="W8478" s="44">
        <v>1</v>
      </c>
    </row>
    <row r="8479" spans="23:23">
      <c r="W8479" s="44">
        <v>1</v>
      </c>
    </row>
    <row r="8480" spans="23:23">
      <c r="W8480" s="44">
        <v>1</v>
      </c>
    </row>
    <row r="8481" spans="23:23">
      <c r="W8481" s="44">
        <v>1</v>
      </c>
    </row>
    <row r="8482" spans="23:23">
      <c r="W8482" s="44">
        <v>1</v>
      </c>
    </row>
    <row r="8483" spans="23:23">
      <c r="W8483" s="44">
        <v>1</v>
      </c>
    </row>
    <row r="8484" spans="23:23">
      <c r="W8484" s="44">
        <v>1</v>
      </c>
    </row>
    <row r="8485" spans="23:23">
      <c r="W8485" s="44">
        <v>1</v>
      </c>
    </row>
    <row r="8486" spans="23:23">
      <c r="W8486" s="44">
        <v>1</v>
      </c>
    </row>
    <row r="8487" spans="23:23">
      <c r="W8487" s="44">
        <v>1</v>
      </c>
    </row>
    <row r="8488" spans="23:23">
      <c r="W8488" s="44">
        <v>1</v>
      </c>
    </row>
    <row r="8489" spans="23:23">
      <c r="W8489" s="44">
        <v>1</v>
      </c>
    </row>
    <row r="8490" spans="23:23">
      <c r="W8490" s="44">
        <v>1</v>
      </c>
    </row>
    <row r="8491" spans="23:23">
      <c r="W8491" s="44">
        <v>1</v>
      </c>
    </row>
    <row r="8492" spans="23:23">
      <c r="W8492" s="44">
        <v>1</v>
      </c>
    </row>
    <row r="8493" spans="23:23">
      <c r="W8493" s="44">
        <v>1</v>
      </c>
    </row>
    <row r="8494" spans="23:23">
      <c r="W8494" s="44">
        <v>1</v>
      </c>
    </row>
    <row r="8495" spans="23:23">
      <c r="W8495" s="44">
        <v>1</v>
      </c>
    </row>
    <row r="8496" spans="23:23">
      <c r="W8496" s="44">
        <v>1</v>
      </c>
    </row>
    <row r="8497" spans="23:23">
      <c r="W8497" s="44">
        <v>1</v>
      </c>
    </row>
    <row r="8498" spans="23:23">
      <c r="W8498" s="44">
        <v>1</v>
      </c>
    </row>
    <row r="8499" spans="23:23">
      <c r="W8499" s="44">
        <v>1</v>
      </c>
    </row>
    <row r="8500" spans="23:23">
      <c r="W8500" s="44">
        <v>1</v>
      </c>
    </row>
    <row r="8501" spans="23:23">
      <c r="W8501" s="44">
        <v>1</v>
      </c>
    </row>
    <row r="8502" spans="23:23">
      <c r="W8502" s="44">
        <v>1</v>
      </c>
    </row>
    <row r="8503" spans="23:23">
      <c r="W8503" s="44">
        <v>1</v>
      </c>
    </row>
    <row r="8504" spans="23:23">
      <c r="W8504" s="44">
        <v>1</v>
      </c>
    </row>
    <row r="8505" spans="23:23">
      <c r="W8505" s="44">
        <v>1</v>
      </c>
    </row>
    <row r="8506" spans="23:23">
      <c r="W8506" s="44">
        <v>1</v>
      </c>
    </row>
    <row r="8507" spans="23:23">
      <c r="W8507" s="44">
        <v>1</v>
      </c>
    </row>
    <row r="8508" spans="23:23">
      <c r="W8508" s="44">
        <v>1</v>
      </c>
    </row>
    <row r="8509" spans="23:23">
      <c r="W8509" s="44">
        <v>1</v>
      </c>
    </row>
    <row r="8510" spans="23:23">
      <c r="W8510" s="44">
        <v>1</v>
      </c>
    </row>
    <row r="8511" spans="23:23">
      <c r="W8511" s="44">
        <v>1</v>
      </c>
    </row>
    <row r="8512" spans="23:23">
      <c r="W8512" s="44">
        <v>1</v>
      </c>
    </row>
    <row r="8513" spans="23:23">
      <c r="W8513" s="44">
        <v>1</v>
      </c>
    </row>
    <row r="8514" spans="23:23">
      <c r="W8514" s="44">
        <v>1</v>
      </c>
    </row>
    <row r="8515" spans="23:23">
      <c r="W8515" s="44">
        <v>1</v>
      </c>
    </row>
    <row r="8516" spans="23:23">
      <c r="W8516" s="44">
        <v>1</v>
      </c>
    </row>
    <row r="8517" spans="23:23">
      <c r="W8517" s="44">
        <v>1</v>
      </c>
    </row>
    <row r="8518" spans="23:23">
      <c r="W8518" s="44">
        <v>1</v>
      </c>
    </row>
    <row r="8519" spans="23:23">
      <c r="W8519" s="44">
        <v>1</v>
      </c>
    </row>
    <row r="8520" spans="23:23">
      <c r="W8520" s="44">
        <v>1</v>
      </c>
    </row>
    <row r="8521" spans="23:23">
      <c r="W8521" s="44">
        <v>1</v>
      </c>
    </row>
    <row r="8522" spans="23:23">
      <c r="W8522" s="44">
        <v>1</v>
      </c>
    </row>
    <row r="8523" spans="23:23">
      <c r="W8523" s="44">
        <v>1</v>
      </c>
    </row>
    <row r="8524" spans="23:23">
      <c r="W8524" s="44">
        <v>1</v>
      </c>
    </row>
    <row r="8525" spans="23:23">
      <c r="W8525" s="44">
        <v>1</v>
      </c>
    </row>
    <row r="8526" spans="23:23">
      <c r="W8526" s="44">
        <v>1</v>
      </c>
    </row>
    <row r="8527" spans="23:23">
      <c r="W8527" s="44">
        <v>1</v>
      </c>
    </row>
    <row r="8528" spans="23:23">
      <c r="W8528" s="44">
        <v>1</v>
      </c>
    </row>
    <row r="8529" spans="23:23">
      <c r="W8529" s="44">
        <v>1</v>
      </c>
    </row>
    <row r="8530" spans="23:23">
      <c r="W8530" s="44">
        <v>1</v>
      </c>
    </row>
    <row r="8531" spans="23:23">
      <c r="W8531" s="44">
        <v>1</v>
      </c>
    </row>
    <row r="8532" spans="23:23">
      <c r="W8532" s="44">
        <v>1</v>
      </c>
    </row>
    <row r="8533" spans="23:23">
      <c r="W8533" s="44">
        <v>1</v>
      </c>
    </row>
    <row r="8534" spans="23:23">
      <c r="W8534" s="44">
        <v>1</v>
      </c>
    </row>
    <row r="8535" spans="23:23">
      <c r="W8535" s="44">
        <v>1</v>
      </c>
    </row>
    <row r="8536" spans="23:23">
      <c r="W8536" s="44">
        <v>1</v>
      </c>
    </row>
    <row r="8537" spans="23:23">
      <c r="W8537" s="44">
        <v>1</v>
      </c>
    </row>
    <row r="8538" spans="23:23">
      <c r="W8538" s="44">
        <v>1</v>
      </c>
    </row>
    <row r="8539" spans="23:23">
      <c r="W8539" s="44">
        <v>1</v>
      </c>
    </row>
    <row r="8540" spans="23:23">
      <c r="W8540" s="44">
        <v>1</v>
      </c>
    </row>
    <row r="8541" spans="23:23">
      <c r="W8541" s="44">
        <v>1</v>
      </c>
    </row>
    <row r="8542" spans="23:23">
      <c r="W8542" s="44">
        <v>1</v>
      </c>
    </row>
    <row r="8543" spans="23:23">
      <c r="W8543" s="44">
        <v>1</v>
      </c>
    </row>
    <row r="8544" spans="23:23">
      <c r="W8544" s="44">
        <v>1</v>
      </c>
    </row>
    <row r="8545" spans="23:23">
      <c r="W8545" s="44">
        <v>1</v>
      </c>
    </row>
    <row r="8546" spans="23:23">
      <c r="W8546" s="44">
        <v>1</v>
      </c>
    </row>
    <row r="8547" spans="23:23">
      <c r="W8547" s="44">
        <v>1</v>
      </c>
    </row>
    <row r="8548" spans="23:23">
      <c r="W8548" s="44">
        <v>1</v>
      </c>
    </row>
    <row r="8549" spans="23:23">
      <c r="W8549" s="44">
        <v>1</v>
      </c>
    </row>
    <row r="8550" spans="23:23">
      <c r="W8550" s="44">
        <v>1</v>
      </c>
    </row>
    <row r="8551" spans="23:23">
      <c r="W8551" s="44">
        <v>1</v>
      </c>
    </row>
    <row r="8552" spans="23:23">
      <c r="W8552" s="44">
        <v>1</v>
      </c>
    </row>
    <row r="8553" spans="23:23">
      <c r="W8553" s="44">
        <v>1</v>
      </c>
    </row>
    <row r="8554" spans="23:23">
      <c r="W8554" s="44">
        <v>1</v>
      </c>
    </row>
    <row r="8555" spans="23:23">
      <c r="W8555" s="44">
        <v>1</v>
      </c>
    </row>
    <row r="8556" spans="23:23">
      <c r="W8556" s="44">
        <v>1</v>
      </c>
    </row>
    <row r="8557" spans="23:23">
      <c r="W8557" s="44">
        <v>1</v>
      </c>
    </row>
    <row r="8558" spans="23:23">
      <c r="W8558" s="44">
        <v>1</v>
      </c>
    </row>
    <row r="8559" spans="23:23">
      <c r="W8559" s="44">
        <v>1</v>
      </c>
    </row>
    <row r="8560" spans="23:23">
      <c r="W8560" s="44">
        <v>1</v>
      </c>
    </row>
    <row r="8561" spans="23:23">
      <c r="W8561" s="44">
        <v>1</v>
      </c>
    </row>
    <row r="8562" spans="23:23">
      <c r="W8562" s="44">
        <v>1</v>
      </c>
    </row>
    <row r="8563" spans="23:23">
      <c r="W8563" s="44">
        <v>1</v>
      </c>
    </row>
    <row r="8564" spans="23:23">
      <c r="W8564" s="44">
        <v>1</v>
      </c>
    </row>
    <row r="8565" spans="23:23">
      <c r="W8565" s="44">
        <v>1</v>
      </c>
    </row>
    <row r="8566" spans="23:23">
      <c r="W8566" s="44">
        <v>1</v>
      </c>
    </row>
    <row r="8567" spans="23:23">
      <c r="W8567" s="44">
        <v>1</v>
      </c>
    </row>
    <row r="8568" spans="23:23">
      <c r="W8568" s="44">
        <v>1</v>
      </c>
    </row>
    <row r="8569" spans="23:23">
      <c r="W8569" s="44">
        <v>1</v>
      </c>
    </row>
    <row r="8570" spans="23:23">
      <c r="W8570" s="44">
        <v>1</v>
      </c>
    </row>
    <row r="8571" spans="23:23">
      <c r="W8571" s="44">
        <v>1</v>
      </c>
    </row>
    <row r="8572" spans="23:23">
      <c r="W8572" s="44">
        <v>1</v>
      </c>
    </row>
    <row r="8573" spans="23:23">
      <c r="W8573" s="44">
        <v>1</v>
      </c>
    </row>
    <row r="8574" spans="23:23">
      <c r="W8574" s="44">
        <v>1</v>
      </c>
    </row>
    <row r="8575" spans="23:23">
      <c r="W8575" s="44">
        <v>1</v>
      </c>
    </row>
    <row r="8576" spans="23:23">
      <c r="W8576" s="44">
        <v>1</v>
      </c>
    </row>
    <row r="8577" spans="23:23">
      <c r="W8577" s="44">
        <v>1</v>
      </c>
    </row>
    <row r="8578" spans="23:23">
      <c r="W8578" s="44">
        <v>1</v>
      </c>
    </row>
    <row r="8579" spans="23:23">
      <c r="W8579" s="44">
        <v>1</v>
      </c>
    </row>
    <row r="8580" spans="23:23">
      <c r="W8580" s="44">
        <v>1</v>
      </c>
    </row>
    <row r="8581" spans="23:23">
      <c r="W8581" s="44">
        <v>1</v>
      </c>
    </row>
    <row r="8582" spans="23:23">
      <c r="W8582" s="44">
        <v>1</v>
      </c>
    </row>
    <row r="8583" spans="23:23">
      <c r="W8583" s="44">
        <v>1</v>
      </c>
    </row>
    <row r="8584" spans="23:23">
      <c r="W8584" s="44">
        <v>1</v>
      </c>
    </row>
    <row r="8585" spans="23:23">
      <c r="W8585" s="44">
        <v>1</v>
      </c>
    </row>
    <row r="8586" spans="23:23">
      <c r="W8586" s="44">
        <v>1</v>
      </c>
    </row>
    <row r="8587" spans="23:23">
      <c r="W8587" s="44">
        <v>1</v>
      </c>
    </row>
    <row r="8588" spans="23:23">
      <c r="W8588" s="44">
        <v>1</v>
      </c>
    </row>
    <row r="8589" spans="23:23">
      <c r="W8589" s="44">
        <v>1</v>
      </c>
    </row>
    <row r="8590" spans="23:23">
      <c r="W8590" s="44">
        <v>1</v>
      </c>
    </row>
    <row r="8591" spans="23:23">
      <c r="W8591" s="44">
        <v>1</v>
      </c>
    </row>
    <row r="8592" spans="23:23">
      <c r="W8592" s="44">
        <v>1</v>
      </c>
    </row>
    <row r="8593" spans="23:23">
      <c r="W8593" s="44">
        <v>1</v>
      </c>
    </row>
    <row r="8594" spans="23:23">
      <c r="W8594" s="44">
        <v>1</v>
      </c>
    </row>
    <row r="8595" spans="23:23">
      <c r="W8595" s="44">
        <v>1</v>
      </c>
    </row>
    <row r="8596" spans="23:23">
      <c r="W8596" s="44">
        <v>1</v>
      </c>
    </row>
    <row r="8597" spans="23:23">
      <c r="W8597" s="44">
        <v>1</v>
      </c>
    </row>
    <row r="8598" spans="23:23">
      <c r="W8598" s="44">
        <v>1</v>
      </c>
    </row>
    <row r="8599" spans="23:23">
      <c r="W8599" s="44">
        <v>1</v>
      </c>
    </row>
    <row r="8600" spans="23:23">
      <c r="W8600" s="44">
        <v>1</v>
      </c>
    </row>
    <row r="8601" spans="23:23">
      <c r="W8601" s="44">
        <v>1</v>
      </c>
    </row>
    <row r="8602" spans="23:23">
      <c r="W8602" s="44">
        <v>1</v>
      </c>
    </row>
    <row r="8603" spans="23:23">
      <c r="W8603" s="44">
        <v>1</v>
      </c>
    </row>
    <row r="8604" spans="23:23">
      <c r="W8604" s="44">
        <v>1</v>
      </c>
    </row>
    <row r="8605" spans="23:23">
      <c r="W8605" s="44">
        <v>1</v>
      </c>
    </row>
    <row r="8606" spans="23:23">
      <c r="W8606" s="44">
        <v>1</v>
      </c>
    </row>
    <row r="8607" spans="23:23">
      <c r="W8607" s="44">
        <v>1</v>
      </c>
    </row>
    <row r="8608" spans="23:23">
      <c r="W8608" s="44">
        <v>1</v>
      </c>
    </row>
    <row r="8609" spans="23:23">
      <c r="W8609" s="44">
        <v>1</v>
      </c>
    </row>
    <row r="8610" spans="23:23">
      <c r="W8610" s="44">
        <v>1</v>
      </c>
    </row>
    <row r="8611" spans="23:23">
      <c r="W8611" s="44">
        <v>1</v>
      </c>
    </row>
    <row r="8612" spans="23:23">
      <c r="W8612" s="44">
        <v>1</v>
      </c>
    </row>
    <row r="8613" spans="23:23">
      <c r="W8613" s="44">
        <v>1</v>
      </c>
    </row>
    <row r="8614" spans="23:23">
      <c r="W8614" s="44">
        <v>1</v>
      </c>
    </row>
    <row r="8615" spans="23:23">
      <c r="W8615" s="44">
        <v>1</v>
      </c>
    </row>
    <row r="8616" spans="23:23">
      <c r="W8616" s="44">
        <v>1</v>
      </c>
    </row>
    <row r="8617" spans="23:23">
      <c r="W8617" s="44">
        <v>1</v>
      </c>
    </row>
    <row r="8618" spans="23:23">
      <c r="W8618" s="44">
        <v>1</v>
      </c>
    </row>
    <row r="8619" spans="23:23">
      <c r="W8619" s="44">
        <v>1</v>
      </c>
    </row>
    <row r="8620" spans="23:23">
      <c r="W8620" s="44">
        <v>1</v>
      </c>
    </row>
    <row r="8621" spans="23:23">
      <c r="W8621" s="44">
        <v>1</v>
      </c>
    </row>
    <row r="8622" spans="23:23">
      <c r="W8622" s="44">
        <v>1</v>
      </c>
    </row>
    <row r="8623" spans="23:23">
      <c r="W8623" s="44">
        <v>1</v>
      </c>
    </row>
    <row r="8624" spans="23:23">
      <c r="W8624" s="44">
        <v>1</v>
      </c>
    </row>
    <row r="8625" spans="23:23">
      <c r="W8625" s="44">
        <v>1</v>
      </c>
    </row>
    <row r="8626" spans="23:23">
      <c r="W8626" s="44">
        <v>1</v>
      </c>
    </row>
    <row r="8627" spans="23:23">
      <c r="W8627" s="44">
        <v>1</v>
      </c>
    </row>
    <row r="8628" spans="23:23">
      <c r="W8628" s="44">
        <v>1</v>
      </c>
    </row>
    <row r="8629" spans="23:23">
      <c r="W8629" s="44">
        <v>1</v>
      </c>
    </row>
    <row r="8630" spans="23:23">
      <c r="W8630" s="44">
        <v>1</v>
      </c>
    </row>
    <row r="8631" spans="23:23">
      <c r="W8631" s="44">
        <v>1</v>
      </c>
    </row>
    <row r="8632" spans="23:23">
      <c r="W8632" s="44">
        <v>1</v>
      </c>
    </row>
    <row r="8633" spans="23:23">
      <c r="W8633" s="44">
        <v>1</v>
      </c>
    </row>
    <row r="8634" spans="23:23">
      <c r="W8634" s="44">
        <v>1</v>
      </c>
    </row>
    <row r="8635" spans="23:23">
      <c r="W8635" s="44">
        <v>1</v>
      </c>
    </row>
    <row r="8636" spans="23:23">
      <c r="W8636" s="44">
        <v>1</v>
      </c>
    </row>
    <row r="8637" spans="23:23">
      <c r="W8637" s="44">
        <v>1</v>
      </c>
    </row>
    <row r="8638" spans="23:23">
      <c r="W8638" s="44">
        <v>1</v>
      </c>
    </row>
    <row r="8639" spans="23:23">
      <c r="W8639" s="44">
        <v>1</v>
      </c>
    </row>
    <row r="8640" spans="23:23">
      <c r="W8640" s="44">
        <v>1</v>
      </c>
    </row>
    <row r="8641" spans="23:23">
      <c r="W8641" s="44">
        <v>1</v>
      </c>
    </row>
    <row r="8642" spans="23:23">
      <c r="W8642" s="44">
        <v>1</v>
      </c>
    </row>
    <row r="8643" spans="23:23">
      <c r="W8643" s="44">
        <v>1</v>
      </c>
    </row>
    <row r="8644" spans="23:23">
      <c r="W8644" s="44">
        <v>1</v>
      </c>
    </row>
    <row r="8645" spans="23:23">
      <c r="W8645" s="44">
        <v>1</v>
      </c>
    </row>
    <row r="8646" spans="23:23">
      <c r="W8646" s="44">
        <v>1</v>
      </c>
    </row>
    <row r="8647" spans="23:23">
      <c r="W8647" s="44">
        <v>1</v>
      </c>
    </row>
    <row r="8648" spans="23:23">
      <c r="W8648" s="44">
        <v>1</v>
      </c>
    </row>
    <row r="8649" spans="23:23">
      <c r="W8649" s="44">
        <v>1</v>
      </c>
    </row>
    <row r="8650" spans="23:23">
      <c r="W8650" s="44">
        <v>1</v>
      </c>
    </row>
    <row r="8651" spans="23:23">
      <c r="W8651" s="44">
        <v>1</v>
      </c>
    </row>
    <row r="8652" spans="23:23">
      <c r="W8652" s="44">
        <v>1</v>
      </c>
    </row>
    <row r="8653" spans="23:23">
      <c r="W8653" s="44">
        <v>1</v>
      </c>
    </row>
    <row r="8654" spans="23:23">
      <c r="W8654" s="44">
        <v>1</v>
      </c>
    </row>
    <row r="8655" spans="23:23">
      <c r="W8655" s="44">
        <v>1</v>
      </c>
    </row>
    <row r="8656" spans="23:23">
      <c r="W8656" s="44">
        <v>1</v>
      </c>
    </row>
    <row r="8657" spans="23:23">
      <c r="W8657" s="44">
        <v>1</v>
      </c>
    </row>
    <row r="8658" spans="23:23">
      <c r="W8658" s="44">
        <v>1</v>
      </c>
    </row>
    <row r="8659" spans="23:23">
      <c r="W8659" s="44">
        <v>1</v>
      </c>
    </row>
    <row r="8660" spans="23:23">
      <c r="W8660" s="44">
        <v>1</v>
      </c>
    </row>
    <row r="8661" spans="23:23">
      <c r="W8661" s="44">
        <v>1</v>
      </c>
    </row>
    <row r="8662" spans="23:23">
      <c r="W8662" s="44">
        <v>1</v>
      </c>
    </row>
    <row r="8663" spans="23:23">
      <c r="W8663" s="44">
        <v>1</v>
      </c>
    </row>
    <row r="8664" spans="23:23">
      <c r="W8664" s="44">
        <v>1</v>
      </c>
    </row>
    <row r="8665" spans="23:23">
      <c r="W8665" s="44">
        <v>1</v>
      </c>
    </row>
    <row r="8666" spans="23:23">
      <c r="W8666" s="44">
        <v>1</v>
      </c>
    </row>
    <row r="8667" spans="23:23">
      <c r="W8667" s="44">
        <v>1</v>
      </c>
    </row>
    <row r="8668" spans="23:23">
      <c r="W8668" s="44">
        <v>1</v>
      </c>
    </row>
    <row r="8669" spans="23:23">
      <c r="W8669" s="44">
        <v>1</v>
      </c>
    </row>
    <row r="8670" spans="23:23">
      <c r="W8670" s="44">
        <v>1</v>
      </c>
    </row>
    <row r="8671" spans="23:23">
      <c r="W8671" s="44">
        <v>1</v>
      </c>
    </row>
    <row r="8672" spans="23:23">
      <c r="W8672" s="44">
        <v>1</v>
      </c>
    </row>
    <row r="8673" spans="23:23">
      <c r="W8673" s="44">
        <v>1</v>
      </c>
    </row>
    <row r="8674" spans="23:23">
      <c r="W8674" s="44">
        <v>1</v>
      </c>
    </row>
    <row r="8675" spans="23:23">
      <c r="W8675" s="44">
        <v>1</v>
      </c>
    </row>
    <row r="8676" spans="23:23">
      <c r="W8676" s="44">
        <v>1</v>
      </c>
    </row>
    <row r="8677" spans="23:23">
      <c r="W8677" s="44">
        <v>1</v>
      </c>
    </row>
    <row r="8678" spans="23:23">
      <c r="W8678" s="44">
        <v>1</v>
      </c>
    </row>
    <row r="8679" spans="23:23">
      <c r="W8679" s="44">
        <v>1</v>
      </c>
    </row>
    <row r="8680" spans="23:23">
      <c r="W8680" s="44">
        <v>1</v>
      </c>
    </row>
    <row r="8681" spans="23:23">
      <c r="W8681" s="44">
        <v>1</v>
      </c>
    </row>
    <row r="8682" spans="23:23">
      <c r="W8682" s="44">
        <v>1</v>
      </c>
    </row>
    <row r="8683" spans="23:23">
      <c r="W8683" s="44">
        <v>1</v>
      </c>
    </row>
    <row r="8684" spans="23:23">
      <c r="W8684" s="44">
        <v>1</v>
      </c>
    </row>
    <row r="8685" spans="23:23">
      <c r="W8685" s="44">
        <v>1</v>
      </c>
    </row>
    <row r="8686" spans="23:23">
      <c r="W8686" s="44">
        <v>1</v>
      </c>
    </row>
    <row r="8687" spans="23:23">
      <c r="W8687" s="44">
        <v>1</v>
      </c>
    </row>
    <row r="8688" spans="23:23">
      <c r="W8688" s="44">
        <v>1</v>
      </c>
    </row>
    <row r="8689" spans="23:23">
      <c r="W8689" s="44">
        <v>1</v>
      </c>
    </row>
    <row r="8690" spans="23:23">
      <c r="W8690" s="44">
        <v>1</v>
      </c>
    </row>
    <row r="8691" spans="23:23">
      <c r="W8691" s="44">
        <v>1</v>
      </c>
    </row>
    <row r="8692" spans="23:23">
      <c r="W8692" s="44">
        <v>1</v>
      </c>
    </row>
    <row r="8693" spans="23:23">
      <c r="W8693" s="44">
        <v>1</v>
      </c>
    </row>
    <row r="8694" spans="23:23">
      <c r="W8694" s="44">
        <v>1</v>
      </c>
    </row>
    <row r="8695" spans="23:23">
      <c r="W8695" s="44">
        <v>1</v>
      </c>
    </row>
    <row r="8696" spans="23:23">
      <c r="W8696" s="44">
        <v>1</v>
      </c>
    </row>
    <row r="8697" spans="23:23">
      <c r="W8697" s="44">
        <v>1</v>
      </c>
    </row>
    <row r="8698" spans="23:23">
      <c r="W8698" s="44">
        <v>1</v>
      </c>
    </row>
    <row r="8699" spans="23:23">
      <c r="W8699" s="44">
        <v>1</v>
      </c>
    </row>
    <row r="8700" spans="23:23">
      <c r="W8700" s="44">
        <v>1</v>
      </c>
    </row>
    <row r="8701" spans="23:23">
      <c r="W8701" s="44">
        <v>1</v>
      </c>
    </row>
    <row r="8702" spans="23:23">
      <c r="W8702" s="44">
        <v>1</v>
      </c>
    </row>
    <row r="8703" spans="23:23">
      <c r="W8703" s="44">
        <v>1</v>
      </c>
    </row>
    <row r="8704" spans="23:23">
      <c r="W8704" s="44">
        <v>1</v>
      </c>
    </row>
    <row r="8705" spans="23:23">
      <c r="W8705" s="44">
        <v>1</v>
      </c>
    </row>
    <row r="8706" spans="23:23">
      <c r="W8706" s="44">
        <v>1</v>
      </c>
    </row>
    <row r="8707" spans="23:23">
      <c r="W8707" s="44">
        <v>1</v>
      </c>
    </row>
    <row r="8708" spans="23:23">
      <c r="W8708" s="44">
        <v>1</v>
      </c>
    </row>
    <row r="8709" spans="23:23">
      <c r="W8709" s="44">
        <v>1</v>
      </c>
    </row>
    <row r="8710" spans="23:23">
      <c r="W8710" s="44">
        <v>1</v>
      </c>
    </row>
    <row r="8711" spans="23:23">
      <c r="W8711" s="44">
        <v>1</v>
      </c>
    </row>
    <row r="8712" spans="23:23">
      <c r="W8712" s="44">
        <v>1</v>
      </c>
    </row>
    <row r="8713" spans="23:23">
      <c r="W8713" s="44">
        <v>1</v>
      </c>
    </row>
    <row r="8714" spans="23:23">
      <c r="W8714" s="44">
        <v>1</v>
      </c>
    </row>
    <row r="8715" spans="23:23">
      <c r="W8715" s="44">
        <v>1</v>
      </c>
    </row>
    <row r="8716" spans="23:23">
      <c r="W8716" s="44">
        <v>1</v>
      </c>
    </row>
    <row r="8717" spans="23:23">
      <c r="W8717" s="44">
        <v>1</v>
      </c>
    </row>
    <row r="8718" spans="23:23">
      <c r="W8718" s="44">
        <v>1</v>
      </c>
    </row>
    <row r="8719" spans="23:23">
      <c r="W8719" s="44">
        <v>1</v>
      </c>
    </row>
    <row r="8720" spans="23:23">
      <c r="W8720" s="44">
        <v>1</v>
      </c>
    </row>
    <row r="8721" spans="23:23">
      <c r="W8721" s="44">
        <v>1</v>
      </c>
    </row>
    <row r="8722" spans="23:23">
      <c r="W8722" s="44">
        <v>1</v>
      </c>
    </row>
    <row r="8723" spans="23:23">
      <c r="W8723" s="44">
        <v>1</v>
      </c>
    </row>
    <row r="8724" spans="23:23">
      <c r="W8724" s="44">
        <v>1</v>
      </c>
    </row>
    <row r="8725" spans="23:23">
      <c r="W8725" s="44">
        <v>1</v>
      </c>
    </row>
    <row r="8726" spans="23:23">
      <c r="W8726" s="44">
        <v>1</v>
      </c>
    </row>
    <row r="8727" spans="23:23">
      <c r="W8727" s="44">
        <v>1</v>
      </c>
    </row>
    <row r="8728" spans="23:23">
      <c r="W8728" s="44">
        <v>1</v>
      </c>
    </row>
    <row r="8729" spans="23:23">
      <c r="W8729" s="44">
        <v>1</v>
      </c>
    </row>
    <row r="8730" spans="23:23">
      <c r="W8730" s="44">
        <v>1</v>
      </c>
    </row>
    <row r="8731" spans="23:23">
      <c r="W8731" s="44">
        <v>1</v>
      </c>
    </row>
    <row r="8732" spans="23:23">
      <c r="W8732" s="44">
        <v>1</v>
      </c>
    </row>
    <row r="8733" spans="23:23">
      <c r="W8733" s="44">
        <v>1</v>
      </c>
    </row>
    <row r="8734" spans="23:23">
      <c r="W8734" s="44">
        <v>1</v>
      </c>
    </row>
    <row r="8735" spans="23:23">
      <c r="W8735" s="44">
        <v>1</v>
      </c>
    </row>
    <row r="8736" spans="23:23">
      <c r="W8736" s="44">
        <v>1</v>
      </c>
    </row>
    <row r="8737" spans="23:23">
      <c r="W8737" s="44">
        <v>1</v>
      </c>
    </row>
    <row r="8738" spans="23:23">
      <c r="W8738" s="44">
        <v>1</v>
      </c>
    </row>
    <row r="8739" spans="23:23">
      <c r="W8739" s="44">
        <v>1</v>
      </c>
    </row>
    <row r="8740" spans="23:23">
      <c r="W8740" s="44">
        <v>1</v>
      </c>
    </row>
    <row r="8741" spans="23:23">
      <c r="W8741" s="44">
        <v>1</v>
      </c>
    </row>
    <row r="8742" spans="23:23">
      <c r="W8742" s="44">
        <v>1</v>
      </c>
    </row>
    <row r="8743" spans="23:23">
      <c r="W8743" s="44">
        <v>1</v>
      </c>
    </row>
    <row r="8744" spans="23:23">
      <c r="W8744" s="44">
        <v>1</v>
      </c>
    </row>
    <row r="8745" spans="23:23">
      <c r="W8745" s="44">
        <v>1</v>
      </c>
    </row>
    <row r="8746" spans="23:23">
      <c r="W8746" s="44">
        <v>1</v>
      </c>
    </row>
    <row r="8747" spans="23:23">
      <c r="W8747" s="44">
        <v>1</v>
      </c>
    </row>
    <row r="8748" spans="23:23">
      <c r="W8748" s="44">
        <v>1</v>
      </c>
    </row>
    <row r="8749" spans="23:23">
      <c r="W8749" s="44">
        <v>1</v>
      </c>
    </row>
    <row r="8750" spans="23:23">
      <c r="W8750" s="44">
        <v>1</v>
      </c>
    </row>
    <row r="8751" spans="23:23">
      <c r="W8751" s="44">
        <v>1</v>
      </c>
    </row>
    <row r="8752" spans="23:23">
      <c r="W8752" s="44">
        <v>1</v>
      </c>
    </row>
    <row r="8753" spans="23:23">
      <c r="W8753" s="44">
        <v>1</v>
      </c>
    </row>
    <row r="8754" spans="23:23">
      <c r="W8754" s="44">
        <v>1</v>
      </c>
    </row>
    <row r="8755" spans="23:23">
      <c r="W8755" s="44">
        <v>1</v>
      </c>
    </row>
    <row r="8756" spans="23:23">
      <c r="W8756" s="44">
        <v>1</v>
      </c>
    </row>
    <row r="8757" spans="23:23">
      <c r="W8757" s="44">
        <v>1</v>
      </c>
    </row>
    <row r="8758" spans="23:23">
      <c r="W8758" s="44">
        <v>1</v>
      </c>
    </row>
    <row r="8759" spans="23:23">
      <c r="W8759" s="44">
        <v>1</v>
      </c>
    </row>
    <row r="8760" spans="23:23">
      <c r="W8760" s="44">
        <v>1</v>
      </c>
    </row>
    <row r="8761" spans="23:23">
      <c r="W8761" s="44">
        <v>1</v>
      </c>
    </row>
    <row r="8762" spans="23:23">
      <c r="W8762" s="44">
        <v>1</v>
      </c>
    </row>
    <row r="8763" spans="23:23">
      <c r="W8763" s="44">
        <v>1</v>
      </c>
    </row>
    <row r="8764" spans="23:23">
      <c r="W8764" s="44">
        <v>1</v>
      </c>
    </row>
    <row r="8765" spans="23:23">
      <c r="W8765" s="44">
        <v>1</v>
      </c>
    </row>
    <row r="8766" spans="23:23">
      <c r="W8766" s="44">
        <v>1</v>
      </c>
    </row>
    <row r="8767" spans="23:23">
      <c r="W8767" s="44">
        <v>1</v>
      </c>
    </row>
    <row r="8768" spans="23:23">
      <c r="W8768" s="44">
        <v>1</v>
      </c>
    </row>
    <row r="8769" spans="23:23">
      <c r="W8769" s="44">
        <v>1</v>
      </c>
    </row>
    <row r="8770" spans="23:23">
      <c r="W8770" s="44">
        <v>1</v>
      </c>
    </row>
    <row r="8771" spans="23:23">
      <c r="W8771" s="44">
        <v>1</v>
      </c>
    </row>
    <row r="8772" spans="23:23">
      <c r="W8772" s="44">
        <v>1</v>
      </c>
    </row>
    <row r="8773" spans="23:23">
      <c r="W8773" s="44">
        <v>1</v>
      </c>
    </row>
    <row r="8774" spans="23:23">
      <c r="W8774" s="44">
        <v>1</v>
      </c>
    </row>
    <row r="8775" spans="23:23">
      <c r="W8775" s="44">
        <v>1</v>
      </c>
    </row>
    <row r="8776" spans="23:23">
      <c r="W8776" s="44">
        <v>1</v>
      </c>
    </row>
    <row r="8777" spans="23:23">
      <c r="W8777" s="44">
        <v>1</v>
      </c>
    </row>
    <row r="8778" spans="23:23">
      <c r="W8778" s="44">
        <v>1</v>
      </c>
    </row>
    <row r="8779" spans="23:23">
      <c r="W8779" s="44">
        <v>1</v>
      </c>
    </row>
    <row r="8780" spans="23:23">
      <c r="W8780" s="44">
        <v>1</v>
      </c>
    </row>
    <row r="8781" spans="23:23">
      <c r="W8781" s="44">
        <v>1</v>
      </c>
    </row>
    <row r="8782" spans="23:23">
      <c r="W8782" s="44">
        <v>1</v>
      </c>
    </row>
    <row r="8783" spans="23:23">
      <c r="W8783" s="44">
        <v>1</v>
      </c>
    </row>
    <row r="8784" spans="23:23">
      <c r="W8784" s="44">
        <v>1</v>
      </c>
    </row>
    <row r="8785" spans="23:23">
      <c r="W8785" s="44">
        <v>1</v>
      </c>
    </row>
    <row r="8786" spans="23:23">
      <c r="W8786" s="44">
        <v>1</v>
      </c>
    </row>
    <row r="8787" spans="23:23">
      <c r="W8787" s="44">
        <v>1</v>
      </c>
    </row>
    <row r="8788" spans="23:23">
      <c r="W8788" s="44">
        <v>1</v>
      </c>
    </row>
    <row r="8789" spans="23:23">
      <c r="W8789" s="44">
        <v>1</v>
      </c>
    </row>
    <row r="8790" spans="23:23">
      <c r="W8790" s="44">
        <v>1</v>
      </c>
    </row>
    <row r="8791" spans="23:23">
      <c r="W8791" s="44">
        <v>1</v>
      </c>
    </row>
    <row r="8792" spans="23:23">
      <c r="W8792" s="44">
        <v>1</v>
      </c>
    </row>
    <row r="8793" spans="23:23">
      <c r="W8793" s="44">
        <v>1</v>
      </c>
    </row>
    <row r="8794" spans="23:23">
      <c r="W8794" s="44">
        <v>1</v>
      </c>
    </row>
    <row r="8795" spans="23:23">
      <c r="W8795" s="44">
        <v>1</v>
      </c>
    </row>
    <row r="8796" spans="23:23">
      <c r="W8796" s="44">
        <v>1</v>
      </c>
    </row>
    <row r="8797" spans="23:23">
      <c r="W8797" s="44">
        <v>1</v>
      </c>
    </row>
    <row r="8798" spans="23:23">
      <c r="W8798" s="44">
        <v>1</v>
      </c>
    </row>
    <row r="8799" spans="23:23">
      <c r="W8799" s="44">
        <v>1</v>
      </c>
    </row>
    <row r="8800" spans="23:23">
      <c r="W8800" s="44">
        <v>1</v>
      </c>
    </row>
    <row r="8801" spans="23:23">
      <c r="W8801" s="44">
        <v>1</v>
      </c>
    </row>
    <row r="8802" spans="23:23">
      <c r="W8802" s="44">
        <v>1</v>
      </c>
    </row>
    <row r="8803" spans="23:23">
      <c r="W8803" s="44">
        <v>1</v>
      </c>
    </row>
    <row r="8804" spans="23:23">
      <c r="W8804" s="44">
        <v>1</v>
      </c>
    </row>
    <row r="8805" spans="23:23">
      <c r="W8805" s="44">
        <v>1</v>
      </c>
    </row>
    <row r="8806" spans="23:23">
      <c r="W8806" s="44">
        <v>1</v>
      </c>
    </row>
    <row r="8807" spans="23:23">
      <c r="W8807" s="44">
        <v>1</v>
      </c>
    </row>
    <row r="8808" spans="23:23">
      <c r="W8808" s="44">
        <v>1</v>
      </c>
    </row>
    <row r="8809" spans="23:23">
      <c r="W8809" s="44">
        <v>1</v>
      </c>
    </row>
    <row r="8810" spans="23:23">
      <c r="W8810" s="44">
        <v>1</v>
      </c>
    </row>
    <row r="8811" spans="23:23">
      <c r="W8811" s="44">
        <v>1</v>
      </c>
    </row>
    <row r="8812" spans="23:23">
      <c r="W8812" s="44">
        <v>1</v>
      </c>
    </row>
    <row r="8813" spans="23:23">
      <c r="W8813" s="44">
        <v>1</v>
      </c>
    </row>
    <row r="8814" spans="23:23">
      <c r="W8814" s="44">
        <v>1</v>
      </c>
    </row>
    <row r="8815" spans="23:23">
      <c r="W8815" s="44">
        <v>1</v>
      </c>
    </row>
    <row r="8816" spans="23:23">
      <c r="W8816" s="44">
        <v>1</v>
      </c>
    </row>
    <row r="8817" spans="23:23">
      <c r="W8817" s="44">
        <v>1</v>
      </c>
    </row>
    <row r="8818" spans="23:23">
      <c r="W8818" s="44">
        <v>1</v>
      </c>
    </row>
    <row r="8819" spans="23:23">
      <c r="W8819" s="44">
        <v>1</v>
      </c>
    </row>
    <row r="8820" spans="23:23">
      <c r="W8820" s="44">
        <v>1</v>
      </c>
    </row>
    <row r="8821" spans="23:23">
      <c r="W8821" s="44">
        <v>1</v>
      </c>
    </row>
    <row r="8822" spans="23:23">
      <c r="W8822" s="44">
        <v>1</v>
      </c>
    </row>
    <row r="8823" spans="23:23">
      <c r="W8823" s="44">
        <v>1</v>
      </c>
    </row>
    <row r="8824" spans="23:23">
      <c r="W8824" s="44">
        <v>1</v>
      </c>
    </row>
    <row r="8825" spans="23:23">
      <c r="W8825" s="44">
        <v>1</v>
      </c>
    </row>
    <row r="8826" spans="23:23">
      <c r="W8826" s="44">
        <v>1</v>
      </c>
    </row>
    <row r="8827" spans="23:23">
      <c r="W8827" s="44">
        <v>1</v>
      </c>
    </row>
    <row r="8828" spans="23:23">
      <c r="W8828" s="44">
        <v>1</v>
      </c>
    </row>
    <row r="8829" spans="23:23">
      <c r="W8829" s="44">
        <v>1</v>
      </c>
    </row>
    <row r="8830" spans="23:23">
      <c r="W8830" s="44">
        <v>1</v>
      </c>
    </row>
    <row r="8831" spans="23:23">
      <c r="W8831" s="44">
        <v>1</v>
      </c>
    </row>
    <row r="8832" spans="23:23">
      <c r="W8832" s="44">
        <v>1</v>
      </c>
    </row>
    <row r="8833" spans="23:23">
      <c r="W8833" s="44">
        <v>1</v>
      </c>
    </row>
    <row r="8834" spans="23:23">
      <c r="W8834" s="44">
        <v>1</v>
      </c>
    </row>
    <row r="8835" spans="23:23">
      <c r="W8835" s="44">
        <v>1</v>
      </c>
    </row>
    <row r="8836" spans="23:23">
      <c r="W8836" s="44">
        <v>1</v>
      </c>
    </row>
    <row r="8837" spans="23:23">
      <c r="W8837" s="44">
        <v>1</v>
      </c>
    </row>
    <row r="8838" spans="23:23">
      <c r="W8838" s="44">
        <v>1</v>
      </c>
    </row>
    <row r="8839" spans="23:23">
      <c r="W8839" s="44">
        <v>1</v>
      </c>
    </row>
    <row r="8840" spans="23:23">
      <c r="W8840" s="44">
        <v>1</v>
      </c>
    </row>
    <row r="8841" spans="23:23">
      <c r="W8841" s="44">
        <v>1</v>
      </c>
    </row>
    <row r="8842" spans="23:23">
      <c r="W8842" s="44">
        <v>1</v>
      </c>
    </row>
    <row r="8843" spans="23:23">
      <c r="W8843" s="44">
        <v>1</v>
      </c>
    </row>
    <row r="8844" spans="23:23">
      <c r="W8844" s="44">
        <v>1</v>
      </c>
    </row>
    <row r="8845" spans="23:23">
      <c r="W8845" s="44">
        <v>1</v>
      </c>
    </row>
    <row r="8846" spans="23:23">
      <c r="W8846" s="44">
        <v>1</v>
      </c>
    </row>
    <row r="8847" spans="23:23">
      <c r="W8847" s="44">
        <v>1</v>
      </c>
    </row>
    <row r="8848" spans="23:23">
      <c r="W8848" s="44">
        <v>1</v>
      </c>
    </row>
    <row r="8849" spans="23:23">
      <c r="W8849" s="44">
        <v>1</v>
      </c>
    </row>
    <row r="8850" spans="23:23">
      <c r="W8850" s="44">
        <v>1</v>
      </c>
    </row>
    <row r="8851" spans="23:23">
      <c r="W8851" s="44">
        <v>1</v>
      </c>
    </row>
    <row r="8852" spans="23:23">
      <c r="W8852" s="44">
        <v>1</v>
      </c>
    </row>
    <row r="8853" spans="23:23">
      <c r="W8853" s="44">
        <v>1</v>
      </c>
    </row>
    <row r="8854" spans="23:23">
      <c r="W8854" s="44">
        <v>1</v>
      </c>
    </row>
    <row r="8855" spans="23:23">
      <c r="W8855" s="44">
        <v>1</v>
      </c>
    </row>
    <row r="8856" spans="23:23">
      <c r="W8856" s="44">
        <v>1</v>
      </c>
    </row>
    <row r="8857" spans="23:23">
      <c r="W8857" s="44">
        <v>1</v>
      </c>
    </row>
    <row r="8858" spans="23:23">
      <c r="W8858" s="44">
        <v>1</v>
      </c>
    </row>
    <row r="8859" spans="23:23">
      <c r="W8859" s="44">
        <v>1</v>
      </c>
    </row>
    <row r="8860" spans="23:23">
      <c r="W8860" s="44">
        <v>1</v>
      </c>
    </row>
    <row r="8861" spans="23:23">
      <c r="W8861" s="44">
        <v>1</v>
      </c>
    </row>
    <row r="8862" spans="23:23">
      <c r="W8862" s="44">
        <v>1</v>
      </c>
    </row>
    <row r="8863" spans="23:23">
      <c r="W8863" s="44">
        <v>1</v>
      </c>
    </row>
    <row r="8864" spans="23:23">
      <c r="W8864" s="44">
        <v>1</v>
      </c>
    </row>
    <row r="8865" spans="23:23">
      <c r="W8865" s="44">
        <v>1</v>
      </c>
    </row>
    <row r="8866" spans="23:23">
      <c r="W8866" s="44">
        <v>1</v>
      </c>
    </row>
    <row r="8867" spans="23:23">
      <c r="W8867" s="44">
        <v>1</v>
      </c>
    </row>
    <row r="8868" spans="23:23">
      <c r="W8868" s="44">
        <v>1</v>
      </c>
    </row>
    <row r="8869" spans="23:23">
      <c r="W8869" s="44">
        <v>1</v>
      </c>
    </row>
    <row r="8870" spans="23:23">
      <c r="W8870" s="44">
        <v>1</v>
      </c>
    </row>
    <row r="8871" spans="23:23">
      <c r="W8871" s="44">
        <v>1</v>
      </c>
    </row>
    <row r="8872" spans="23:23">
      <c r="W8872" s="44">
        <v>1</v>
      </c>
    </row>
    <row r="8873" spans="23:23">
      <c r="W8873" s="44">
        <v>1</v>
      </c>
    </row>
    <row r="8874" spans="23:23">
      <c r="W8874" s="44">
        <v>1</v>
      </c>
    </row>
    <row r="8875" spans="23:23">
      <c r="W8875" s="44">
        <v>1</v>
      </c>
    </row>
    <row r="8876" spans="23:23">
      <c r="W8876" s="44">
        <v>1</v>
      </c>
    </row>
    <row r="8877" spans="23:23">
      <c r="W8877" s="44">
        <v>1</v>
      </c>
    </row>
    <row r="8878" spans="23:23">
      <c r="W8878" s="44">
        <v>1</v>
      </c>
    </row>
    <row r="8879" spans="23:23">
      <c r="W8879" s="44">
        <v>1</v>
      </c>
    </row>
    <row r="8880" spans="23:23">
      <c r="W8880" s="44">
        <v>1</v>
      </c>
    </row>
    <row r="8881" spans="23:23">
      <c r="W8881" s="44">
        <v>1</v>
      </c>
    </row>
    <row r="8882" spans="23:23">
      <c r="W8882" s="44">
        <v>1</v>
      </c>
    </row>
    <row r="8883" spans="23:23">
      <c r="W8883" s="44">
        <v>1</v>
      </c>
    </row>
    <row r="8884" spans="23:23">
      <c r="W8884" s="44">
        <v>1</v>
      </c>
    </row>
    <row r="8885" spans="23:23">
      <c r="W8885" s="44">
        <v>1</v>
      </c>
    </row>
    <row r="8886" spans="23:23">
      <c r="W8886" s="44">
        <v>1</v>
      </c>
    </row>
    <row r="8887" spans="23:23">
      <c r="W8887" s="44">
        <v>1</v>
      </c>
    </row>
    <row r="8888" spans="23:23">
      <c r="W8888" s="44">
        <v>1</v>
      </c>
    </row>
    <row r="8889" spans="23:23">
      <c r="W8889" s="44">
        <v>1</v>
      </c>
    </row>
    <row r="8890" spans="23:23">
      <c r="W8890" s="44">
        <v>1</v>
      </c>
    </row>
    <row r="8891" spans="23:23">
      <c r="W8891" s="44">
        <v>1</v>
      </c>
    </row>
    <row r="8892" spans="23:23">
      <c r="W8892" s="44">
        <v>1</v>
      </c>
    </row>
    <row r="8893" spans="23:23">
      <c r="W8893" s="44">
        <v>1</v>
      </c>
    </row>
    <row r="8894" spans="23:23">
      <c r="W8894" s="44">
        <v>1</v>
      </c>
    </row>
    <row r="8895" spans="23:23">
      <c r="W8895" s="44">
        <v>1</v>
      </c>
    </row>
    <row r="8896" spans="23:23">
      <c r="W8896" s="44">
        <v>1</v>
      </c>
    </row>
    <row r="8897" spans="23:23">
      <c r="W8897" s="44">
        <v>1</v>
      </c>
    </row>
    <row r="8898" spans="23:23">
      <c r="W8898" s="44">
        <v>1</v>
      </c>
    </row>
    <row r="8899" spans="23:23">
      <c r="W8899" s="44">
        <v>1</v>
      </c>
    </row>
    <row r="8900" spans="23:23">
      <c r="W8900" s="44">
        <v>1</v>
      </c>
    </row>
    <row r="8901" spans="23:23">
      <c r="W8901" s="44">
        <v>1</v>
      </c>
    </row>
    <row r="8902" spans="23:23">
      <c r="W8902" s="44">
        <v>1</v>
      </c>
    </row>
    <row r="8903" spans="23:23">
      <c r="W8903" s="44">
        <v>1</v>
      </c>
    </row>
    <row r="8904" spans="23:23">
      <c r="W8904" s="44">
        <v>1</v>
      </c>
    </row>
    <row r="8905" spans="23:23">
      <c r="W8905" s="44">
        <v>1</v>
      </c>
    </row>
    <row r="8906" spans="23:23">
      <c r="W8906" s="44">
        <v>1</v>
      </c>
    </row>
    <row r="8907" spans="23:23">
      <c r="W8907" s="44">
        <v>1</v>
      </c>
    </row>
    <row r="8908" spans="23:23">
      <c r="W8908" s="44">
        <v>1</v>
      </c>
    </row>
    <row r="8909" spans="23:23">
      <c r="W8909" s="44">
        <v>1</v>
      </c>
    </row>
    <row r="8910" spans="23:23">
      <c r="W8910" s="44">
        <v>1</v>
      </c>
    </row>
    <row r="8911" spans="23:23">
      <c r="W8911" s="44">
        <v>1</v>
      </c>
    </row>
    <row r="8912" spans="23:23">
      <c r="W8912" s="44">
        <v>1</v>
      </c>
    </row>
    <row r="8913" spans="23:23">
      <c r="W8913" s="44">
        <v>1</v>
      </c>
    </row>
    <row r="8914" spans="23:23">
      <c r="W8914" s="44">
        <v>1</v>
      </c>
    </row>
    <row r="8915" spans="23:23">
      <c r="W8915" s="44">
        <v>1</v>
      </c>
    </row>
    <row r="8916" spans="23:23">
      <c r="W8916" s="44">
        <v>1</v>
      </c>
    </row>
    <row r="8917" spans="23:23">
      <c r="W8917" s="44">
        <v>1</v>
      </c>
    </row>
    <row r="8918" spans="23:23">
      <c r="W8918" s="44">
        <v>1</v>
      </c>
    </row>
    <row r="8919" spans="23:23">
      <c r="W8919" s="44">
        <v>1</v>
      </c>
    </row>
    <row r="8920" spans="23:23">
      <c r="W8920" s="44">
        <v>1</v>
      </c>
    </row>
    <row r="8921" spans="23:23">
      <c r="W8921" s="44">
        <v>1</v>
      </c>
    </row>
    <row r="8922" spans="23:23">
      <c r="W8922" s="44">
        <v>1</v>
      </c>
    </row>
    <row r="8923" spans="23:23">
      <c r="W8923" s="44">
        <v>1</v>
      </c>
    </row>
    <row r="8924" spans="23:23">
      <c r="W8924" s="44">
        <v>1</v>
      </c>
    </row>
    <row r="8925" spans="23:23">
      <c r="W8925" s="44">
        <v>1</v>
      </c>
    </row>
    <row r="8926" spans="23:23">
      <c r="W8926" s="44">
        <v>1</v>
      </c>
    </row>
    <row r="8927" spans="23:23">
      <c r="W8927" s="44">
        <v>1</v>
      </c>
    </row>
    <row r="8928" spans="23:23">
      <c r="W8928" s="44">
        <v>1</v>
      </c>
    </row>
    <row r="8929" spans="23:23">
      <c r="W8929" s="44">
        <v>1</v>
      </c>
    </row>
    <row r="8930" spans="23:23">
      <c r="W8930" s="44">
        <v>1</v>
      </c>
    </row>
    <row r="8931" spans="23:23">
      <c r="W8931" s="44">
        <v>1</v>
      </c>
    </row>
    <row r="8932" spans="23:23">
      <c r="W8932" s="44">
        <v>1</v>
      </c>
    </row>
    <row r="8933" spans="23:23">
      <c r="W8933" s="44">
        <v>1</v>
      </c>
    </row>
    <row r="8934" spans="23:23">
      <c r="W8934" s="44">
        <v>1</v>
      </c>
    </row>
    <row r="8935" spans="23:23">
      <c r="W8935" s="44">
        <v>1</v>
      </c>
    </row>
    <row r="8936" spans="23:23">
      <c r="W8936" s="44">
        <v>1</v>
      </c>
    </row>
    <row r="8937" spans="23:23">
      <c r="W8937" s="44">
        <v>1</v>
      </c>
    </row>
    <row r="8938" spans="23:23">
      <c r="W8938" s="44">
        <v>1</v>
      </c>
    </row>
    <row r="8939" spans="23:23">
      <c r="W8939" s="44">
        <v>1</v>
      </c>
    </row>
    <row r="8940" spans="23:23">
      <c r="W8940" s="44">
        <v>1</v>
      </c>
    </row>
    <row r="8941" spans="23:23">
      <c r="W8941" s="44">
        <v>1</v>
      </c>
    </row>
    <row r="8942" spans="23:23">
      <c r="W8942" s="44">
        <v>1</v>
      </c>
    </row>
    <row r="8943" spans="23:23">
      <c r="W8943" s="44">
        <v>1</v>
      </c>
    </row>
    <row r="8944" spans="23:23">
      <c r="W8944" s="44">
        <v>1</v>
      </c>
    </row>
    <row r="8945" spans="23:23">
      <c r="W8945" s="44">
        <v>1</v>
      </c>
    </row>
    <row r="8946" spans="23:23">
      <c r="W8946" s="44">
        <v>1</v>
      </c>
    </row>
    <row r="8947" spans="23:23">
      <c r="W8947" s="44">
        <v>1</v>
      </c>
    </row>
    <row r="8948" spans="23:23">
      <c r="W8948" s="44">
        <v>1</v>
      </c>
    </row>
    <row r="8949" spans="23:23">
      <c r="W8949" s="44">
        <v>1</v>
      </c>
    </row>
    <row r="8950" spans="23:23">
      <c r="W8950" s="44">
        <v>1</v>
      </c>
    </row>
    <row r="8951" spans="23:23">
      <c r="W8951" s="44">
        <v>1</v>
      </c>
    </row>
    <row r="8952" spans="23:23">
      <c r="W8952" s="44">
        <v>1</v>
      </c>
    </row>
    <row r="8953" spans="23:23">
      <c r="W8953" s="44">
        <v>1</v>
      </c>
    </row>
    <row r="8954" spans="23:23">
      <c r="W8954" s="44">
        <v>1</v>
      </c>
    </row>
    <row r="8955" spans="23:23">
      <c r="W8955" s="44">
        <v>1</v>
      </c>
    </row>
    <row r="8956" spans="23:23">
      <c r="W8956" s="44">
        <v>1</v>
      </c>
    </row>
    <row r="8957" spans="23:23">
      <c r="W8957" s="44">
        <v>1</v>
      </c>
    </row>
    <row r="8958" spans="23:23">
      <c r="W8958" s="44">
        <v>1</v>
      </c>
    </row>
    <row r="8959" spans="23:23">
      <c r="W8959" s="44">
        <v>1</v>
      </c>
    </row>
    <row r="8960" spans="23:23">
      <c r="W8960" s="44">
        <v>1</v>
      </c>
    </row>
    <row r="8961" spans="23:23">
      <c r="W8961" s="44">
        <v>1</v>
      </c>
    </row>
    <row r="8962" spans="23:23">
      <c r="W8962" s="44">
        <v>1</v>
      </c>
    </row>
    <row r="8963" spans="23:23">
      <c r="W8963" s="44">
        <v>1</v>
      </c>
    </row>
    <row r="8964" spans="23:23">
      <c r="W8964" s="44">
        <v>1</v>
      </c>
    </row>
    <row r="8965" spans="23:23">
      <c r="W8965" s="44">
        <v>1</v>
      </c>
    </row>
    <row r="8966" spans="23:23">
      <c r="W8966" s="44">
        <v>1</v>
      </c>
    </row>
    <row r="8967" spans="23:23">
      <c r="W8967" s="44">
        <v>1</v>
      </c>
    </row>
    <row r="8968" spans="23:23">
      <c r="W8968" s="44">
        <v>1</v>
      </c>
    </row>
    <row r="8969" spans="23:23">
      <c r="W8969" s="44">
        <v>1</v>
      </c>
    </row>
    <row r="8970" spans="23:23">
      <c r="W8970" s="44">
        <v>1</v>
      </c>
    </row>
    <row r="8971" spans="23:23">
      <c r="W8971" s="44">
        <v>1</v>
      </c>
    </row>
    <row r="8972" spans="23:23">
      <c r="W8972" s="44">
        <v>1</v>
      </c>
    </row>
    <row r="8973" spans="23:23">
      <c r="W8973" s="44">
        <v>1</v>
      </c>
    </row>
    <row r="8974" spans="23:23">
      <c r="W8974" s="44">
        <v>1</v>
      </c>
    </row>
    <row r="8975" spans="23:23">
      <c r="W8975" s="44">
        <v>1</v>
      </c>
    </row>
    <row r="8976" spans="23:23">
      <c r="W8976" s="44">
        <v>1</v>
      </c>
    </row>
    <row r="8977" spans="23:23">
      <c r="W8977" s="44">
        <v>1</v>
      </c>
    </row>
    <row r="8978" spans="23:23">
      <c r="W8978" s="44">
        <v>1</v>
      </c>
    </row>
    <row r="8979" spans="23:23">
      <c r="W8979" s="44">
        <v>1</v>
      </c>
    </row>
    <row r="8980" spans="23:23">
      <c r="W8980" s="44">
        <v>1</v>
      </c>
    </row>
    <row r="8981" spans="23:23">
      <c r="W8981" s="44">
        <v>1</v>
      </c>
    </row>
    <row r="8982" spans="23:23">
      <c r="W8982" s="44">
        <v>1</v>
      </c>
    </row>
    <row r="8983" spans="23:23">
      <c r="W8983" s="44">
        <v>1</v>
      </c>
    </row>
    <row r="8984" spans="23:23">
      <c r="W8984" s="44">
        <v>1</v>
      </c>
    </row>
    <row r="8985" spans="23:23">
      <c r="W8985" s="44">
        <v>1</v>
      </c>
    </row>
    <row r="8986" spans="23:23">
      <c r="W8986" s="44">
        <v>1</v>
      </c>
    </row>
    <row r="8987" spans="23:23">
      <c r="W8987" s="44">
        <v>1</v>
      </c>
    </row>
    <row r="8988" spans="23:23">
      <c r="W8988" s="44">
        <v>1</v>
      </c>
    </row>
    <row r="8989" spans="23:23">
      <c r="W8989" s="44">
        <v>1</v>
      </c>
    </row>
    <row r="8990" spans="23:23">
      <c r="W8990" s="44">
        <v>1</v>
      </c>
    </row>
    <row r="8991" spans="23:23">
      <c r="W8991" s="44">
        <v>1</v>
      </c>
    </row>
    <row r="8992" spans="23:23">
      <c r="W8992" s="44">
        <v>1</v>
      </c>
    </row>
    <row r="8993" spans="23:23">
      <c r="W8993" s="44">
        <v>1</v>
      </c>
    </row>
    <row r="8994" spans="23:23">
      <c r="W8994" s="44">
        <v>1</v>
      </c>
    </row>
    <row r="8995" spans="23:23">
      <c r="W8995" s="44">
        <v>1</v>
      </c>
    </row>
    <row r="8996" spans="23:23">
      <c r="W8996" s="44">
        <v>1</v>
      </c>
    </row>
    <row r="8997" spans="23:23">
      <c r="W8997" s="44">
        <v>1</v>
      </c>
    </row>
    <row r="8998" spans="23:23">
      <c r="W8998" s="44">
        <v>1</v>
      </c>
    </row>
    <row r="8999" spans="23:23">
      <c r="W8999" s="44">
        <v>1</v>
      </c>
    </row>
    <row r="9000" spans="23:23">
      <c r="W9000" s="44">
        <v>1</v>
      </c>
    </row>
    <row r="9001" spans="23:23">
      <c r="W9001" s="44">
        <v>1</v>
      </c>
    </row>
    <row r="9002" spans="23:23">
      <c r="W9002" s="44">
        <v>1</v>
      </c>
    </row>
    <row r="9003" spans="23:23">
      <c r="W9003" s="44">
        <v>1</v>
      </c>
    </row>
    <row r="9004" spans="23:23">
      <c r="W9004" s="44">
        <v>1</v>
      </c>
    </row>
    <row r="9005" spans="23:23">
      <c r="W9005" s="44">
        <v>1</v>
      </c>
    </row>
    <row r="9006" spans="23:23">
      <c r="W9006" s="44">
        <v>1</v>
      </c>
    </row>
    <row r="9007" spans="23:23">
      <c r="W9007" s="44">
        <v>1</v>
      </c>
    </row>
    <row r="9008" spans="23:23">
      <c r="W9008" s="44">
        <v>1</v>
      </c>
    </row>
    <row r="9009" spans="23:23">
      <c r="W9009" s="44">
        <v>1</v>
      </c>
    </row>
    <row r="9010" spans="23:23">
      <c r="W9010" s="44">
        <v>1</v>
      </c>
    </row>
    <row r="9011" spans="23:23">
      <c r="W9011" s="44">
        <v>1</v>
      </c>
    </row>
    <row r="9012" spans="23:23">
      <c r="W9012" s="44">
        <v>1</v>
      </c>
    </row>
    <row r="9013" spans="23:23">
      <c r="W9013" s="44">
        <v>1</v>
      </c>
    </row>
    <row r="9014" spans="23:23">
      <c r="W9014" s="44">
        <v>1</v>
      </c>
    </row>
    <row r="9015" spans="23:23">
      <c r="W9015" s="44">
        <v>1</v>
      </c>
    </row>
    <row r="9016" spans="23:23">
      <c r="W9016" s="44">
        <v>1</v>
      </c>
    </row>
    <row r="9017" spans="23:23">
      <c r="W9017" s="44">
        <v>1</v>
      </c>
    </row>
    <row r="9018" spans="23:23">
      <c r="W9018" s="44">
        <v>1</v>
      </c>
    </row>
    <row r="9019" spans="23:23">
      <c r="W9019" s="44">
        <v>1</v>
      </c>
    </row>
    <row r="9020" spans="23:23">
      <c r="W9020" s="44">
        <v>1</v>
      </c>
    </row>
    <row r="9021" spans="23:23">
      <c r="W9021" s="44">
        <v>1</v>
      </c>
    </row>
    <row r="9022" spans="23:23">
      <c r="W9022" s="44">
        <v>1</v>
      </c>
    </row>
    <row r="9023" spans="23:23">
      <c r="W9023" s="44">
        <v>1</v>
      </c>
    </row>
    <row r="9024" spans="23:23">
      <c r="W9024" s="44">
        <v>1</v>
      </c>
    </row>
    <row r="9025" spans="23:23">
      <c r="W9025" s="44">
        <v>1</v>
      </c>
    </row>
    <row r="9026" spans="23:23">
      <c r="W9026" s="44">
        <v>1</v>
      </c>
    </row>
    <row r="9027" spans="23:23">
      <c r="W9027" s="44">
        <v>1</v>
      </c>
    </row>
    <row r="9028" spans="23:23">
      <c r="W9028" s="44">
        <v>1</v>
      </c>
    </row>
    <row r="9029" spans="23:23">
      <c r="W9029" s="44">
        <v>1</v>
      </c>
    </row>
    <row r="9030" spans="23:23">
      <c r="W9030" s="44">
        <v>1</v>
      </c>
    </row>
    <row r="9031" spans="23:23">
      <c r="W9031" s="44">
        <v>1</v>
      </c>
    </row>
    <row r="9032" spans="23:23">
      <c r="W9032" s="44">
        <v>1</v>
      </c>
    </row>
    <row r="9033" spans="23:23">
      <c r="W9033" s="44">
        <v>1</v>
      </c>
    </row>
    <row r="9034" spans="23:23">
      <c r="W9034" s="44">
        <v>1</v>
      </c>
    </row>
    <row r="9035" spans="23:23">
      <c r="W9035" s="44">
        <v>1</v>
      </c>
    </row>
    <row r="9036" spans="23:23">
      <c r="W9036" s="44">
        <v>1</v>
      </c>
    </row>
    <row r="9037" spans="23:23">
      <c r="W9037" s="44">
        <v>1</v>
      </c>
    </row>
    <row r="9038" spans="23:23">
      <c r="W9038" s="44">
        <v>1</v>
      </c>
    </row>
    <row r="9039" spans="23:23">
      <c r="W9039" s="44">
        <v>1</v>
      </c>
    </row>
    <row r="9040" spans="23:23">
      <c r="W9040" s="44">
        <v>1</v>
      </c>
    </row>
    <row r="9041" spans="23:23">
      <c r="W9041" s="44">
        <v>1</v>
      </c>
    </row>
    <row r="9042" spans="23:23">
      <c r="W9042" s="44">
        <v>1</v>
      </c>
    </row>
    <row r="9043" spans="23:23">
      <c r="W9043" s="44">
        <v>1</v>
      </c>
    </row>
    <row r="9044" spans="23:23">
      <c r="W9044" s="44">
        <v>1</v>
      </c>
    </row>
    <row r="9045" spans="23:23">
      <c r="W9045" s="44">
        <v>1</v>
      </c>
    </row>
    <row r="9046" spans="23:23">
      <c r="W9046" s="44">
        <v>1</v>
      </c>
    </row>
    <row r="9047" spans="23:23">
      <c r="W9047" s="44">
        <v>1</v>
      </c>
    </row>
    <row r="9048" spans="23:23">
      <c r="W9048" s="44">
        <v>1</v>
      </c>
    </row>
    <row r="9049" spans="23:23">
      <c r="W9049" s="44">
        <v>1</v>
      </c>
    </row>
    <row r="9050" spans="23:23">
      <c r="W9050" s="44">
        <v>1</v>
      </c>
    </row>
    <row r="9051" spans="23:23">
      <c r="W9051" s="44">
        <v>1</v>
      </c>
    </row>
    <row r="9052" spans="23:23">
      <c r="W9052" s="44">
        <v>1</v>
      </c>
    </row>
    <row r="9053" spans="23:23">
      <c r="W9053" s="44">
        <v>1</v>
      </c>
    </row>
    <row r="9054" spans="23:23">
      <c r="W9054" s="44">
        <v>1</v>
      </c>
    </row>
    <row r="9055" spans="23:23">
      <c r="W9055" s="44">
        <v>1</v>
      </c>
    </row>
    <row r="9056" spans="23:23">
      <c r="W9056" s="44">
        <v>1</v>
      </c>
    </row>
    <row r="9057" spans="23:23">
      <c r="W9057" s="44">
        <v>1</v>
      </c>
    </row>
    <row r="9058" spans="23:23">
      <c r="W9058" s="44">
        <v>1</v>
      </c>
    </row>
    <row r="9059" spans="23:23">
      <c r="W9059" s="44">
        <v>1</v>
      </c>
    </row>
    <row r="9060" spans="23:23">
      <c r="W9060" s="44">
        <v>1</v>
      </c>
    </row>
    <row r="9061" spans="23:23">
      <c r="W9061" s="44">
        <v>1</v>
      </c>
    </row>
    <row r="9062" spans="23:23">
      <c r="W9062" s="44">
        <v>1</v>
      </c>
    </row>
    <row r="9063" spans="23:23">
      <c r="W9063" s="44">
        <v>1</v>
      </c>
    </row>
    <row r="9064" spans="23:23">
      <c r="W9064" s="44">
        <v>1</v>
      </c>
    </row>
    <row r="9065" spans="23:23">
      <c r="W9065" s="44">
        <v>1</v>
      </c>
    </row>
    <row r="9066" spans="23:23">
      <c r="W9066" s="44">
        <v>1</v>
      </c>
    </row>
    <row r="9067" spans="23:23">
      <c r="W9067" s="44">
        <v>1</v>
      </c>
    </row>
    <row r="9068" spans="23:23">
      <c r="W9068" s="44">
        <v>1</v>
      </c>
    </row>
    <row r="9069" spans="23:23">
      <c r="W9069" s="44">
        <v>1</v>
      </c>
    </row>
    <row r="9070" spans="23:23">
      <c r="W9070" s="44">
        <v>1</v>
      </c>
    </row>
    <row r="9071" spans="23:23">
      <c r="W9071" s="44">
        <v>1</v>
      </c>
    </row>
    <row r="9072" spans="23:23">
      <c r="W9072" s="44">
        <v>1</v>
      </c>
    </row>
    <row r="9073" spans="23:23">
      <c r="W9073" s="44">
        <v>1</v>
      </c>
    </row>
    <row r="9074" spans="23:23">
      <c r="W9074" s="44">
        <v>1</v>
      </c>
    </row>
    <row r="9075" spans="23:23">
      <c r="W9075" s="44">
        <v>1</v>
      </c>
    </row>
    <row r="9076" spans="23:23">
      <c r="W9076" s="44">
        <v>1</v>
      </c>
    </row>
    <row r="9077" spans="23:23">
      <c r="W9077" s="44">
        <v>1</v>
      </c>
    </row>
    <row r="9078" spans="23:23">
      <c r="W9078" s="44">
        <v>1</v>
      </c>
    </row>
    <row r="9079" spans="23:23">
      <c r="W9079" s="44">
        <v>1</v>
      </c>
    </row>
    <row r="9080" spans="23:23">
      <c r="W9080" s="44">
        <v>1</v>
      </c>
    </row>
    <row r="9081" spans="23:23">
      <c r="W9081" s="44">
        <v>1</v>
      </c>
    </row>
    <row r="9082" spans="23:23">
      <c r="W9082" s="44">
        <v>1</v>
      </c>
    </row>
    <row r="9083" spans="23:23">
      <c r="W9083" s="44">
        <v>1</v>
      </c>
    </row>
    <row r="9084" spans="23:23">
      <c r="W9084" s="44">
        <v>1</v>
      </c>
    </row>
    <row r="9085" spans="23:23">
      <c r="W9085" s="44">
        <v>1</v>
      </c>
    </row>
    <row r="9086" spans="23:23">
      <c r="W9086" s="44">
        <v>1</v>
      </c>
    </row>
    <row r="9087" spans="23:23">
      <c r="W9087" s="44">
        <v>1</v>
      </c>
    </row>
    <row r="9088" spans="23:23">
      <c r="W9088" s="44">
        <v>1</v>
      </c>
    </row>
    <row r="9089" spans="23:23">
      <c r="W9089" s="44">
        <v>1</v>
      </c>
    </row>
    <row r="9090" spans="23:23">
      <c r="W9090" s="44">
        <v>1</v>
      </c>
    </row>
    <row r="9091" spans="23:23">
      <c r="W9091" s="44">
        <v>1</v>
      </c>
    </row>
    <row r="9092" spans="23:23">
      <c r="W9092" s="44">
        <v>1</v>
      </c>
    </row>
    <row r="9093" spans="23:23">
      <c r="W9093" s="44">
        <v>1</v>
      </c>
    </row>
    <row r="9094" spans="23:23">
      <c r="W9094" s="44">
        <v>1</v>
      </c>
    </row>
    <row r="9095" spans="23:23">
      <c r="W9095" s="44">
        <v>1</v>
      </c>
    </row>
    <row r="9096" spans="23:23">
      <c r="W9096" s="44">
        <v>1</v>
      </c>
    </row>
    <row r="9097" spans="23:23">
      <c r="W9097" s="44">
        <v>1</v>
      </c>
    </row>
    <row r="9098" spans="23:23">
      <c r="W9098" s="44">
        <v>1</v>
      </c>
    </row>
    <row r="9099" spans="23:23">
      <c r="W9099" s="44">
        <v>1</v>
      </c>
    </row>
    <row r="9100" spans="23:23">
      <c r="W9100" s="44">
        <v>1</v>
      </c>
    </row>
    <row r="9101" spans="23:23">
      <c r="W9101" s="44">
        <v>1</v>
      </c>
    </row>
    <row r="9102" spans="23:23">
      <c r="W9102" s="44">
        <v>1</v>
      </c>
    </row>
    <row r="9103" spans="23:23">
      <c r="W9103" s="44">
        <v>1</v>
      </c>
    </row>
    <row r="9104" spans="23:23">
      <c r="W9104" s="44">
        <v>1</v>
      </c>
    </row>
    <row r="9105" spans="23:23">
      <c r="W9105" s="44">
        <v>1</v>
      </c>
    </row>
    <row r="9106" spans="23:23">
      <c r="W9106" s="44">
        <v>1</v>
      </c>
    </row>
    <row r="9107" spans="23:23">
      <c r="W9107" s="44">
        <v>1</v>
      </c>
    </row>
    <row r="9108" spans="23:23">
      <c r="W9108" s="44">
        <v>1</v>
      </c>
    </row>
    <row r="9109" spans="23:23">
      <c r="W9109" s="44">
        <v>1</v>
      </c>
    </row>
    <row r="9110" spans="23:23">
      <c r="W9110" s="44">
        <v>1</v>
      </c>
    </row>
    <row r="9111" spans="23:23">
      <c r="W9111" s="44">
        <v>1</v>
      </c>
    </row>
    <row r="9112" spans="23:23">
      <c r="W9112" s="44">
        <v>1</v>
      </c>
    </row>
    <row r="9113" spans="23:23">
      <c r="W9113" s="44">
        <v>1</v>
      </c>
    </row>
    <row r="9114" spans="23:23">
      <c r="W9114" s="44">
        <v>1</v>
      </c>
    </row>
    <row r="9115" spans="23:23">
      <c r="W9115" s="44">
        <v>1</v>
      </c>
    </row>
    <row r="9116" spans="23:23">
      <c r="W9116" s="44">
        <v>1</v>
      </c>
    </row>
    <row r="9117" spans="23:23">
      <c r="W9117" s="44">
        <v>1</v>
      </c>
    </row>
    <row r="9118" spans="23:23">
      <c r="W9118" s="44">
        <v>1</v>
      </c>
    </row>
    <row r="9119" spans="23:23">
      <c r="W9119" s="44">
        <v>1</v>
      </c>
    </row>
    <row r="9120" spans="23:23">
      <c r="W9120" s="44">
        <v>1</v>
      </c>
    </row>
    <row r="9121" spans="23:23">
      <c r="W9121" s="44">
        <v>1</v>
      </c>
    </row>
    <row r="9122" spans="23:23">
      <c r="W9122" s="44">
        <v>1</v>
      </c>
    </row>
    <row r="9123" spans="23:23">
      <c r="W9123" s="44">
        <v>1</v>
      </c>
    </row>
    <row r="9124" spans="23:23">
      <c r="W9124" s="44">
        <v>1</v>
      </c>
    </row>
    <row r="9125" spans="23:23">
      <c r="W9125" s="44">
        <v>1</v>
      </c>
    </row>
    <row r="9126" spans="23:23">
      <c r="W9126" s="44">
        <v>1</v>
      </c>
    </row>
    <row r="9127" spans="23:23">
      <c r="W9127" s="44">
        <v>1</v>
      </c>
    </row>
    <row r="9128" spans="23:23">
      <c r="W9128" s="44">
        <v>1</v>
      </c>
    </row>
    <row r="9129" spans="23:23">
      <c r="W9129" s="44">
        <v>1</v>
      </c>
    </row>
    <row r="9130" spans="23:23">
      <c r="W9130" s="44">
        <v>1</v>
      </c>
    </row>
    <row r="9131" spans="23:23">
      <c r="W9131" s="44">
        <v>1</v>
      </c>
    </row>
    <row r="9132" spans="23:23">
      <c r="W9132" s="44">
        <v>1</v>
      </c>
    </row>
    <row r="9133" spans="23:23">
      <c r="W9133" s="44">
        <v>1</v>
      </c>
    </row>
    <row r="9134" spans="23:23">
      <c r="W9134" s="44">
        <v>1</v>
      </c>
    </row>
    <row r="9135" spans="23:23">
      <c r="W9135" s="44">
        <v>1</v>
      </c>
    </row>
    <row r="9136" spans="23:23">
      <c r="W9136" s="44">
        <v>1</v>
      </c>
    </row>
    <row r="9137" spans="23:23">
      <c r="W9137" s="44">
        <v>1</v>
      </c>
    </row>
    <row r="9138" spans="23:23">
      <c r="W9138" s="44">
        <v>1</v>
      </c>
    </row>
    <row r="9139" spans="23:23">
      <c r="W9139" s="44">
        <v>1</v>
      </c>
    </row>
    <row r="9140" spans="23:23">
      <c r="W9140" s="44">
        <v>1</v>
      </c>
    </row>
    <row r="9141" spans="23:23">
      <c r="W9141" s="44">
        <v>1</v>
      </c>
    </row>
    <row r="9142" spans="23:23">
      <c r="W9142" s="44">
        <v>1</v>
      </c>
    </row>
    <row r="9143" spans="23:23">
      <c r="W9143" s="44">
        <v>1</v>
      </c>
    </row>
    <row r="9144" spans="23:23">
      <c r="W9144" s="44">
        <v>1</v>
      </c>
    </row>
    <row r="9145" spans="23:23">
      <c r="W9145" s="44">
        <v>1</v>
      </c>
    </row>
    <row r="9146" spans="23:23">
      <c r="W9146" s="44">
        <v>1</v>
      </c>
    </row>
    <row r="9147" spans="23:23">
      <c r="W9147" s="44">
        <v>1</v>
      </c>
    </row>
    <row r="9148" spans="23:23">
      <c r="W9148" s="44">
        <v>1</v>
      </c>
    </row>
    <row r="9149" spans="23:23">
      <c r="W9149" s="44">
        <v>1</v>
      </c>
    </row>
    <row r="9150" spans="23:23">
      <c r="W9150" s="44">
        <v>1</v>
      </c>
    </row>
    <row r="9151" spans="23:23">
      <c r="W9151" s="44">
        <v>1</v>
      </c>
    </row>
    <row r="9152" spans="23:23">
      <c r="W9152" s="44">
        <v>1</v>
      </c>
    </row>
    <row r="9153" spans="23:23">
      <c r="W9153" s="44">
        <v>1</v>
      </c>
    </row>
    <row r="9154" spans="23:23">
      <c r="W9154" s="44">
        <v>1</v>
      </c>
    </row>
    <row r="9155" spans="23:23">
      <c r="W9155" s="44">
        <v>1</v>
      </c>
    </row>
    <row r="9156" spans="23:23">
      <c r="W9156" s="44">
        <v>1</v>
      </c>
    </row>
    <row r="9157" spans="23:23">
      <c r="W9157" s="44">
        <v>1</v>
      </c>
    </row>
    <row r="9158" spans="23:23">
      <c r="W9158" s="44">
        <v>1</v>
      </c>
    </row>
    <row r="9159" spans="23:23">
      <c r="W9159" s="44">
        <v>1</v>
      </c>
    </row>
    <row r="9160" spans="23:23">
      <c r="W9160" s="44">
        <v>1</v>
      </c>
    </row>
    <row r="9161" spans="23:23">
      <c r="W9161" s="44">
        <v>1</v>
      </c>
    </row>
    <row r="9162" spans="23:23">
      <c r="W9162" s="44">
        <v>1</v>
      </c>
    </row>
    <row r="9163" spans="23:23">
      <c r="W9163" s="44">
        <v>1</v>
      </c>
    </row>
    <row r="9164" spans="23:23">
      <c r="W9164" s="44">
        <v>1</v>
      </c>
    </row>
    <row r="9165" spans="23:23">
      <c r="W9165" s="44">
        <v>1</v>
      </c>
    </row>
    <row r="9166" spans="23:23">
      <c r="W9166" s="44">
        <v>1</v>
      </c>
    </row>
    <row r="9167" spans="23:23">
      <c r="W9167" s="44">
        <v>1</v>
      </c>
    </row>
    <row r="9168" spans="23:23">
      <c r="W9168" s="44">
        <v>1</v>
      </c>
    </row>
    <row r="9169" spans="23:23">
      <c r="W9169" s="44">
        <v>1</v>
      </c>
    </row>
    <row r="9170" spans="23:23">
      <c r="W9170" s="44">
        <v>1</v>
      </c>
    </row>
    <row r="9171" spans="23:23">
      <c r="W9171" s="44">
        <v>1</v>
      </c>
    </row>
    <row r="9172" spans="23:23">
      <c r="W9172" s="44">
        <v>1</v>
      </c>
    </row>
    <row r="9173" spans="23:23">
      <c r="W9173" s="44">
        <v>1</v>
      </c>
    </row>
    <row r="9174" spans="23:23">
      <c r="W9174" s="44">
        <v>1</v>
      </c>
    </row>
    <row r="9175" spans="23:23">
      <c r="W9175" s="44">
        <v>1</v>
      </c>
    </row>
    <row r="9176" spans="23:23">
      <c r="W9176" s="44">
        <v>1</v>
      </c>
    </row>
    <row r="9177" spans="23:23">
      <c r="W9177" s="44">
        <v>1</v>
      </c>
    </row>
    <row r="9178" spans="23:23">
      <c r="W9178" s="44">
        <v>1</v>
      </c>
    </row>
    <row r="9179" spans="23:23">
      <c r="W9179" s="44">
        <v>1</v>
      </c>
    </row>
    <row r="9180" spans="23:23">
      <c r="W9180" s="44">
        <v>1</v>
      </c>
    </row>
    <row r="9181" spans="23:23">
      <c r="W9181" s="44">
        <v>1</v>
      </c>
    </row>
    <row r="9182" spans="23:23">
      <c r="W9182" s="44">
        <v>1</v>
      </c>
    </row>
    <row r="9183" spans="23:23">
      <c r="W9183" s="44">
        <v>1</v>
      </c>
    </row>
    <row r="9184" spans="23:23">
      <c r="W9184" s="44">
        <v>1</v>
      </c>
    </row>
    <row r="9185" spans="23:23">
      <c r="W9185" s="44">
        <v>1</v>
      </c>
    </row>
    <row r="9186" spans="23:23">
      <c r="W9186" s="44">
        <v>1</v>
      </c>
    </row>
    <row r="9187" spans="23:23">
      <c r="W9187" s="44">
        <v>1</v>
      </c>
    </row>
    <row r="9188" spans="23:23">
      <c r="W9188" s="44">
        <v>1</v>
      </c>
    </row>
    <row r="9189" spans="23:23">
      <c r="W9189" s="44">
        <v>1</v>
      </c>
    </row>
    <row r="9190" spans="23:23">
      <c r="W9190" s="44">
        <v>1</v>
      </c>
    </row>
    <row r="9191" spans="23:23">
      <c r="W9191" s="44">
        <v>1</v>
      </c>
    </row>
    <row r="9192" spans="23:23">
      <c r="W9192" s="44">
        <v>1</v>
      </c>
    </row>
    <row r="9193" spans="23:23">
      <c r="W9193" s="44">
        <v>1</v>
      </c>
    </row>
    <row r="9194" spans="23:23">
      <c r="W9194" s="44">
        <v>1</v>
      </c>
    </row>
    <row r="9195" spans="23:23">
      <c r="W9195" s="44">
        <v>1</v>
      </c>
    </row>
    <row r="9196" spans="23:23">
      <c r="W9196" s="44">
        <v>1</v>
      </c>
    </row>
    <row r="9197" spans="23:23">
      <c r="W9197" s="44">
        <v>1</v>
      </c>
    </row>
    <row r="9198" spans="23:23">
      <c r="W9198" s="44">
        <v>1</v>
      </c>
    </row>
    <row r="9199" spans="23:23">
      <c r="W9199" s="44">
        <v>1</v>
      </c>
    </row>
    <row r="9200" spans="23:23">
      <c r="W9200" s="44">
        <v>1</v>
      </c>
    </row>
    <row r="9201" spans="23:23">
      <c r="W9201" s="44">
        <v>1</v>
      </c>
    </row>
    <row r="9202" spans="23:23">
      <c r="W9202" s="44">
        <v>1</v>
      </c>
    </row>
    <row r="9203" spans="23:23">
      <c r="W9203" s="44">
        <v>1</v>
      </c>
    </row>
    <row r="9204" spans="23:23">
      <c r="W9204" s="44">
        <v>1</v>
      </c>
    </row>
    <row r="9205" spans="23:23">
      <c r="W9205" s="44">
        <v>1</v>
      </c>
    </row>
    <row r="9206" spans="23:23">
      <c r="W9206" s="44">
        <v>1</v>
      </c>
    </row>
    <row r="9207" spans="23:23">
      <c r="W9207" s="44">
        <v>1</v>
      </c>
    </row>
    <row r="9208" spans="23:23">
      <c r="W9208" s="44">
        <v>1</v>
      </c>
    </row>
    <row r="9209" spans="23:23">
      <c r="W9209" s="44">
        <v>1</v>
      </c>
    </row>
    <row r="9210" spans="23:23">
      <c r="W9210" s="44">
        <v>1</v>
      </c>
    </row>
    <row r="9211" spans="23:23">
      <c r="W9211" s="44">
        <v>1</v>
      </c>
    </row>
    <row r="9212" spans="23:23">
      <c r="W9212" s="44">
        <v>1</v>
      </c>
    </row>
    <row r="9213" spans="23:23">
      <c r="W9213" s="44">
        <v>1</v>
      </c>
    </row>
    <row r="9214" spans="23:23">
      <c r="W9214" s="44">
        <v>1</v>
      </c>
    </row>
    <row r="9215" spans="23:23">
      <c r="W9215" s="44">
        <v>1</v>
      </c>
    </row>
    <row r="9216" spans="23:23">
      <c r="W9216" s="44">
        <v>1</v>
      </c>
    </row>
    <row r="9217" spans="23:23">
      <c r="W9217" s="44">
        <v>1</v>
      </c>
    </row>
    <row r="9218" spans="23:23">
      <c r="W9218" s="44">
        <v>1</v>
      </c>
    </row>
    <row r="9219" spans="23:23">
      <c r="W9219" s="44">
        <v>1</v>
      </c>
    </row>
    <row r="9220" spans="23:23">
      <c r="W9220" s="44">
        <v>1</v>
      </c>
    </row>
    <row r="9221" spans="23:23">
      <c r="W9221" s="44">
        <v>1</v>
      </c>
    </row>
    <row r="9222" spans="23:23">
      <c r="W9222" s="44">
        <v>1</v>
      </c>
    </row>
    <row r="9223" spans="23:23">
      <c r="W9223" s="44">
        <v>1</v>
      </c>
    </row>
    <row r="9224" spans="23:23">
      <c r="W9224" s="44">
        <v>1</v>
      </c>
    </row>
    <row r="9225" spans="23:23">
      <c r="W9225" s="44">
        <v>1</v>
      </c>
    </row>
    <row r="9226" spans="23:23">
      <c r="W9226" s="44">
        <v>1</v>
      </c>
    </row>
    <row r="9227" spans="23:23">
      <c r="W9227" s="44">
        <v>1</v>
      </c>
    </row>
    <row r="9228" spans="23:23">
      <c r="W9228" s="44">
        <v>1</v>
      </c>
    </row>
    <row r="9229" spans="23:23">
      <c r="W9229" s="44">
        <v>1</v>
      </c>
    </row>
    <row r="9230" spans="23:23">
      <c r="W9230" s="44">
        <v>1</v>
      </c>
    </row>
    <row r="9231" spans="23:23">
      <c r="W9231" s="44">
        <v>1</v>
      </c>
    </row>
    <row r="9232" spans="23:23">
      <c r="W9232" s="44">
        <v>1</v>
      </c>
    </row>
    <row r="9233" spans="23:23">
      <c r="W9233" s="44">
        <v>1</v>
      </c>
    </row>
    <row r="9234" spans="23:23">
      <c r="W9234" s="44">
        <v>1</v>
      </c>
    </row>
    <row r="9235" spans="23:23">
      <c r="W9235" s="44">
        <v>1</v>
      </c>
    </row>
    <row r="9236" spans="23:23">
      <c r="W9236" s="44">
        <v>1</v>
      </c>
    </row>
    <row r="9237" spans="23:23">
      <c r="W9237" s="44">
        <v>1</v>
      </c>
    </row>
    <row r="9238" spans="23:23">
      <c r="W9238" s="44">
        <v>1</v>
      </c>
    </row>
    <row r="9239" spans="23:23">
      <c r="W9239" s="44">
        <v>1</v>
      </c>
    </row>
    <row r="9240" spans="23:23">
      <c r="W9240" s="44">
        <v>1</v>
      </c>
    </row>
    <row r="9241" spans="23:23">
      <c r="W9241" s="44">
        <v>1</v>
      </c>
    </row>
    <row r="9242" spans="23:23">
      <c r="W9242" s="44">
        <v>1</v>
      </c>
    </row>
    <row r="9243" spans="23:23">
      <c r="W9243" s="44">
        <v>1</v>
      </c>
    </row>
    <row r="9244" spans="23:23">
      <c r="W9244" s="44">
        <v>1</v>
      </c>
    </row>
    <row r="9245" spans="23:23">
      <c r="W9245" s="44">
        <v>1</v>
      </c>
    </row>
    <row r="9246" spans="23:23">
      <c r="W9246" s="44">
        <v>1</v>
      </c>
    </row>
    <row r="9247" spans="23:23">
      <c r="W9247" s="44">
        <v>1</v>
      </c>
    </row>
    <row r="9248" spans="23:23">
      <c r="W9248" s="44">
        <v>1</v>
      </c>
    </row>
    <row r="9249" spans="23:23">
      <c r="W9249" s="44">
        <v>1</v>
      </c>
    </row>
    <row r="9250" spans="23:23">
      <c r="W9250" s="44">
        <v>1</v>
      </c>
    </row>
    <row r="9251" spans="23:23">
      <c r="W9251" s="44">
        <v>1</v>
      </c>
    </row>
    <row r="9252" spans="23:23">
      <c r="W9252" s="44">
        <v>1</v>
      </c>
    </row>
    <row r="9253" spans="23:23">
      <c r="W9253" s="44">
        <v>1</v>
      </c>
    </row>
    <row r="9254" spans="23:23">
      <c r="W9254" s="44">
        <v>1</v>
      </c>
    </row>
    <row r="9255" spans="23:23">
      <c r="W9255" s="44">
        <v>1</v>
      </c>
    </row>
    <row r="9256" spans="23:23">
      <c r="W9256" s="44">
        <v>1</v>
      </c>
    </row>
    <row r="9257" spans="23:23">
      <c r="W9257" s="44">
        <v>1</v>
      </c>
    </row>
    <row r="9258" spans="23:23">
      <c r="W9258" s="44">
        <v>1</v>
      </c>
    </row>
    <row r="9259" spans="23:23">
      <c r="W9259" s="44">
        <v>1</v>
      </c>
    </row>
    <row r="9260" spans="23:23">
      <c r="W9260" s="44">
        <v>1</v>
      </c>
    </row>
    <row r="9261" spans="23:23">
      <c r="W9261" s="44">
        <v>1</v>
      </c>
    </row>
    <row r="9262" spans="23:23">
      <c r="W9262" s="44">
        <v>1</v>
      </c>
    </row>
    <row r="9263" spans="23:23">
      <c r="W9263" s="44">
        <v>1</v>
      </c>
    </row>
    <row r="9264" spans="23:23">
      <c r="W9264" s="44">
        <v>1</v>
      </c>
    </row>
    <row r="9265" spans="23:23">
      <c r="W9265" s="44">
        <v>1</v>
      </c>
    </row>
    <row r="9266" spans="23:23">
      <c r="W9266" s="44">
        <v>1</v>
      </c>
    </row>
    <row r="9267" spans="23:23">
      <c r="W9267" s="44">
        <v>1</v>
      </c>
    </row>
    <row r="9268" spans="23:23">
      <c r="W9268" s="44">
        <v>1</v>
      </c>
    </row>
    <row r="9269" spans="23:23">
      <c r="W9269" s="44">
        <v>1</v>
      </c>
    </row>
    <row r="9270" spans="23:23">
      <c r="W9270" s="44">
        <v>1</v>
      </c>
    </row>
    <row r="9271" spans="23:23">
      <c r="W9271" s="44">
        <v>1</v>
      </c>
    </row>
    <row r="9272" spans="23:23">
      <c r="W9272" s="44">
        <v>1</v>
      </c>
    </row>
    <row r="9273" spans="23:23">
      <c r="W9273" s="44">
        <v>1</v>
      </c>
    </row>
    <row r="9274" spans="23:23">
      <c r="W9274" s="44">
        <v>1</v>
      </c>
    </row>
    <row r="9275" spans="23:23">
      <c r="W9275" s="44">
        <v>1</v>
      </c>
    </row>
    <row r="9276" spans="23:23">
      <c r="W9276" s="44">
        <v>1</v>
      </c>
    </row>
    <row r="9277" spans="23:23">
      <c r="W9277" s="44">
        <v>1</v>
      </c>
    </row>
    <row r="9278" spans="23:23">
      <c r="W9278" s="44">
        <v>1</v>
      </c>
    </row>
    <row r="9279" spans="23:23">
      <c r="W9279" s="44">
        <v>1</v>
      </c>
    </row>
    <row r="9280" spans="23:23">
      <c r="W9280" s="44">
        <v>1</v>
      </c>
    </row>
    <row r="9281" spans="23:23">
      <c r="W9281" s="44">
        <v>1</v>
      </c>
    </row>
    <row r="9282" spans="23:23">
      <c r="W9282" s="44">
        <v>1</v>
      </c>
    </row>
    <row r="9283" spans="23:23">
      <c r="W9283" s="44">
        <v>1</v>
      </c>
    </row>
    <row r="9284" spans="23:23">
      <c r="W9284" s="44">
        <v>1</v>
      </c>
    </row>
    <row r="9285" spans="23:23">
      <c r="W9285" s="44">
        <v>1</v>
      </c>
    </row>
    <row r="9286" spans="23:23">
      <c r="W9286" s="44">
        <v>1</v>
      </c>
    </row>
    <row r="9287" spans="23:23">
      <c r="W9287" s="44">
        <v>1</v>
      </c>
    </row>
    <row r="9288" spans="23:23">
      <c r="W9288" s="44">
        <v>1</v>
      </c>
    </row>
    <row r="9289" spans="23:23">
      <c r="W9289" s="44">
        <v>1</v>
      </c>
    </row>
    <row r="9290" spans="23:23">
      <c r="W9290" s="44">
        <v>1</v>
      </c>
    </row>
    <row r="9291" spans="23:23">
      <c r="W9291" s="44">
        <v>1</v>
      </c>
    </row>
    <row r="9292" spans="23:23">
      <c r="W9292" s="44">
        <v>1</v>
      </c>
    </row>
    <row r="9293" spans="23:23">
      <c r="W9293" s="44">
        <v>1</v>
      </c>
    </row>
    <row r="9294" spans="23:23">
      <c r="W9294" s="44">
        <v>1</v>
      </c>
    </row>
    <row r="9295" spans="23:23">
      <c r="W9295" s="44">
        <v>1</v>
      </c>
    </row>
    <row r="9296" spans="23:23">
      <c r="W9296" s="44">
        <v>1</v>
      </c>
    </row>
    <row r="9297" spans="23:23">
      <c r="W9297" s="44">
        <v>1</v>
      </c>
    </row>
    <row r="9298" spans="23:23">
      <c r="W9298" s="44">
        <v>1</v>
      </c>
    </row>
    <row r="9299" spans="23:23">
      <c r="W9299" s="44">
        <v>1</v>
      </c>
    </row>
    <row r="9300" spans="23:23">
      <c r="W9300" s="44">
        <v>1</v>
      </c>
    </row>
    <row r="9301" spans="23:23">
      <c r="W9301" s="44">
        <v>1</v>
      </c>
    </row>
    <row r="9302" spans="23:23">
      <c r="W9302" s="44">
        <v>1</v>
      </c>
    </row>
    <row r="9303" spans="23:23">
      <c r="W9303" s="44">
        <v>1</v>
      </c>
    </row>
    <row r="9304" spans="23:23">
      <c r="W9304" s="44">
        <v>1</v>
      </c>
    </row>
    <row r="9305" spans="23:23">
      <c r="W9305" s="44">
        <v>1</v>
      </c>
    </row>
    <row r="9306" spans="23:23">
      <c r="W9306" s="44">
        <v>1</v>
      </c>
    </row>
    <row r="9307" spans="23:23">
      <c r="W9307" s="44">
        <v>1</v>
      </c>
    </row>
    <row r="9308" spans="23:23">
      <c r="W9308" s="44">
        <v>1</v>
      </c>
    </row>
    <row r="9309" spans="23:23">
      <c r="W9309" s="44">
        <v>1</v>
      </c>
    </row>
    <row r="9310" spans="23:23">
      <c r="W9310" s="44">
        <v>1</v>
      </c>
    </row>
    <row r="9311" spans="23:23">
      <c r="W9311" s="44">
        <v>1</v>
      </c>
    </row>
    <row r="9312" spans="23:23">
      <c r="W9312" s="44">
        <v>1</v>
      </c>
    </row>
    <row r="9313" spans="23:23">
      <c r="W9313" s="44">
        <v>1</v>
      </c>
    </row>
    <row r="9314" spans="23:23">
      <c r="W9314" s="44">
        <v>1</v>
      </c>
    </row>
    <row r="9315" spans="23:23">
      <c r="W9315" s="44">
        <v>1</v>
      </c>
    </row>
    <row r="9316" spans="23:23">
      <c r="W9316" s="44">
        <v>1</v>
      </c>
    </row>
    <row r="9317" spans="23:23">
      <c r="W9317" s="44">
        <v>1</v>
      </c>
    </row>
    <row r="9318" spans="23:23">
      <c r="W9318" s="44">
        <v>1</v>
      </c>
    </row>
    <row r="9319" spans="23:23">
      <c r="W9319" s="44">
        <v>1</v>
      </c>
    </row>
    <row r="9320" spans="23:23">
      <c r="W9320" s="44">
        <v>1</v>
      </c>
    </row>
    <row r="9321" spans="23:23">
      <c r="W9321" s="44">
        <v>1</v>
      </c>
    </row>
    <row r="9322" spans="23:23">
      <c r="W9322" s="44">
        <v>1</v>
      </c>
    </row>
    <row r="9323" spans="23:23">
      <c r="W9323" s="44">
        <v>1</v>
      </c>
    </row>
    <row r="9324" spans="23:23">
      <c r="W9324" s="44">
        <v>1</v>
      </c>
    </row>
    <row r="9325" spans="23:23">
      <c r="W9325" s="44">
        <v>1</v>
      </c>
    </row>
    <row r="9326" spans="23:23">
      <c r="W9326" s="44">
        <v>1</v>
      </c>
    </row>
    <row r="9327" spans="23:23">
      <c r="W9327" s="44">
        <v>1</v>
      </c>
    </row>
    <row r="9328" spans="23:23">
      <c r="W9328" s="44">
        <v>1</v>
      </c>
    </row>
    <row r="9329" spans="23:23">
      <c r="W9329" s="44">
        <v>1</v>
      </c>
    </row>
    <row r="9330" spans="23:23">
      <c r="W9330" s="44">
        <v>1</v>
      </c>
    </row>
    <row r="9331" spans="23:23">
      <c r="W9331" s="44">
        <v>1</v>
      </c>
    </row>
    <row r="9332" spans="23:23">
      <c r="W9332" s="44">
        <v>1</v>
      </c>
    </row>
    <row r="9333" spans="23:23">
      <c r="W9333" s="44">
        <v>1</v>
      </c>
    </row>
    <row r="9334" spans="23:23">
      <c r="W9334" s="44">
        <v>1</v>
      </c>
    </row>
    <row r="9335" spans="23:23">
      <c r="W9335" s="44">
        <v>1</v>
      </c>
    </row>
    <row r="9336" spans="23:23">
      <c r="W9336" s="44">
        <v>1</v>
      </c>
    </row>
    <row r="9337" spans="23:23">
      <c r="W9337" s="44">
        <v>1</v>
      </c>
    </row>
    <row r="9338" spans="23:23">
      <c r="W9338" s="44">
        <v>1</v>
      </c>
    </row>
    <row r="9339" spans="23:23">
      <c r="W9339" s="44">
        <v>1</v>
      </c>
    </row>
    <row r="9340" spans="23:23">
      <c r="W9340" s="44">
        <v>1</v>
      </c>
    </row>
    <row r="9341" spans="23:23">
      <c r="W9341" s="44">
        <v>1</v>
      </c>
    </row>
    <row r="9342" spans="23:23">
      <c r="W9342" s="44">
        <v>1</v>
      </c>
    </row>
    <row r="9343" spans="23:23">
      <c r="W9343" s="44">
        <v>1</v>
      </c>
    </row>
    <row r="9344" spans="23:23">
      <c r="W9344" s="44">
        <v>1</v>
      </c>
    </row>
    <row r="9345" spans="23:23">
      <c r="W9345" s="44">
        <v>1</v>
      </c>
    </row>
    <row r="9346" spans="23:23">
      <c r="W9346" s="44">
        <v>1</v>
      </c>
    </row>
    <row r="9347" spans="23:23">
      <c r="W9347" s="44">
        <v>1</v>
      </c>
    </row>
    <row r="9348" spans="23:23">
      <c r="W9348" s="44">
        <v>1</v>
      </c>
    </row>
    <row r="9349" spans="23:23">
      <c r="W9349" s="44">
        <v>1</v>
      </c>
    </row>
    <row r="9350" spans="23:23">
      <c r="W9350" s="44">
        <v>1</v>
      </c>
    </row>
    <row r="9351" spans="23:23">
      <c r="W9351" s="44">
        <v>1</v>
      </c>
    </row>
    <row r="9352" spans="23:23">
      <c r="W9352" s="44">
        <v>1</v>
      </c>
    </row>
    <row r="9353" spans="23:23">
      <c r="W9353" s="44">
        <v>1</v>
      </c>
    </row>
    <row r="9354" spans="23:23">
      <c r="W9354" s="44">
        <v>1</v>
      </c>
    </row>
    <row r="9355" spans="23:23">
      <c r="W9355" s="44">
        <v>1</v>
      </c>
    </row>
    <row r="9356" spans="23:23">
      <c r="W9356" s="44">
        <v>1</v>
      </c>
    </row>
    <row r="9357" spans="23:23">
      <c r="W9357" s="44">
        <v>1</v>
      </c>
    </row>
    <row r="9358" spans="23:23">
      <c r="W9358" s="44">
        <v>1</v>
      </c>
    </row>
    <row r="9359" spans="23:23">
      <c r="W9359" s="44">
        <v>1</v>
      </c>
    </row>
    <row r="9360" spans="23:23">
      <c r="W9360" s="44">
        <v>1</v>
      </c>
    </row>
    <row r="9361" spans="23:23">
      <c r="W9361" s="44">
        <v>1</v>
      </c>
    </row>
    <row r="9362" spans="23:23">
      <c r="W9362" s="44">
        <v>1</v>
      </c>
    </row>
    <row r="9363" spans="23:23">
      <c r="W9363" s="44">
        <v>1</v>
      </c>
    </row>
    <row r="9364" spans="23:23">
      <c r="W9364" s="44">
        <v>1</v>
      </c>
    </row>
    <row r="9365" spans="23:23">
      <c r="W9365" s="44">
        <v>1</v>
      </c>
    </row>
    <row r="9366" spans="23:23">
      <c r="W9366" s="44">
        <v>1</v>
      </c>
    </row>
    <row r="9367" spans="23:23">
      <c r="W9367" s="44">
        <v>1</v>
      </c>
    </row>
    <row r="9368" spans="23:23">
      <c r="W9368" s="44">
        <v>1</v>
      </c>
    </row>
    <row r="9369" spans="23:23">
      <c r="W9369" s="44">
        <v>1</v>
      </c>
    </row>
    <row r="9370" spans="23:23">
      <c r="W9370" s="44">
        <v>1</v>
      </c>
    </row>
    <row r="9371" spans="23:23">
      <c r="W9371" s="44">
        <v>1</v>
      </c>
    </row>
    <row r="9372" spans="23:23">
      <c r="W9372" s="44">
        <v>1</v>
      </c>
    </row>
    <row r="9373" spans="23:23">
      <c r="W9373" s="44">
        <v>1</v>
      </c>
    </row>
    <row r="9374" spans="23:23">
      <c r="W9374" s="44">
        <v>1</v>
      </c>
    </row>
    <row r="9375" spans="23:23">
      <c r="W9375" s="44">
        <v>1</v>
      </c>
    </row>
    <row r="9376" spans="23:23">
      <c r="W9376" s="44">
        <v>1</v>
      </c>
    </row>
    <row r="9377" spans="23:23">
      <c r="W9377" s="44">
        <v>1</v>
      </c>
    </row>
    <row r="9378" spans="23:23">
      <c r="W9378" s="44">
        <v>1</v>
      </c>
    </row>
    <row r="9379" spans="23:23">
      <c r="W9379" s="44">
        <v>1</v>
      </c>
    </row>
    <row r="9380" spans="23:23">
      <c r="W9380" s="44">
        <v>1</v>
      </c>
    </row>
    <row r="9381" spans="23:23">
      <c r="W9381" s="44">
        <v>1</v>
      </c>
    </row>
    <row r="9382" spans="23:23">
      <c r="W9382" s="44">
        <v>1</v>
      </c>
    </row>
    <row r="9383" spans="23:23">
      <c r="W9383" s="44">
        <v>1</v>
      </c>
    </row>
    <row r="9384" spans="23:23">
      <c r="W9384" s="44">
        <v>1</v>
      </c>
    </row>
    <row r="9385" spans="23:23">
      <c r="W9385" s="44">
        <v>1</v>
      </c>
    </row>
    <row r="9386" spans="23:23">
      <c r="W9386" s="44">
        <v>1</v>
      </c>
    </row>
    <row r="9387" spans="23:23">
      <c r="W9387" s="44">
        <v>1</v>
      </c>
    </row>
    <row r="9388" spans="23:23">
      <c r="W9388" s="44">
        <v>1</v>
      </c>
    </row>
    <row r="9389" spans="23:23">
      <c r="W9389" s="44">
        <v>1</v>
      </c>
    </row>
    <row r="9390" spans="23:23">
      <c r="W9390" s="44">
        <v>1</v>
      </c>
    </row>
    <row r="9391" spans="23:23">
      <c r="W9391" s="44">
        <v>1</v>
      </c>
    </row>
    <row r="9392" spans="23:23">
      <c r="W9392" s="44">
        <v>1</v>
      </c>
    </row>
    <row r="9393" spans="23:23">
      <c r="W9393" s="44">
        <v>1</v>
      </c>
    </row>
    <row r="9394" spans="23:23">
      <c r="W9394" s="44">
        <v>1</v>
      </c>
    </row>
    <row r="9395" spans="23:23">
      <c r="W9395" s="44">
        <v>1</v>
      </c>
    </row>
    <row r="9396" spans="23:23">
      <c r="W9396" s="44">
        <v>1</v>
      </c>
    </row>
    <row r="9397" spans="23:23">
      <c r="W9397" s="44">
        <v>1</v>
      </c>
    </row>
    <row r="9398" spans="23:23">
      <c r="W9398" s="44">
        <v>1</v>
      </c>
    </row>
    <row r="9399" spans="23:23">
      <c r="W9399" s="44">
        <v>1</v>
      </c>
    </row>
    <row r="9400" spans="23:23">
      <c r="W9400" s="44">
        <v>1</v>
      </c>
    </row>
    <row r="9401" spans="23:23">
      <c r="W9401" s="44">
        <v>1</v>
      </c>
    </row>
    <row r="9402" spans="23:23">
      <c r="W9402" s="44">
        <v>1</v>
      </c>
    </row>
    <row r="9403" spans="23:23">
      <c r="W9403" s="44">
        <v>1</v>
      </c>
    </row>
    <row r="9404" spans="23:23">
      <c r="W9404" s="44">
        <v>1</v>
      </c>
    </row>
    <row r="9405" spans="23:23">
      <c r="W9405" s="44">
        <v>1</v>
      </c>
    </row>
    <row r="9406" spans="23:23">
      <c r="W9406" s="44">
        <v>1</v>
      </c>
    </row>
    <row r="9407" spans="23:23">
      <c r="W9407" s="44">
        <v>1</v>
      </c>
    </row>
    <row r="9408" spans="23:23">
      <c r="W9408" s="44">
        <v>1</v>
      </c>
    </row>
    <row r="9409" spans="23:23">
      <c r="W9409" s="44">
        <v>1</v>
      </c>
    </row>
    <row r="9410" spans="23:23">
      <c r="W9410" s="44">
        <v>1</v>
      </c>
    </row>
    <row r="9411" spans="23:23">
      <c r="W9411" s="44">
        <v>1</v>
      </c>
    </row>
    <row r="9412" spans="23:23">
      <c r="W9412" s="44">
        <v>1</v>
      </c>
    </row>
    <row r="9413" spans="23:23">
      <c r="W9413" s="44">
        <v>1</v>
      </c>
    </row>
    <row r="9414" spans="23:23">
      <c r="W9414" s="44">
        <v>1</v>
      </c>
    </row>
    <row r="9415" spans="23:23">
      <c r="W9415" s="44">
        <v>1</v>
      </c>
    </row>
    <row r="9416" spans="23:23">
      <c r="W9416" s="44">
        <v>1</v>
      </c>
    </row>
    <row r="9417" spans="23:23">
      <c r="W9417" s="44">
        <v>1</v>
      </c>
    </row>
    <row r="9418" spans="23:23">
      <c r="W9418" s="44">
        <v>1</v>
      </c>
    </row>
    <row r="9419" spans="23:23">
      <c r="W9419" s="44">
        <v>1</v>
      </c>
    </row>
    <row r="9420" spans="23:23">
      <c r="W9420" s="44">
        <v>1</v>
      </c>
    </row>
    <row r="9421" spans="23:23">
      <c r="W9421" s="44">
        <v>1</v>
      </c>
    </row>
    <row r="9422" spans="23:23">
      <c r="W9422" s="44">
        <v>1</v>
      </c>
    </row>
    <row r="9423" spans="23:23">
      <c r="W9423" s="44">
        <v>1</v>
      </c>
    </row>
    <row r="9424" spans="23:23">
      <c r="W9424" s="44">
        <v>1</v>
      </c>
    </row>
    <row r="9425" spans="23:23">
      <c r="W9425" s="44">
        <v>1</v>
      </c>
    </row>
    <row r="9426" spans="23:23">
      <c r="W9426" s="44">
        <v>1</v>
      </c>
    </row>
    <row r="9427" spans="23:23">
      <c r="W9427" s="44">
        <v>1</v>
      </c>
    </row>
    <row r="9428" spans="23:23">
      <c r="W9428" s="44">
        <v>1</v>
      </c>
    </row>
    <row r="9429" spans="23:23">
      <c r="W9429" s="44">
        <v>1</v>
      </c>
    </row>
    <row r="9430" spans="23:23">
      <c r="W9430" s="44">
        <v>1</v>
      </c>
    </row>
    <row r="9431" spans="23:23">
      <c r="W9431" s="44">
        <v>1</v>
      </c>
    </row>
    <row r="9432" spans="23:23">
      <c r="W9432" s="44">
        <v>1</v>
      </c>
    </row>
    <row r="9433" spans="23:23">
      <c r="W9433" s="44">
        <v>1</v>
      </c>
    </row>
    <row r="9434" spans="23:23">
      <c r="W9434" s="44">
        <v>1</v>
      </c>
    </row>
    <row r="9435" spans="23:23">
      <c r="W9435" s="44">
        <v>1</v>
      </c>
    </row>
    <row r="9436" spans="23:23">
      <c r="W9436" s="44">
        <v>1</v>
      </c>
    </row>
    <row r="9437" spans="23:23">
      <c r="W9437" s="44">
        <v>1</v>
      </c>
    </row>
    <row r="9438" spans="23:23">
      <c r="W9438" s="44">
        <v>1</v>
      </c>
    </row>
    <row r="9439" spans="23:23">
      <c r="W9439" s="44">
        <v>1</v>
      </c>
    </row>
    <row r="9440" spans="23:23">
      <c r="W9440" s="44">
        <v>1</v>
      </c>
    </row>
    <row r="9441" spans="23:23">
      <c r="W9441" s="44">
        <v>1</v>
      </c>
    </row>
    <row r="9442" spans="23:23">
      <c r="W9442" s="44">
        <v>1</v>
      </c>
    </row>
    <row r="9443" spans="23:23">
      <c r="W9443" s="44">
        <v>1</v>
      </c>
    </row>
    <row r="9444" spans="23:23">
      <c r="W9444" s="44">
        <v>1</v>
      </c>
    </row>
    <row r="9445" spans="23:23">
      <c r="W9445" s="44">
        <v>1</v>
      </c>
    </row>
    <row r="9446" spans="23:23">
      <c r="W9446" s="44">
        <v>1</v>
      </c>
    </row>
    <row r="9447" spans="23:23">
      <c r="W9447" s="44">
        <v>1</v>
      </c>
    </row>
    <row r="9448" spans="23:23">
      <c r="W9448" s="44">
        <v>1</v>
      </c>
    </row>
    <row r="9449" spans="23:23">
      <c r="W9449" s="44">
        <v>1</v>
      </c>
    </row>
    <row r="9450" spans="23:23">
      <c r="W9450" s="44">
        <v>1</v>
      </c>
    </row>
    <row r="9451" spans="23:23">
      <c r="W9451" s="44">
        <v>1</v>
      </c>
    </row>
    <row r="9452" spans="23:23">
      <c r="W9452" s="44">
        <v>1</v>
      </c>
    </row>
    <row r="9453" spans="23:23">
      <c r="W9453" s="44">
        <v>1</v>
      </c>
    </row>
    <row r="9454" spans="23:23">
      <c r="W9454" s="44">
        <v>1</v>
      </c>
    </row>
    <row r="9455" spans="23:23">
      <c r="W9455" s="44">
        <v>1</v>
      </c>
    </row>
    <row r="9456" spans="23:23">
      <c r="W9456" s="44">
        <v>1</v>
      </c>
    </row>
    <row r="9457" spans="23:23">
      <c r="W9457" s="44">
        <v>1</v>
      </c>
    </row>
    <row r="9458" spans="23:23">
      <c r="W9458" s="44">
        <v>1</v>
      </c>
    </row>
    <row r="9459" spans="23:23">
      <c r="W9459" s="44">
        <v>1</v>
      </c>
    </row>
    <row r="9460" spans="23:23">
      <c r="W9460" s="44">
        <v>1</v>
      </c>
    </row>
    <row r="9461" spans="23:23">
      <c r="W9461" s="44">
        <v>1</v>
      </c>
    </row>
    <row r="9462" spans="23:23">
      <c r="W9462" s="44">
        <v>1</v>
      </c>
    </row>
    <row r="9463" spans="23:23">
      <c r="W9463" s="44">
        <v>1</v>
      </c>
    </row>
    <row r="9464" spans="23:23">
      <c r="W9464" s="44">
        <v>1</v>
      </c>
    </row>
    <row r="9465" spans="23:23">
      <c r="W9465" s="44">
        <v>1</v>
      </c>
    </row>
    <row r="9466" spans="23:23">
      <c r="W9466" s="44">
        <v>1</v>
      </c>
    </row>
    <row r="9467" spans="23:23">
      <c r="W9467" s="44">
        <v>1</v>
      </c>
    </row>
    <row r="9468" spans="23:23">
      <c r="W9468" s="44">
        <v>1</v>
      </c>
    </row>
    <row r="9469" spans="23:23">
      <c r="W9469" s="44">
        <v>1</v>
      </c>
    </row>
    <row r="9470" spans="23:23">
      <c r="W9470" s="44">
        <v>1</v>
      </c>
    </row>
    <row r="9471" spans="23:23">
      <c r="W9471" s="44">
        <v>1</v>
      </c>
    </row>
    <row r="9472" spans="23:23">
      <c r="W9472" s="44">
        <v>1</v>
      </c>
    </row>
    <row r="9473" spans="23:23">
      <c r="W9473" s="44">
        <v>1</v>
      </c>
    </row>
    <row r="9474" spans="23:23">
      <c r="W9474" s="44">
        <v>1</v>
      </c>
    </row>
    <row r="9475" spans="23:23">
      <c r="W9475" s="44">
        <v>1</v>
      </c>
    </row>
    <row r="9476" spans="23:23">
      <c r="W9476" s="44">
        <v>1</v>
      </c>
    </row>
    <row r="9477" spans="23:23">
      <c r="W9477" s="44">
        <v>1</v>
      </c>
    </row>
    <row r="9478" spans="23:23">
      <c r="W9478" s="44">
        <v>1</v>
      </c>
    </row>
    <row r="9479" spans="23:23">
      <c r="W9479" s="44">
        <v>1</v>
      </c>
    </row>
    <row r="9480" spans="23:23">
      <c r="W9480" s="44">
        <v>1</v>
      </c>
    </row>
    <row r="9481" spans="23:23">
      <c r="W9481" s="44">
        <v>1</v>
      </c>
    </row>
    <row r="9482" spans="23:23">
      <c r="W9482" s="44">
        <v>1</v>
      </c>
    </row>
    <row r="9483" spans="23:23">
      <c r="W9483" s="44">
        <v>1</v>
      </c>
    </row>
    <row r="9484" spans="23:23">
      <c r="W9484" s="44">
        <v>1</v>
      </c>
    </row>
    <row r="9485" spans="23:23">
      <c r="W9485" s="44">
        <v>1</v>
      </c>
    </row>
    <row r="9486" spans="23:23">
      <c r="W9486" s="44">
        <v>1</v>
      </c>
    </row>
    <row r="9487" spans="23:23">
      <c r="W9487" s="44">
        <v>1</v>
      </c>
    </row>
    <row r="9488" spans="23:23">
      <c r="W9488" s="44">
        <v>1</v>
      </c>
    </row>
    <row r="9489" spans="23:23">
      <c r="W9489" s="44">
        <v>1</v>
      </c>
    </row>
    <row r="9490" spans="23:23">
      <c r="W9490" s="44">
        <v>1</v>
      </c>
    </row>
    <row r="9491" spans="23:23">
      <c r="W9491" s="44">
        <v>1</v>
      </c>
    </row>
    <row r="9492" spans="23:23">
      <c r="W9492" s="44">
        <v>1</v>
      </c>
    </row>
    <row r="9493" spans="23:23">
      <c r="W9493" s="44">
        <v>1</v>
      </c>
    </row>
    <row r="9494" spans="23:23">
      <c r="W9494" s="44">
        <v>1</v>
      </c>
    </row>
    <row r="9495" spans="23:23">
      <c r="W9495" s="44">
        <v>1</v>
      </c>
    </row>
    <row r="9496" spans="23:23">
      <c r="W9496" s="44">
        <v>1</v>
      </c>
    </row>
    <row r="9497" spans="23:23">
      <c r="W9497" s="44">
        <v>1</v>
      </c>
    </row>
    <row r="9498" spans="23:23">
      <c r="W9498" s="44">
        <v>1</v>
      </c>
    </row>
    <row r="9499" spans="23:23">
      <c r="W9499" s="44">
        <v>1</v>
      </c>
    </row>
    <row r="9500" spans="23:23">
      <c r="W9500" s="44">
        <v>1</v>
      </c>
    </row>
    <row r="9501" spans="23:23">
      <c r="W9501" s="44">
        <v>1</v>
      </c>
    </row>
    <row r="9502" spans="23:23">
      <c r="W9502" s="44">
        <v>1</v>
      </c>
    </row>
    <row r="9503" spans="23:23">
      <c r="W9503" s="44">
        <v>1</v>
      </c>
    </row>
    <row r="9504" spans="23:23">
      <c r="W9504" s="44">
        <v>1</v>
      </c>
    </row>
    <row r="9505" spans="23:23">
      <c r="W9505" s="44">
        <v>1</v>
      </c>
    </row>
    <row r="9506" spans="23:23">
      <c r="W9506" s="44">
        <v>1</v>
      </c>
    </row>
    <row r="9507" spans="23:23">
      <c r="W9507" s="44">
        <v>1</v>
      </c>
    </row>
    <row r="9508" spans="23:23">
      <c r="W9508" s="44">
        <v>1</v>
      </c>
    </row>
    <row r="9509" spans="23:23">
      <c r="W9509" s="44">
        <v>1</v>
      </c>
    </row>
    <row r="9510" spans="23:23">
      <c r="W9510" s="44">
        <v>1</v>
      </c>
    </row>
    <row r="9511" spans="23:23">
      <c r="W9511" s="44">
        <v>1</v>
      </c>
    </row>
    <row r="9512" spans="23:23">
      <c r="W9512" s="44">
        <v>1</v>
      </c>
    </row>
    <row r="9513" spans="23:23">
      <c r="W9513" s="44">
        <v>1</v>
      </c>
    </row>
    <row r="9514" spans="23:23">
      <c r="W9514" s="44">
        <v>1</v>
      </c>
    </row>
    <row r="9515" spans="23:23">
      <c r="W9515" s="44">
        <v>1</v>
      </c>
    </row>
    <row r="9516" spans="23:23">
      <c r="W9516" s="44">
        <v>1</v>
      </c>
    </row>
    <row r="9517" spans="23:23">
      <c r="W9517" s="44">
        <v>1</v>
      </c>
    </row>
    <row r="9518" spans="23:23">
      <c r="W9518" s="44">
        <v>1</v>
      </c>
    </row>
    <row r="9519" spans="23:23">
      <c r="W9519" s="44">
        <v>1</v>
      </c>
    </row>
    <row r="9520" spans="23:23">
      <c r="W9520" s="44">
        <v>1</v>
      </c>
    </row>
    <row r="9521" spans="23:23">
      <c r="W9521" s="44">
        <v>1</v>
      </c>
    </row>
    <row r="9522" spans="23:23">
      <c r="W9522" s="44">
        <v>1</v>
      </c>
    </row>
    <row r="9523" spans="23:23">
      <c r="W9523" s="44">
        <v>1</v>
      </c>
    </row>
    <row r="9524" spans="23:23">
      <c r="W9524" s="44">
        <v>1</v>
      </c>
    </row>
    <row r="9525" spans="23:23">
      <c r="W9525" s="44">
        <v>1</v>
      </c>
    </row>
    <row r="9526" spans="23:23">
      <c r="W9526" s="44">
        <v>1</v>
      </c>
    </row>
    <row r="9527" spans="23:23">
      <c r="W9527" s="44">
        <v>1</v>
      </c>
    </row>
    <row r="9528" spans="23:23">
      <c r="W9528" s="44">
        <v>1</v>
      </c>
    </row>
    <row r="9529" spans="23:23">
      <c r="W9529" s="44">
        <v>1</v>
      </c>
    </row>
    <row r="9530" spans="23:23">
      <c r="W9530" s="44">
        <v>1</v>
      </c>
    </row>
    <row r="9531" spans="23:23">
      <c r="W9531" s="44">
        <v>1</v>
      </c>
    </row>
    <row r="9532" spans="23:23">
      <c r="W9532" s="44">
        <v>1</v>
      </c>
    </row>
    <row r="9533" spans="23:23">
      <c r="W9533" s="44">
        <v>1</v>
      </c>
    </row>
    <row r="9534" spans="23:23">
      <c r="W9534" s="44">
        <v>1</v>
      </c>
    </row>
    <row r="9535" spans="23:23">
      <c r="W9535" s="44">
        <v>1</v>
      </c>
    </row>
    <row r="9536" spans="23:23">
      <c r="W9536" s="44">
        <v>1</v>
      </c>
    </row>
    <row r="9537" spans="23:23">
      <c r="W9537" s="44">
        <v>1</v>
      </c>
    </row>
    <row r="9538" spans="23:23">
      <c r="W9538" s="44">
        <v>1</v>
      </c>
    </row>
    <row r="9539" spans="23:23">
      <c r="W9539" s="44">
        <v>1</v>
      </c>
    </row>
    <row r="9540" spans="23:23">
      <c r="W9540" s="44">
        <v>1</v>
      </c>
    </row>
    <row r="9541" spans="23:23">
      <c r="W9541" s="44">
        <v>1</v>
      </c>
    </row>
    <row r="9542" spans="23:23">
      <c r="W9542" s="44">
        <v>1</v>
      </c>
    </row>
    <row r="9543" spans="23:23">
      <c r="W9543" s="44">
        <v>1</v>
      </c>
    </row>
    <row r="9544" spans="23:23">
      <c r="W9544" s="44">
        <v>1</v>
      </c>
    </row>
    <row r="9545" spans="23:23">
      <c r="W9545" s="44">
        <v>1</v>
      </c>
    </row>
    <row r="9546" spans="23:23">
      <c r="W9546" s="44">
        <v>1</v>
      </c>
    </row>
    <row r="9547" spans="23:23">
      <c r="W9547" s="44">
        <v>1</v>
      </c>
    </row>
    <row r="9548" spans="23:23">
      <c r="W9548" s="44">
        <v>1</v>
      </c>
    </row>
    <row r="9549" spans="23:23">
      <c r="W9549" s="44">
        <v>1</v>
      </c>
    </row>
    <row r="9550" spans="23:23">
      <c r="W9550" s="44">
        <v>1</v>
      </c>
    </row>
    <row r="9551" spans="23:23">
      <c r="W9551" s="44">
        <v>1</v>
      </c>
    </row>
    <row r="9552" spans="23:23">
      <c r="W9552" s="44">
        <v>1</v>
      </c>
    </row>
    <row r="9553" spans="23:23">
      <c r="W9553" s="44">
        <v>1</v>
      </c>
    </row>
    <row r="9554" spans="23:23">
      <c r="W9554" s="44">
        <v>1</v>
      </c>
    </row>
    <row r="9555" spans="23:23">
      <c r="W9555" s="44">
        <v>1</v>
      </c>
    </row>
    <row r="9556" spans="23:23">
      <c r="W9556" s="44">
        <v>1</v>
      </c>
    </row>
    <row r="9557" spans="23:23">
      <c r="W9557" s="44">
        <v>1</v>
      </c>
    </row>
    <row r="9558" spans="23:23">
      <c r="W9558" s="44">
        <v>1</v>
      </c>
    </row>
    <row r="9559" spans="23:23">
      <c r="W9559" s="44">
        <v>1</v>
      </c>
    </row>
    <row r="9560" spans="23:23">
      <c r="W9560" s="44">
        <v>1</v>
      </c>
    </row>
    <row r="9561" spans="23:23">
      <c r="W9561" s="44">
        <v>1</v>
      </c>
    </row>
    <row r="9562" spans="23:23">
      <c r="W9562" s="44">
        <v>1</v>
      </c>
    </row>
    <row r="9563" spans="23:23">
      <c r="W9563" s="44">
        <v>1</v>
      </c>
    </row>
    <row r="9564" spans="23:23">
      <c r="W9564" s="44">
        <v>1</v>
      </c>
    </row>
    <row r="9565" spans="23:23">
      <c r="W9565" s="44">
        <v>1</v>
      </c>
    </row>
    <row r="9566" spans="23:23">
      <c r="W9566" s="44">
        <v>1</v>
      </c>
    </row>
    <row r="9567" spans="23:23">
      <c r="W9567" s="44">
        <v>1</v>
      </c>
    </row>
    <row r="9568" spans="23:23">
      <c r="W9568" s="44">
        <v>1</v>
      </c>
    </row>
    <row r="9569" spans="23:23">
      <c r="W9569" s="44">
        <v>1</v>
      </c>
    </row>
    <row r="9570" spans="23:23">
      <c r="W9570" s="44">
        <v>1</v>
      </c>
    </row>
    <row r="9571" spans="23:23">
      <c r="W9571" s="44">
        <v>1</v>
      </c>
    </row>
    <row r="9572" spans="23:23">
      <c r="W9572" s="44">
        <v>1</v>
      </c>
    </row>
    <row r="9573" spans="23:23">
      <c r="W9573" s="44">
        <v>1</v>
      </c>
    </row>
    <row r="9574" spans="23:23">
      <c r="W9574" s="44">
        <v>1</v>
      </c>
    </row>
    <row r="9575" spans="23:23">
      <c r="W9575" s="44">
        <v>1</v>
      </c>
    </row>
    <row r="9576" spans="23:23">
      <c r="W9576" s="44">
        <v>1</v>
      </c>
    </row>
    <row r="9577" spans="23:23">
      <c r="W9577" s="44">
        <v>1</v>
      </c>
    </row>
    <row r="9578" spans="23:23">
      <c r="W9578" s="44">
        <v>1</v>
      </c>
    </row>
    <row r="9579" spans="23:23">
      <c r="W9579" s="44">
        <v>1</v>
      </c>
    </row>
    <row r="9580" spans="23:23">
      <c r="W9580" s="44">
        <v>1</v>
      </c>
    </row>
    <row r="9581" spans="23:23">
      <c r="W9581" s="44">
        <v>1</v>
      </c>
    </row>
    <row r="9582" spans="23:23">
      <c r="W9582" s="44">
        <v>1</v>
      </c>
    </row>
    <row r="9583" spans="23:23">
      <c r="W9583" s="44">
        <v>1</v>
      </c>
    </row>
    <row r="9584" spans="23:23">
      <c r="W9584" s="44">
        <v>1</v>
      </c>
    </row>
    <row r="9585" spans="23:23">
      <c r="W9585" s="44">
        <v>1</v>
      </c>
    </row>
    <row r="9586" spans="23:23">
      <c r="W9586" s="44">
        <v>1</v>
      </c>
    </row>
    <row r="9587" spans="23:23">
      <c r="W9587" s="44">
        <v>1</v>
      </c>
    </row>
    <row r="9588" spans="23:23">
      <c r="W9588" s="44">
        <v>1</v>
      </c>
    </row>
    <row r="9589" spans="23:23">
      <c r="W9589" s="44">
        <v>1</v>
      </c>
    </row>
    <row r="9590" spans="23:23">
      <c r="W9590" s="44">
        <v>1</v>
      </c>
    </row>
    <row r="9591" spans="23:23">
      <c r="W9591" s="44">
        <v>1</v>
      </c>
    </row>
    <row r="9592" spans="23:23">
      <c r="W9592" s="44">
        <v>1</v>
      </c>
    </row>
    <row r="9593" spans="23:23">
      <c r="W9593" s="44">
        <v>1</v>
      </c>
    </row>
    <row r="9594" spans="23:23">
      <c r="W9594" s="44">
        <v>1</v>
      </c>
    </row>
    <row r="9595" spans="23:23">
      <c r="W9595" s="44">
        <v>1</v>
      </c>
    </row>
    <row r="9596" spans="23:23">
      <c r="W9596" s="44">
        <v>1</v>
      </c>
    </row>
    <row r="9597" spans="23:23">
      <c r="W9597" s="44">
        <v>1</v>
      </c>
    </row>
    <row r="9598" spans="23:23">
      <c r="W9598" s="44">
        <v>1</v>
      </c>
    </row>
    <row r="9599" spans="23:23">
      <c r="W9599" s="44">
        <v>1</v>
      </c>
    </row>
    <row r="9600" spans="23:23">
      <c r="W9600" s="44">
        <v>1</v>
      </c>
    </row>
    <row r="9601" spans="23:23">
      <c r="W9601" s="44">
        <v>1</v>
      </c>
    </row>
    <row r="9602" spans="23:23">
      <c r="W9602" s="44">
        <v>1</v>
      </c>
    </row>
    <row r="9603" spans="23:23">
      <c r="W9603" s="44">
        <v>1</v>
      </c>
    </row>
    <row r="9604" spans="23:23">
      <c r="W9604" s="44">
        <v>1</v>
      </c>
    </row>
    <row r="9605" spans="23:23">
      <c r="W9605" s="44">
        <v>1</v>
      </c>
    </row>
    <row r="9606" spans="23:23">
      <c r="W9606" s="44">
        <v>1</v>
      </c>
    </row>
    <row r="9607" spans="23:23">
      <c r="W9607" s="44">
        <v>1</v>
      </c>
    </row>
    <row r="9608" spans="23:23">
      <c r="W9608" s="44">
        <v>1</v>
      </c>
    </row>
    <row r="9609" spans="23:23">
      <c r="W9609" s="44">
        <v>1</v>
      </c>
    </row>
    <row r="9610" spans="23:23">
      <c r="W9610" s="44">
        <v>1</v>
      </c>
    </row>
    <row r="9611" spans="23:23">
      <c r="W9611" s="44">
        <v>1</v>
      </c>
    </row>
    <row r="9612" spans="23:23">
      <c r="W9612" s="44">
        <v>1</v>
      </c>
    </row>
    <row r="9613" spans="23:23">
      <c r="W9613" s="44">
        <v>1</v>
      </c>
    </row>
    <row r="9614" spans="23:23">
      <c r="W9614" s="44">
        <v>1</v>
      </c>
    </row>
    <row r="9615" spans="23:23">
      <c r="W9615" s="44">
        <v>1</v>
      </c>
    </row>
    <row r="9616" spans="23:23">
      <c r="W9616" s="44">
        <v>1</v>
      </c>
    </row>
    <row r="9617" spans="23:23">
      <c r="W9617" s="44">
        <v>1</v>
      </c>
    </row>
    <row r="9618" spans="23:23">
      <c r="W9618" s="44">
        <v>1</v>
      </c>
    </row>
    <row r="9619" spans="23:23">
      <c r="W9619" s="44">
        <v>1</v>
      </c>
    </row>
    <row r="9620" spans="23:23">
      <c r="W9620" s="44">
        <v>1</v>
      </c>
    </row>
    <row r="9621" spans="23:23">
      <c r="W9621" s="44">
        <v>1</v>
      </c>
    </row>
    <row r="9622" spans="23:23">
      <c r="W9622" s="44">
        <v>1</v>
      </c>
    </row>
    <row r="9623" spans="23:23">
      <c r="W9623" s="44">
        <v>1</v>
      </c>
    </row>
    <row r="9624" spans="23:23">
      <c r="W9624" s="44">
        <v>1</v>
      </c>
    </row>
    <row r="9625" spans="23:23">
      <c r="W9625" s="44">
        <v>1</v>
      </c>
    </row>
    <row r="9626" spans="23:23">
      <c r="W9626" s="44">
        <v>1</v>
      </c>
    </row>
    <row r="9627" spans="23:23">
      <c r="W9627" s="44">
        <v>1</v>
      </c>
    </row>
    <row r="9628" spans="23:23">
      <c r="W9628" s="44">
        <v>1</v>
      </c>
    </row>
    <row r="9629" spans="23:23">
      <c r="W9629" s="44">
        <v>1</v>
      </c>
    </row>
    <row r="9630" spans="23:23">
      <c r="W9630" s="44">
        <v>1</v>
      </c>
    </row>
    <row r="9631" spans="23:23">
      <c r="W9631" s="44">
        <v>1</v>
      </c>
    </row>
    <row r="9632" spans="23:23">
      <c r="W9632" s="44">
        <v>1</v>
      </c>
    </row>
    <row r="9633" spans="23:23">
      <c r="W9633" s="44">
        <v>1</v>
      </c>
    </row>
    <row r="9634" spans="23:23">
      <c r="W9634" s="44">
        <v>1</v>
      </c>
    </row>
    <row r="9635" spans="23:23">
      <c r="W9635" s="44">
        <v>1</v>
      </c>
    </row>
    <row r="9636" spans="23:23">
      <c r="W9636" s="44">
        <v>1</v>
      </c>
    </row>
    <row r="9637" spans="23:23">
      <c r="W9637" s="44">
        <v>1</v>
      </c>
    </row>
    <row r="9638" spans="23:23">
      <c r="W9638" s="44">
        <v>1</v>
      </c>
    </row>
    <row r="9639" spans="23:23">
      <c r="W9639" s="44">
        <v>1</v>
      </c>
    </row>
    <row r="9640" spans="23:23">
      <c r="W9640" s="44">
        <v>1</v>
      </c>
    </row>
    <row r="9641" spans="23:23">
      <c r="W9641" s="44">
        <v>1</v>
      </c>
    </row>
    <row r="9642" spans="23:23">
      <c r="W9642" s="44">
        <v>1</v>
      </c>
    </row>
    <row r="9643" spans="23:23">
      <c r="W9643" s="44">
        <v>1</v>
      </c>
    </row>
    <row r="9644" spans="23:23">
      <c r="W9644" s="44">
        <v>1</v>
      </c>
    </row>
    <row r="9645" spans="23:23">
      <c r="W9645" s="44">
        <v>1</v>
      </c>
    </row>
    <row r="9646" spans="23:23">
      <c r="W9646" s="44">
        <v>1</v>
      </c>
    </row>
    <row r="9647" spans="23:23">
      <c r="W9647" s="44">
        <v>1</v>
      </c>
    </row>
    <row r="9648" spans="23:23">
      <c r="W9648" s="44">
        <v>1</v>
      </c>
    </row>
    <row r="9649" spans="23:23">
      <c r="W9649" s="44">
        <v>1</v>
      </c>
    </row>
    <row r="9650" spans="23:23">
      <c r="W9650" s="44">
        <v>1</v>
      </c>
    </row>
    <row r="9651" spans="23:23">
      <c r="W9651" s="44">
        <v>1</v>
      </c>
    </row>
    <row r="9652" spans="23:23">
      <c r="W9652" s="44">
        <v>1</v>
      </c>
    </row>
    <row r="9653" spans="23:23">
      <c r="W9653" s="44">
        <v>1</v>
      </c>
    </row>
    <row r="9654" spans="23:23">
      <c r="W9654" s="44">
        <v>1</v>
      </c>
    </row>
    <row r="9655" spans="23:23">
      <c r="W9655" s="44">
        <v>1</v>
      </c>
    </row>
    <row r="9656" spans="23:23">
      <c r="W9656" s="44">
        <v>1</v>
      </c>
    </row>
    <row r="9657" spans="23:23">
      <c r="W9657" s="44">
        <v>1</v>
      </c>
    </row>
    <row r="9658" spans="23:23">
      <c r="W9658" s="44">
        <v>1</v>
      </c>
    </row>
    <row r="9659" spans="23:23">
      <c r="W9659" s="44">
        <v>1</v>
      </c>
    </row>
    <row r="9660" spans="23:23">
      <c r="W9660" s="44">
        <v>1</v>
      </c>
    </row>
    <row r="9661" spans="23:23">
      <c r="W9661" s="44">
        <v>1</v>
      </c>
    </row>
    <row r="9662" spans="23:23">
      <c r="W9662" s="44">
        <v>1</v>
      </c>
    </row>
    <row r="9663" spans="23:23">
      <c r="W9663" s="44">
        <v>1</v>
      </c>
    </row>
    <row r="9664" spans="23:23">
      <c r="W9664" s="44">
        <v>1</v>
      </c>
    </row>
    <row r="9665" spans="23:23">
      <c r="W9665" s="44">
        <v>1</v>
      </c>
    </row>
    <row r="9666" spans="23:23">
      <c r="W9666" s="44">
        <v>1</v>
      </c>
    </row>
    <row r="9667" spans="23:23">
      <c r="W9667" s="44">
        <v>1</v>
      </c>
    </row>
    <row r="9668" spans="23:23">
      <c r="W9668" s="44">
        <v>1</v>
      </c>
    </row>
    <row r="9669" spans="23:23">
      <c r="W9669" s="44">
        <v>1</v>
      </c>
    </row>
    <row r="9670" spans="23:23">
      <c r="W9670" s="44">
        <v>1</v>
      </c>
    </row>
    <row r="9671" spans="23:23">
      <c r="W9671" s="44">
        <v>1</v>
      </c>
    </row>
    <row r="9672" spans="23:23">
      <c r="W9672" s="44">
        <v>1</v>
      </c>
    </row>
    <row r="9673" spans="23:23">
      <c r="W9673" s="44">
        <v>1</v>
      </c>
    </row>
    <row r="9674" spans="23:23">
      <c r="W9674" s="44">
        <v>1</v>
      </c>
    </row>
    <row r="9675" spans="23:23">
      <c r="W9675" s="44">
        <v>1</v>
      </c>
    </row>
    <row r="9676" spans="23:23">
      <c r="W9676" s="44">
        <v>1</v>
      </c>
    </row>
    <row r="9677" spans="23:23">
      <c r="W9677" s="44">
        <v>1</v>
      </c>
    </row>
    <row r="9678" spans="23:23">
      <c r="W9678" s="44">
        <v>1</v>
      </c>
    </row>
    <row r="9679" spans="23:23">
      <c r="W9679" s="44">
        <v>1</v>
      </c>
    </row>
    <row r="9680" spans="23:23">
      <c r="W9680" s="44">
        <v>1</v>
      </c>
    </row>
    <row r="9681" spans="23:23">
      <c r="W9681" s="44">
        <v>1</v>
      </c>
    </row>
    <row r="9682" spans="23:23">
      <c r="W9682" s="44">
        <v>1</v>
      </c>
    </row>
    <row r="9683" spans="23:23">
      <c r="W9683" s="44">
        <v>1</v>
      </c>
    </row>
    <row r="9684" spans="23:23">
      <c r="W9684" s="44">
        <v>1</v>
      </c>
    </row>
    <row r="9685" spans="23:23">
      <c r="W9685" s="44">
        <v>1</v>
      </c>
    </row>
    <row r="9686" spans="23:23">
      <c r="W9686" s="44">
        <v>1</v>
      </c>
    </row>
    <row r="9687" spans="23:23">
      <c r="W9687" s="44">
        <v>1</v>
      </c>
    </row>
    <row r="9688" spans="23:23">
      <c r="W9688" s="44">
        <v>1</v>
      </c>
    </row>
    <row r="9689" spans="23:23">
      <c r="W9689" s="44">
        <v>1</v>
      </c>
    </row>
    <row r="9690" spans="23:23">
      <c r="W9690" s="44">
        <v>1</v>
      </c>
    </row>
    <row r="9691" spans="23:23">
      <c r="W9691" s="44">
        <v>1</v>
      </c>
    </row>
    <row r="9692" spans="23:23">
      <c r="W9692" s="44">
        <v>1</v>
      </c>
    </row>
    <row r="9693" spans="23:23">
      <c r="W9693" s="44">
        <v>1</v>
      </c>
    </row>
    <row r="9694" spans="23:23">
      <c r="W9694" s="44">
        <v>1</v>
      </c>
    </row>
    <row r="9695" spans="23:23">
      <c r="W9695" s="44">
        <v>1</v>
      </c>
    </row>
    <row r="9696" spans="23:23">
      <c r="W9696" s="44">
        <v>1</v>
      </c>
    </row>
    <row r="9697" spans="23:23">
      <c r="W9697" s="44">
        <v>1</v>
      </c>
    </row>
    <row r="9698" spans="23:23">
      <c r="W9698" s="44">
        <v>1</v>
      </c>
    </row>
    <row r="9699" spans="23:23">
      <c r="W9699" s="44">
        <v>1</v>
      </c>
    </row>
    <row r="9700" spans="23:23">
      <c r="W9700" s="44">
        <v>1</v>
      </c>
    </row>
    <row r="9701" spans="23:23">
      <c r="W9701" s="44">
        <v>1</v>
      </c>
    </row>
    <row r="9702" spans="23:23">
      <c r="W9702" s="44">
        <v>1</v>
      </c>
    </row>
    <row r="9703" spans="23:23">
      <c r="W9703" s="44">
        <v>1</v>
      </c>
    </row>
    <row r="9704" spans="23:23">
      <c r="W9704" s="44">
        <v>1</v>
      </c>
    </row>
    <row r="9705" spans="23:23">
      <c r="W9705" s="44">
        <v>1</v>
      </c>
    </row>
    <row r="9706" spans="23:23">
      <c r="W9706" s="44">
        <v>1</v>
      </c>
    </row>
    <row r="9707" spans="23:23">
      <c r="W9707" s="44">
        <v>1</v>
      </c>
    </row>
    <row r="9708" spans="23:23">
      <c r="W9708" s="44">
        <v>1</v>
      </c>
    </row>
    <row r="9709" spans="23:23">
      <c r="W9709" s="44">
        <v>1</v>
      </c>
    </row>
    <row r="9710" spans="23:23">
      <c r="W9710" s="44">
        <v>1</v>
      </c>
    </row>
    <row r="9711" spans="23:23">
      <c r="W9711" s="44">
        <v>1</v>
      </c>
    </row>
    <row r="9712" spans="23:23">
      <c r="W9712" s="44">
        <v>1</v>
      </c>
    </row>
    <row r="9713" spans="23:23">
      <c r="W9713" s="44">
        <v>1</v>
      </c>
    </row>
    <row r="9714" spans="23:23">
      <c r="W9714" s="44">
        <v>1</v>
      </c>
    </row>
    <row r="9715" spans="23:23">
      <c r="W9715" s="44">
        <v>1</v>
      </c>
    </row>
    <row r="9716" spans="23:23">
      <c r="W9716" s="44">
        <v>1</v>
      </c>
    </row>
    <row r="9717" spans="23:23">
      <c r="W9717" s="44">
        <v>1</v>
      </c>
    </row>
    <row r="9718" spans="23:23">
      <c r="W9718" s="44">
        <v>1</v>
      </c>
    </row>
    <row r="9719" spans="23:23">
      <c r="W9719" s="44">
        <v>1</v>
      </c>
    </row>
    <row r="9720" spans="23:23">
      <c r="W9720" s="44">
        <v>1</v>
      </c>
    </row>
    <row r="9721" spans="23:23">
      <c r="W9721" s="44">
        <v>1</v>
      </c>
    </row>
    <row r="9722" spans="23:23">
      <c r="W9722" s="44">
        <v>1</v>
      </c>
    </row>
    <row r="9723" spans="23:23">
      <c r="W9723" s="44">
        <v>1</v>
      </c>
    </row>
    <row r="9724" spans="23:23">
      <c r="W9724" s="44">
        <v>1</v>
      </c>
    </row>
    <row r="9725" spans="23:23">
      <c r="W9725" s="44">
        <v>1</v>
      </c>
    </row>
    <row r="9726" spans="23:23">
      <c r="W9726" s="44">
        <v>1</v>
      </c>
    </row>
    <row r="9727" spans="23:23">
      <c r="W9727" s="44">
        <v>1</v>
      </c>
    </row>
    <row r="9728" spans="23:23">
      <c r="W9728" s="44">
        <v>1</v>
      </c>
    </row>
    <row r="9729" spans="23:23">
      <c r="W9729" s="44">
        <v>1</v>
      </c>
    </row>
    <row r="9730" spans="23:23">
      <c r="W9730" s="44">
        <v>1</v>
      </c>
    </row>
    <row r="9731" spans="23:23">
      <c r="W9731" s="44">
        <v>1</v>
      </c>
    </row>
    <row r="9732" spans="23:23">
      <c r="W9732" s="44">
        <v>1</v>
      </c>
    </row>
    <row r="9733" spans="23:23">
      <c r="W9733" s="44">
        <v>1</v>
      </c>
    </row>
    <row r="9734" spans="23:23">
      <c r="W9734" s="44">
        <v>1</v>
      </c>
    </row>
    <row r="9735" spans="23:23">
      <c r="W9735" s="44">
        <v>1</v>
      </c>
    </row>
    <row r="9736" spans="23:23">
      <c r="W9736" s="44">
        <v>1</v>
      </c>
    </row>
    <row r="9737" spans="23:23">
      <c r="W9737" s="44">
        <v>1</v>
      </c>
    </row>
    <row r="9738" spans="23:23">
      <c r="W9738" s="44">
        <v>1</v>
      </c>
    </row>
    <row r="9739" spans="23:23">
      <c r="W9739" s="44">
        <v>1</v>
      </c>
    </row>
    <row r="9740" spans="23:23">
      <c r="W9740" s="44">
        <v>1</v>
      </c>
    </row>
    <row r="9741" spans="23:23">
      <c r="W9741" s="44">
        <v>1</v>
      </c>
    </row>
    <row r="9742" spans="23:23">
      <c r="W9742" s="44">
        <v>1</v>
      </c>
    </row>
    <row r="9743" spans="23:23">
      <c r="W9743" s="44">
        <v>1</v>
      </c>
    </row>
    <row r="9744" spans="23:23">
      <c r="W9744" s="44">
        <v>1</v>
      </c>
    </row>
    <row r="9745" spans="23:23">
      <c r="W9745" s="44">
        <v>1</v>
      </c>
    </row>
    <row r="9746" spans="23:23">
      <c r="W9746" s="44">
        <v>1</v>
      </c>
    </row>
    <row r="9747" spans="23:23">
      <c r="W9747" s="44">
        <v>1</v>
      </c>
    </row>
    <row r="9748" spans="23:23">
      <c r="W9748" s="44">
        <v>1</v>
      </c>
    </row>
    <row r="9749" spans="23:23">
      <c r="W9749" s="44">
        <v>1</v>
      </c>
    </row>
    <row r="9750" spans="23:23">
      <c r="W9750" s="44">
        <v>1</v>
      </c>
    </row>
    <row r="9751" spans="23:23">
      <c r="W9751" s="44">
        <v>1</v>
      </c>
    </row>
    <row r="9752" spans="23:23">
      <c r="W9752" s="44">
        <v>1</v>
      </c>
    </row>
    <row r="9753" spans="23:23">
      <c r="W9753" s="44">
        <v>1</v>
      </c>
    </row>
    <row r="9754" spans="23:23">
      <c r="W9754" s="44">
        <v>1</v>
      </c>
    </row>
    <row r="9755" spans="23:23">
      <c r="W9755" s="44">
        <v>1</v>
      </c>
    </row>
    <row r="9756" spans="23:23">
      <c r="W9756" s="44">
        <v>1</v>
      </c>
    </row>
    <row r="9757" spans="23:23">
      <c r="W9757" s="44">
        <v>1</v>
      </c>
    </row>
    <row r="9758" spans="23:23">
      <c r="W9758" s="44">
        <v>1</v>
      </c>
    </row>
    <row r="9759" spans="23:23">
      <c r="W9759" s="44">
        <v>1</v>
      </c>
    </row>
    <row r="9760" spans="23:23">
      <c r="W9760" s="44">
        <v>1</v>
      </c>
    </row>
    <row r="9761" spans="23:23">
      <c r="W9761" s="44">
        <v>1</v>
      </c>
    </row>
    <row r="9762" spans="23:23">
      <c r="W9762" s="44">
        <v>1</v>
      </c>
    </row>
    <row r="9763" spans="23:23">
      <c r="W9763" s="44">
        <v>1</v>
      </c>
    </row>
    <row r="9764" spans="23:23">
      <c r="W9764" s="44">
        <v>1</v>
      </c>
    </row>
    <row r="9765" spans="23:23">
      <c r="W9765" s="44">
        <v>1</v>
      </c>
    </row>
    <row r="9766" spans="23:23">
      <c r="W9766" s="44">
        <v>1</v>
      </c>
    </row>
    <row r="9767" spans="23:23">
      <c r="W9767" s="44">
        <v>1</v>
      </c>
    </row>
    <row r="9768" spans="23:23">
      <c r="W9768" s="44">
        <v>1</v>
      </c>
    </row>
    <row r="9769" spans="23:23">
      <c r="W9769" s="44">
        <v>1</v>
      </c>
    </row>
    <row r="9770" spans="23:23">
      <c r="W9770" s="44">
        <v>1</v>
      </c>
    </row>
    <row r="9771" spans="23:23">
      <c r="W9771" s="44">
        <v>1</v>
      </c>
    </row>
    <row r="9772" spans="23:23">
      <c r="W9772" s="44">
        <v>1</v>
      </c>
    </row>
    <row r="9773" spans="23:23">
      <c r="W9773" s="44">
        <v>1</v>
      </c>
    </row>
    <row r="9774" spans="23:23">
      <c r="W9774" s="44">
        <v>1</v>
      </c>
    </row>
    <row r="9775" spans="23:23">
      <c r="W9775" s="44">
        <v>1</v>
      </c>
    </row>
    <row r="9776" spans="23:23">
      <c r="W9776" s="44">
        <v>1</v>
      </c>
    </row>
    <row r="9777" spans="23:23">
      <c r="W9777" s="44">
        <v>1</v>
      </c>
    </row>
    <row r="9778" spans="23:23">
      <c r="W9778" s="44">
        <v>1</v>
      </c>
    </row>
    <row r="9779" spans="23:23">
      <c r="W9779" s="44">
        <v>1</v>
      </c>
    </row>
    <row r="9780" spans="23:23">
      <c r="W9780" s="44">
        <v>1</v>
      </c>
    </row>
    <row r="9781" spans="23:23">
      <c r="W9781" s="44">
        <v>1</v>
      </c>
    </row>
    <row r="9782" spans="23:23">
      <c r="W9782" s="44">
        <v>1</v>
      </c>
    </row>
    <row r="9783" spans="23:23">
      <c r="W9783" s="44">
        <v>1</v>
      </c>
    </row>
    <row r="9784" spans="23:23">
      <c r="W9784" s="44">
        <v>1</v>
      </c>
    </row>
    <row r="9785" spans="23:23">
      <c r="W9785" s="44">
        <v>1</v>
      </c>
    </row>
    <row r="9786" spans="23:23">
      <c r="W9786" s="44">
        <v>1</v>
      </c>
    </row>
    <row r="9787" spans="23:23">
      <c r="W9787" s="44">
        <v>1</v>
      </c>
    </row>
    <row r="9788" spans="23:23">
      <c r="W9788" s="44">
        <v>1</v>
      </c>
    </row>
    <row r="9789" spans="23:23">
      <c r="W9789" s="44">
        <v>1</v>
      </c>
    </row>
    <row r="9790" spans="23:23">
      <c r="W9790" s="44">
        <v>1</v>
      </c>
    </row>
    <row r="9791" spans="23:23">
      <c r="W9791" s="44">
        <v>1</v>
      </c>
    </row>
    <row r="9792" spans="23:23">
      <c r="W9792" s="44">
        <v>1</v>
      </c>
    </row>
    <row r="9793" spans="23:23">
      <c r="W9793" s="44">
        <v>1</v>
      </c>
    </row>
    <row r="9794" spans="23:23">
      <c r="W9794" s="44">
        <v>1</v>
      </c>
    </row>
    <row r="9795" spans="23:23">
      <c r="W9795" s="44">
        <v>1</v>
      </c>
    </row>
    <row r="9796" spans="23:23">
      <c r="W9796" s="44">
        <v>1</v>
      </c>
    </row>
    <row r="9797" spans="23:23">
      <c r="W9797" s="44">
        <v>1</v>
      </c>
    </row>
    <row r="9798" spans="23:23">
      <c r="W9798" s="44">
        <v>1</v>
      </c>
    </row>
    <row r="9799" spans="23:23">
      <c r="W9799" s="44">
        <v>1</v>
      </c>
    </row>
    <row r="9800" spans="23:23">
      <c r="W9800" s="44">
        <v>1</v>
      </c>
    </row>
    <row r="9801" spans="23:23">
      <c r="W9801" s="44">
        <v>1</v>
      </c>
    </row>
    <row r="9802" spans="23:23">
      <c r="W9802" s="44">
        <v>1</v>
      </c>
    </row>
    <row r="9803" spans="23:23">
      <c r="W9803" s="44">
        <v>1</v>
      </c>
    </row>
    <row r="9804" spans="23:23">
      <c r="W9804" s="44">
        <v>1</v>
      </c>
    </row>
    <row r="9805" spans="23:23">
      <c r="W9805" s="44">
        <v>1</v>
      </c>
    </row>
    <row r="9806" spans="23:23">
      <c r="W9806" s="44">
        <v>1</v>
      </c>
    </row>
    <row r="9807" spans="23:23">
      <c r="W9807" s="44">
        <v>1</v>
      </c>
    </row>
    <row r="9808" spans="23:23">
      <c r="W9808" s="44">
        <v>1</v>
      </c>
    </row>
    <row r="9809" spans="23:23">
      <c r="W9809" s="44">
        <v>1</v>
      </c>
    </row>
    <row r="9810" spans="23:23">
      <c r="W9810" s="44">
        <v>1</v>
      </c>
    </row>
    <row r="9811" spans="23:23">
      <c r="W9811" s="44">
        <v>1</v>
      </c>
    </row>
    <row r="9812" spans="23:23">
      <c r="W9812" s="44">
        <v>1</v>
      </c>
    </row>
    <row r="9813" spans="23:23">
      <c r="W9813" s="44">
        <v>1</v>
      </c>
    </row>
    <row r="9814" spans="23:23">
      <c r="W9814" s="44">
        <v>1</v>
      </c>
    </row>
    <row r="9815" spans="23:23">
      <c r="W9815" s="44">
        <v>1</v>
      </c>
    </row>
    <row r="9816" spans="23:23">
      <c r="W9816" s="44">
        <v>1</v>
      </c>
    </row>
    <row r="9817" spans="23:23">
      <c r="W9817" s="44">
        <v>1</v>
      </c>
    </row>
    <row r="9818" spans="23:23">
      <c r="W9818" s="44">
        <v>1</v>
      </c>
    </row>
    <row r="9819" spans="23:23">
      <c r="W9819" s="44">
        <v>1</v>
      </c>
    </row>
    <row r="9820" spans="23:23">
      <c r="W9820" s="44">
        <v>1</v>
      </c>
    </row>
    <row r="9821" spans="23:23">
      <c r="W9821" s="44">
        <v>1</v>
      </c>
    </row>
    <row r="9822" spans="23:23">
      <c r="W9822" s="44">
        <v>1</v>
      </c>
    </row>
    <row r="9823" spans="23:23">
      <c r="W9823" s="44">
        <v>1</v>
      </c>
    </row>
    <row r="9824" spans="23:23">
      <c r="W9824" s="44">
        <v>1</v>
      </c>
    </row>
    <row r="9825" spans="23:23">
      <c r="W9825" s="44">
        <v>1</v>
      </c>
    </row>
    <row r="9826" spans="23:23">
      <c r="W9826" s="44">
        <v>1</v>
      </c>
    </row>
    <row r="9827" spans="23:23">
      <c r="W9827" s="44">
        <v>1</v>
      </c>
    </row>
    <row r="9828" spans="23:23">
      <c r="W9828" s="44">
        <v>1</v>
      </c>
    </row>
    <row r="9829" spans="23:23">
      <c r="W9829" s="44">
        <v>1</v>
      </c>
    </row>
    <row r="9830" spans="23:23">
      <c r="W9830" s="44">
        <v>1</v>
      </c>
    </row>
    <row r="9831" spans="23:23">
      <c r="W9831" s="44">
        <v>1</v>
      </c>
    </row>
    <row r="9832" spans="23:23">
      <c r="W9832" s="44">
        <v>1</v>
      </c>
    </row>
    <row r="9833" spans="23:23">
      <c r="W9833" s="44">
        <v>1</v>
      </c>
    </row>
    <row r="9834" spans="23:23">
      <c r="W9834" s="44">
        <v>1</v>
      </c>
    </row>
    <row r="9835" spans="23:23">
      <c r="W9835" s="44">
        <v>1</v>
      </c>
    </row>
    <row r="9836" spans="23:23">
      <c r="W9836" s="44">
        <v>1</v>
      </c>
    </row>
    <row r="9837" spans="23:23">
      <c r="W9837" s="44">
        <v>1</v>
      </c>
    </row>
    <row r="9838" spans="23:23">
      <c r="W9838" s="44">
        <v>1</v>
      </c>
    </row>
    <row r="9839" spans="23:23">
      <c r="W9839" s="44">
        <v>1</v>
      </c>
    </row>
    <row r="9840" spans="23:23">
      <c r="W9840" s="44">
        <v>1</v>
      </c>
    </row>
    <row r="9841" spans="23:23">
      <c r="W9841" s="44">
        <v>1</v>
      </c>
    </row>
    <row r="9842" spans="23:23">
      <c r="W9842" s="44">
        <v>1</v>
      </c>
    </row>
    <row r="9843" spans="23:23">
      <c r="W9843" s="44">
        <v>1</v>
      </c>
    </row>
    <row r="9844" spans="23:23">
      <c r="W9844" s="44">
        <v>1</v>
      </c>
    </row>
    <row r="9845" spans="23:23">
      <c r="W9845" s="44">
        <v>1</v>
      </c>
    </row>
    <row r="9846" spans="23:23">
      <c r="W9846" s="44">
        <v>1</v>
      </c>
    </row>
    <row r="9847" spans="23:23">
      <c r="W9847" s="44">
        <v>1</v>
      </c>
    </row>
    <row r="9848" spans="23:23">
      <c r="W9848" s="44">
        <v>1</v>
      </c>
    </row>
    <row r="9849" spans="23:23">
      <c r="W9849" s="44">
        <v>1</v>
      </c>
    </row>
    <row r="9850" spans="23:23">
      <c r="W9850" s="44">
        <v>1</v>
      </c>
    </row>
    <row r="9851" spans="23:23">
      <c r="W9851" s="44">
        <v>1</v>
      </c>
    </row>
    <row r="9852" spans="23:23">
      <c r="W9852" s="44">
        <v>1</v>
      </c>
    </row>
    <row r="9853" spans="23:23">
      <c r="W9853" s="44">
        <v>1</v>
      </c>
    </row>
    <row r="9854" spans="23:23">
      <c r="W9854" s="44">
        <v>1</v>
      </c>
    </row>
    <row r="9855" spans="23:23">
      <c r="W9855" s="44">
        <v>1</v>
      </c>
    </row>
    <row r="9856" spans="23:23">
      <c r="W9856" s="44">
        <v>1</v>
      </c>
    </row>
    <row r="9857" spans="23:23">
      <c r="W9857" s="44">
        <v>1</v>
      </c>
    </row>
    <row r="9858" spans="23:23">
      <c r="W9858" s="44">
        <v>1</v>
      </c>
    </row>
    <row r="9859" spans="23:23">
      <c r="W9859" s="44">
        <v>1</v>
      </c>
    </row>
    <row r="9860" spans="23:23">
      <c r="W9860" s="44">
        <v>1</v>
      </c>
    </row>
    <row r="9861" spans="23:23">
      <c r="W9861" s="44">
        <v>1</v>
      </c>
    </row>
    <row r="9862" spans="23:23">
      <c r="W9862" s="44">
        <v>1</v>
      </c>
    </row>
    <row r="9863" spans="23:23">
      <c r="W9863" s="44">
        <v>1</v>
      </c>
    </row>
    <row r="9864" spans="23:23">
      <c r="W9864" s="44">
        <v>1</v>
      </c>
    </row>
    <row r="9865" spans="23:23">
      <c r="W9865" s="44">
        <v>1</v>
      </c>
    </row>
    <row r="9866" spans="23:23">
      <c r="W9866" s="44">
        <v>1</v>
      </c>
    </row>
    <row r="9867" spans="23:23">
      <c r="W9867" s="44">
        <v>1</v>
      </c>
    </row>
    <row r="9868" spans="23:23">
      <c r="W9868" s="44">
        <v>1</v>
      </c>
    </row>
    <row r="9869" spans="23:23">
      <c r="W9869" s="44">
        <v>1</v>
      </c>
    </row>
    <row r="9870" spans="23:23">
      <c r="W9870" s="44">
        <v>1</v>
      </c>
    </row>
    <row r="9871" spans="23:23">
      <c r="W9871" s="44">
        <v>1</v>
      </c>
    </row>
    <row r="9872" spans="23:23">
      <c r="W9872" s="44">
        <v>1</v>
      </c>
    </row>
    <row r="9873" spans="23:23">
      <c r="W9873" s="44">
        <v>1</v>
      </c>
    </row>
    <row r="9874" spans="23:23">
      <c r="W9874" s="44">
        <v>1</v>
      </c>
    </row>
    <row r="9875" spans="23:23">
      <c r="W9875" s="44">
        <v>1</v>
      </c>
    </row>
    <row r="9876" spans="23:23">
      <c r="W9876" s="44">
        <v>1</v>
      </c>
    </row>
    <row r="9877" spans="23:23">
      <c r="W9877" s="44">
        <v>1</v>
      </c>
    </row>
    <row r="9878" spans="23:23">
      <c r="W9878" s="44">
        <v>1</v>
      </c>
    </row>
    <row r="9879" spans="23:23">
      <c r="W9879" s="44">
        <v>1</v>
      </c>
    </row>
    <row r="9880" spans="23:23">
      <c r="W9880" s="44">
        <v>1</v>
      </c>
    </row>
    <row r="9881" spans="23:23">
      <c r="W9881" s="44">
        <v>1</v>
      </c>
    </row>
    <row r="9882" spans="23:23">
      <c r="W9882" s="44">
        <v>1</v>
      </c>
    </row>
    <row r="9883" spans="23:23">
      <c r="W9883" s="44">
        <v>1</v>
      </c>
    </row>
    <row r="9884" spans="23:23">
      <c r="W9884" s="44">
        <v>1</v>
      </c>
    </row>
    <row r="9885" spans="23:23">
      <c r="W9885" s="44">
        <v>1</v>
      </c>
    </row>
    <row r="9886" spans="23:23">
      <c r="W9886" s="44">
        <v>1</v>
      </c>
    </row>
    <row r="9887" spans="23:23">
      <c r="W9887" s="44">
        <v>1</v>
      </c>
    </row>
    <row r="9888" spans="23:23">
      <c r="W9888" s="44">
        <v>1</v>
      </c>
    </row>
    <row r="9889" spans="23:23">
      <c r="W9889" s="44">
        <v>1</v>
      </c>
    </row>
    <row r="9890" spans="23:23">
      <c r="W9890" s="44">
        <v>1</v>
      </c>
    </row>
    <row r="9891" spans="23:23">
      <c r="W9891" s="44">
        <v>1</v>
      </c>
    </row>
    <row r="9892" spans="23:23">
      <c r="W9892" s="44">
        <v>1</v>
      </c>
    </row>
    <row r="9893" spans="23:23">
      <c r="W9893" s="44">
        <v>1</v>
      </c>
    </row>
    <row r="9894" spans="23:23">
      <c r="W9894" s="44">
        <v>1</v>
      </c>
    </row>
    <row r="9895" spans="23:23">
      <c r="W9895" s="44">
        <v>1</v>
      </c>
    </row>
    <row r="9896" spans="23:23">
      <c r="W9896" s="44">
        <v>1</v>
      </c>
    </row>
    <row r="9897" spans="23:23">
      <c r="W9897" s="44">
        <v>1</v>
      </c>
    </row>
    <row r="9898" spans="23:23">
      <c r="W9898" s="44">
        <v>1</v>
      </c>
    </row>
    <row r="9899" spans="23:23">
      <c r="W9899" s="44">
        <v>1</v>
      </c>
    </row>
    <row r="9900" spans="23:23">
      <c r="W9900" s="44">
        <v>1</v>
      </c>
    </row>
    <row r="9901" spans="23:23">
      <c r="W9901" s="44">
        <v>1</v>
      </c>
    </row>
    <row r="9902" spans="23:23">
      <c r="W9902" s="44">
        <v>1</v>
      </c>
    </row>
    <row r="9903" spans="23:23">
      <c r="W9903" s="44">
        <v>1</v>
      </c>
    </row>
    <row r="9904" spans="23:23">
      <c r="W9904" s="44">
        <v>1</v>
      </c>
    </row>
    <row r="9905" spans="23:23">
      <c r="W9905" s="44">
        <v>1</v>
      </c>
    </row>
    <row r="9906" spans="23:23">
      <c r="W9906" s="44">
        <v>1</v>
      </c>
    </row>
    <row r="9907" spans="23:23">
      <c r="W9907" s="44">
        <v>1</v>
      </c>
    </row>
    <row r="9908" spans="23:23">
      <c r="W9908" s="44">
        <v>1</v>
      </c>
    </row>
    <row r="9909" spans="23:23">
      <c r="W9909" s="44">
        <v>1</v>
      </c>
    </row>
    <row r="9910" spans="23:23">
      <c r="W9910" s="44">
        <v>1</v>
      </c>
    </row>
    <row r="9911" spans="23:23">
      <c r="W9911" s="44">
        <v>1</v>
      </c>
    </row>
    <row r="9912" spans="23:23">
      <c r="W9912" s="44">
        <v>1</v>
      </c>
    </row>
    <row r="9913" spans="23:23">
      <c r="W9913" s="44">
        <v>1</v>
      </c>
    </row>
    <row r="9914" spans="23:23">
      <c r="W9914" s="44">
        <v>1</v>
      </c>
    </row>
    <row r="9915" spans="23:23">
      <c r="W9915" s="44">
        <v>1</v>
      </c>
    </row>
    <row r="9916" spans="23:23">
      <c r="W9916" s="44">
        <v>1</v>
      </c>
    </row>
    <row r="9917" spans="23:23">
      <c r="W9917" s="44">
        <v>1</v>
      </c>
    </row>
    <row r="9918" spans="23:23">
      <c r="W9918" s="44">
        <v>1</v>
      </c>
    </row>
    <row r="9919" spans="23:23">
      <c r="W9919" s="44">
        <v>1</v>
      </c>
    </row>
    <row r="9920" spans="23:23">
      <c r="W9920" s="44">
        <v>1</v>
      </c>
    </row>
    <row r="9921" spans="23:23">
      <c r="W9921" s="44">
        <v>1</v>
      </c>
    </row>
    <row r="9922" spans="23:23">
      <c r="W9922" s="44">
        <v>1</v>
      </c>
    </row>
    <row r="9923" spans="23:23">
      <c r="W9923" s="44">
        <v>1</v>
      </c>
    </row>
    <row r="9924" spans="23:23">
      <c r="W9924" s="44">
        <v>1</v>
      </c>
    </row>
    <row r="9925" spans="23:23">
      <c r="W9925" s="44">
        <v>1</v>
      </c>
    </row>
    <row r="9926" spans="23:23">
      <c r="W9926" s="44">
        <v>1</v>
      </c>
    </row>
    <row r="9927" spans="23:23">
      <c r="W9927" s="44">
        <v>1</v>
      </c>
    </row>
    <row r="9928" spans="23:23">
      <c r="W9928" s="44">
        <v>1</v>
      </c>
    </row>
    <row r="9929" spans="23:23">
      <c r="W9929" s="44">
        <v>1</v>
      </c>
    </row>
    <row r="9930" spans="23:23">
      <c r="W9930" s="44">
        <v>1</v>
      </c>
    </row>
    <row r="9931" spans="23:23">
      <c r="W9931" s="44">
        <v>1</v>
      </c>
    </row>
    <row r="9932" spans="23:23">
      <c r="W9932" s="44">
        <v>1</v>
      </c>
    </row>
    <row r="9933" spans="23:23">
      <c r="W9933" s="44">
        <v>1</v>
      </c>
    </row>
    <row r="9934" spans="23:23">
      <c r="W9934" s="44">
        <v>1</v>
      </c>
    </row>
    <row r="9935" spans="23:23">
      <c r="W9935" s="44">
        <v>1</v>
      </c>
    </row>
    <row r="9936" spans="23:23">
      <c r="W9936" s="44">
        <v>1</v>
      </c>
    </row>
    <row r="9937" spans="23:23">
      <c r="W9937" s="44">
        <v>1</v>
      </c>
    </row>
    <row r="9938" spans="23:23">
      <c r="W9938" s="44">
        <v>1</v>
      </c>
    </row>
    <row r="9939" spans="23:23">
      <c r="W9939" s="44">
        <v>1</v>
      </c>
    </row>
    <row r="9940" spans="23:23">
      <c r="W9940" s="44">
        <v>1</v>
      </c>
    </row>
    <row r="9941" spans="23:23">
      <c r="W9941" s="44">
        <v>1</v>
      </c>
    </row>
    <row r="9942" spans="23:23">
      <c r="W9942" s="44">
        <v>1</v>
      </c>
    </row>
    <row r="9943" spans="23:23">
      <c r="W9943" s="44">
        <v>1</v>
      </c>
    </row>
    <row r="9944" spans="23:23">
      <c r="W9944" s="44">
        <v>1</v>
      </c>
    </row>
    <row r="9945" spans="23:23">
      <c r="W9945" s="44">
        <v>1</v>
      </c>
    </row>
    <row r="9946" spans="23:23">
      <c r="W9946" s="44">
        <v>1</v>
      </c>
    </row>
    <row r="9947" spans="23:23">
      <c r="W9947" s="44">
        <v>1</v>
      </c>
    </row>
    <row r="9948" spans="23:23">
      <c r="W9948" s="44">
        <v>1</v>
      </c>
    </row>
    <row r="9949" spans="23:23">
      <c r="W9949" s="44">
        <v>1</v>
      </c>
    </row>
    <row r="9950" spans="23:23">
      <c r="W9950" s="44">
        <v>1</v>
      </c>
    </row>
    <row r="9951" spans="23:23">
      <c r="W9951" s="44">
        <v>1</v>
      </c>
    </row>
    <row r="9952" spans="23:23">
      <c r="W9952" s="44">
        <v>1</v>
      </c>
    </row>
    <row r="9953" spans="23:23">
      <c r="W9953" s="44">
        <v>1</v>
      </c>
    </row>
    <row r="9954" spans="23:23">
      <c r="W9954" s="44">
        <v>1</v>
      </c>
    </row>
    <row r="9955" spans="23:23">
      <c r="W9955" s="44">
        <v>1</v>
      </c>
    </row>
    <row r="9956" spans="23:23">
      <c r="W9956" s="44">
        <v>1</v>
      </c>
    </row>
    <row r="9957" spans="23:23">
      <c r="W9957" s="44">
        <v>1</v>
      </c>
    </row>
    <row r="9958" spans="23:23">
      <c r="W9958" s="44">
        <v>1</v>
      </c>
    </row>
    <row r="9959" spans="23:23">
      <c r="W9959" s="44">
        <v>1</v>
      </c>
    </row>
    <row r="9960" spans="23:23">
      <c r="W9960" s="44">
        <v>1</v>
      </c>
    </row>
    <row r="9961" spans="23:23">
      <c r="W9961" s="44">
        <v>1</v>
      </c>
    </row>
    <row r="9962" spans="23:23">
      <c r="W9962" s="44">
        <v>1</v>
      </c>
    </row>
    <row r="9963" spans="23:23">
      <c r="W9963" s="44">
        <v>1</v>
      </c>
    </row>
    <row r="9964" spans="23:23">
      <c r="W9964" s="44">
        <v>1</v>
      </c>
    </row>
    <row r="9965" spans="23:23">
      <c r="W9965" s="44">
        <v>1</v>
      </c>
    </row>
    <row r="9966" spans="23:23">
      <c r="W9966" s="44">
        <v>1</v>
      </c>
    </row>
    <row r="9967" spans="23:23">
      <c r="W9967" s="44">
        <v>1</v>
      </c>
    </row>
    <row r="9968" spans="23:23">
      <c r="W9968" s="44">
        <v>1</v>
      </c>
    </row>
    <row r="9969" spans="23:23">
      <c r="W9969" s="44">
        <v>1</v>
      </c>
    </row>
    <row r="9970" spans="23:23">
      <c r="W9970" s="44">
        <v>1</v>
      </c>
    </row>
    <row r="9971" spans="23:23">
      <c r="W9971" s="44">
        <v>1</v>
      </c>
    </row>
    <row r="9972" spans="23:23">
      <c r="W9972" s="44">
        <v>1</v>
      </c>
    </row>
    <row r="9973" spans="23:23">
      <c r="W9973" s="44">
        <v>1</v>
      </c>
    </row>
    <row r="9974" spans="23:23">
      <c r="W9974" s="44">
        <v>1</v>
      </c>
    </row>
    <row r="9975" spans="23:23">
      <c r="W9975" s="44">
        <v>1</v>
      </c>
    </row>
    <row r="9976" spans="23:23">
      <c r="W9976" s="44">
        <v>1</v>
      </c>
    </row>
    <row r="9977" spans="23:23">
      <c r="W9977" s="44">
        <v>1</v>
      </c>
    </row>
    <row r="9978" spans="23:23">
      <c r="W9978" s="44">
        <v>1</v>
      </c>
    </row>
    <row r="9979" spans="23:23">
      <c r="W9979" s="44">
        <v>1</v>
      </c>
    </row>
    <row r="9980" spans="23:23">
      <c r="W9980" s="44">
        <v>1</v>
      </c>
    </row>
    <row r="9981" spans="23:23">
      <c r="W9981" s="44">
        <v>1</v>
      </c>
    </row>
    <row r="9982" spans="23:23">
      <c r="W9982" s="44">
        <v>1</v>
      </c>
    </row>
    <row r="9983" spans="23:23">
      <c r="W9983" s="44">
        <v>1</v>
      </c>
    </row>
    <row r="9984" spans="23:23">
      <c r="W9984" s="44">
        <v>1</v>
      </c>
    </row>
    <row r="9985" spans="23:23">
      <c r="W9985" s="44">
        <v>1</v>
      </c>
    </row>
    <row r="9986" spans="23:23">
      <c r="W9986" s="44">
        <v>1</v>
      </c>
    </row>
    <row r="9987" spans="23:23">
      <c r="W9987" s="44">
        <v>1</v>
      </c>
    </row>
    <row r="9988" spans="23:23">
      <c r="W9988" s="44">
        <v>1</v>
      </c>
    </row>
    <row r="9989" spans="23:23">
      <c r="W9989" s="44">
        <v>1</v>
      </c>
    </row>
    <row r="9990" spans="23:23">
      <c r="W9990" s="44">
        <v>1</v>
      </c>
    </row>
    <row r="9991" spans="23:23">
      <c r="W9991" s="44">
        <v>1</v>
      </c>
    </row>
    <row r="9992" spans="23:23">
      <c r="W9992" s="44">
        <v>1</v>
      </c>
    </row>
    <row r="9993" spans="23:23">
      <c r="W9993" s="44">
        <v>1</v>
      </c>
    </row>
    <row r="9994" spans="23:23">
      <c r="W9994" s="44">
        <v>1</v>
      </c>
    </row>
    <row r="9995" spans="23:23">
      <c r="W9995" s="44">
        <v>1</v>
      </c>
    </row>
    <row r="9996" spans="23:23">
      <c r="W9996" s="44">
        <v>1</v>
      </c>
    </row>
    <row r="9997" spans="23:23">
      <c r="W9997" s="44">
        <v>1</v>
      </c>
    </row>
    <row r="9998" spans="23:23">
      <c r="W9998" s="44">
        <v>1</v>
      </c>
    </row>
    <row r="9999" spans="23:23">
      <c r="W9999" s="44">
        <v>1</v>
      </c>
    </row>
    <row r="10000" spans="23:23">
      <c r="W10000" s="44">
        <v>1</v>
      </c>
    </row>
    <row r="10001" spans="23:23">
      <c r="W10001" s="44">
        <v>1</v>
      </c>
    </row>
    <row r="10002" spans="23:23">
      <c r="W10002" s="44">
        <v>1</v>
      </c>
    </row>
    <row r="10003" spans="23:23">
      <c r="W10003" s="44">
        <v>1</v>
      </c>
    </row>
    <row r="10004" spans="23:23">
      <c r="W10004" s="44">
        <v>1</v>
      </c>
    </row>
    <row r="10005" spans="23:23">
      <c r="W10005" s="44">
        <v>1</v>
      </c>
    </row>
    <row r="10006" spans="23:23">
      <c r="W10006" s="44">
        <v>1</v>
      </c>
    </row>
    <row r="10007" spans="23:23">
      <c r="W10007" s="44">
        <v>1</v>
      </c>
    </row>
    <row r="10008" spans="23:23">
      <c r="W10008" s="44">
        <v>1</v>
      </c>
    </row>
    <row r="10009" spans="23:23">
      <c r="W10009" s="44">
        <v>1</v>
      </c>
    </row>
    <row r="10010" spans="23:23">
      <c r="W10010" s="44">
        <v>1</v>
      </c>
    </row>
    <row r="10011" spans="23:23">
      <c r="W10011" s="44">
        <v>1</v>
      </c>
    </row>
    <row r="10012" spans="23:23">
      <c r="W10012" s="44">
        <v>1</v>
      </c>
    </row>
    <row r="10013" spans="23:23">
      <c r="W10013" s="44">
        <v>1</v>
      </c>
    </row>
    <row r="10014" spans="23:23">
      <c r="W10014" s="44">
        <v>1</v>
      </c>
    </row>
    <row r="10015" spans="23:23">
      <c r="W10015" s="44">
        <v>1</v>
      </c>
    </row>
    <row r="10016" spans="23:23">
      <c r="W10016" s="44">
        <v>1</v>
      </c>
    </row>
    <row r="10017" spans="23:23">
      <c r="W10017" s="44">
        <v>1</v>
      </c>
    </row>
    <row r="10018" spans="23:23">
      <c r="W10018" s="44">
        <v>1</v>
      </c>
    </row>
    <row r="10019" spans="23:23">
      <c r="W10019" s="44">
        <v>1</v>
      </c>
    </row>
    <row r="10020" spans="23:23">
      <c r="W10020" s="44">
        <v>1</v>
      </c>
    </row>
    <row r="10021" spans="23:23">
      <c r="W10021" s="44">
        <v>1</v>
      </c>
    </row>
    <row r="10022" spans="23:23">
      <c r="W10022" s="44">
        <v>1</v>
      </c>
    </row>
    <row r="10023" spans="23:23">
      <c r="W10023" s="44">
        <v>1</v>
      </c>
    </row>
    <row r="10024" spans="23:23">
      <c r="W10024" s="44">
        <v>1</v>
      </c>
    </row>
    <row r="10025" spans="23:23">
      <c r="W10025" s="44">
        <v>1</v>
      </c>
    </row>
    <row r="10026" spans="23:23">
      <c r="W10026" s="44">
        <v>1</v>
      </c>
    </row>
    <row r="10027" spans="23:23">
      <c r="W10027" s="44">
        <v>1</v>
      </c>
    </row>
    <row r="10028" spans="23:23">
      <c r="W10028" s="44">
        <v>1</v>
      </c>
    </row>
    <row r="10029" spans="23:23">
      <c r="W10029" s="44">
        <v>1</v>
      </c>
    </row>
    <row r="10030" spans="23:23">
      <c r="W10030" s="44">
        <v>1</v>
      </c>
    </row>
    <row r="10031" spans="23:23">
      <c r="W10031" s="44">
        <v>1</v>
      </c>
    </row>
    <row r="10032" spans="23:23">
      <c r="W10032" s="44">
        <v>1</v>
      </c>
    </row>
    <row r="10033" spans="23:23">
      <c r="W10033" s="44">
        <v>1</v>
      </c>
    </row>
    <row r="10034" spans="23:23">
      <c r="W10034" s="44">
        <v>1</v>
      </c>
    </row>
    <row r="10035" spans="23:23">
      <c r="W10035" s="44">
        <v>1</v>
      </c>
    </row>
    <row r="10036" spans="23:23">
      <c r="W10036" s="44">
        <v>1</v>
      </c>
    </row>
    <row r="10037" spans="23:23">
      <c r="W10037" s="44">
        <v>1</v>
      </c>
    </row>
    <row r="10038" spans="23:23">
      <c r="W10038" s="44">
        <v>1</v>
      </c>
    </row>
    <row r="10039" spans="23:23">
      <c r="W10039" s="44">
        <v>1</v>
      </c>
    </row>
    <row r="10040" spans="23:23">
      <c r="W10040" s="44">
        <v>1</v>
      </c>
    </row>
    <row r="10041" spans="23:23">
      <c r="W10041" s="44">
        <v>1</v>
      </c>
    </row>
    <row r="10042" spans="23:23">
      <c r="W10042" s="44">
        <v>1</v>
      </c>
    </row>
    <row r="10043" spans="23:23">
      <c r="W10043" s="44">
        <v>1</v>
      </c>
    </row>
    <row r="10044" spans="23:23">
      <c r="W10044" s="44">
        <v>1</v>
      </c>
    </row>
    <row r="10045" spans="23:23">
      <c r="W10045" s="44">
        <v>1</v>
      </c>
    </row>
    <row r="10046" spans="23:23">
      <c r="W10046" s="44">
        <v>1</v>
      </c>
    </row>
    <row r="10047" spans="23:23">
      <c r="W10047" s="44">
        <v>1</v>
      </c>
    </row>
    <row r="10048" spans="23:23">
      <c r="W10048" s="44">
        <v>1</v>
      </c>
    </row>
    <row r="10049" spans="23:23">
      <c r="W10049" s="44">
        <v>1</v>
      </c>
    </row>
    <row r="10050" spans="23:23">
      <c r="W10050" s="44">
        <v>1</v>
      </c>
    </row>
    <row r="10051" spans="23:23">
      <c r="W10051" s="44">
        <v>1</v>
      </c>
    </row>
    <row r="10052" spans="23:23">
      <c r="W10052" s="44">
        <v>1</v>
      </c>
    </row>
    <row r="10053" spans="23:23">
      <c r="W10053" s="44">
        <v>1</v>
      </c>
    </row>
    <row r="10054" spans="23:23">
      <c r="W10054" s="44">
        <v>1</v>
      </c>
    </row>
    <row r="10055" spans="23:23">
      <c r="W10055" s="44">
        <v>1</v>
      </c>
    </row>
    <row r="10056" spans="23:23">
      <c r="W10056" s="44">
        <v>1</v>
      </c>
    </row>
    <row r="10057" spans="23:23">
      <c r="W10057" s="44">
        <v>1</v>
      </c>
    </row>
    <row r="10058" spans="23:23">
      <c r="W10058" s="44">
        <v>1</v>
      </c>
    </row>
    <row r="10059" spans="23:23">
      <c r="W10059" s="44">
        <v>1</v>
      </c>
    </row>
    <row r="10060" spans="23:23">
      <c r="W10060" s="44">
        <v>1</v>
      </c>
    </row>
    <row r="10061" spans="23:23">
      <c r="W10061" s="44">
        <v>1</v>
      </c>
    </row>
    <row r="10062" spans="23:23">
      <c r="W10062" s="44">
        <v>1</v>
      </c>
    </row>
    <row r="10063" spans="23:23">
      <c r="W10063" s="44">
        <v>1</v>
      </c>
    </row>
    <row r="10064" spans="23:23">
      <c r="W10064" s="44">
        <v>1</v>
      </c>
    </row>
    <row r="10065" spans="23:23">
      <c r="W10065" s="44">
        <v>1</v>
      </c>
    </row>
    <row r="10066" spans="23:23">
      <c r="W10066" s="44">
        <v>1</v>
      </c>
    </row>
    <row r="10067" spans="23:23">
      <c r="W10067" s="44">
        <v>1</v>
      </c>
    </row>
    <row r="10068" spans="23:23">
      <c r="W10068" s="44">
        <v>1</v>
      </c>
    </row>
    <row r="10069" spans="23:23">
      <c r="W10069" s="44">
        <v>1</v>
      </c>
    </row>
    <row r="10070" spans="23:23">
      <c r="W10070" s="44">
        <v>1</v>
      </c>
    </row>
    <row r="10071" spans="23:23">
      <c r="W10071" s="44">
        <v>1</v>
      </c>
    </row>
    <row r="10072" spans="23:23">
      <c r="W10072" s="44">
        <v>1</v>
      </c>
    </row>
    <row r="10073" spans="23:23">
      <c r="W10073" s="44">
        <v>1</v>
      </c>
    </row>
    <row r="10074" spans="23:23">
      <c r="W10074" s="44">
        <v>1</v>
      </c>
    </row>
    <row r="10075" spans="23:23">
      <c r="W10075" s="44">
        <v>1</v>
      </c>
    </row>
    <row r="10076" spans="23:23">
      <c r="W10076" s="44">
        <v>1</v>
      </c>
    </row>
    <row r="10077" spans="23:23">
      <c r="W10077" s="44">
        <v>1</v>
      </c>
    </row>
    <row r="10078" spans="23:23">
      <c r="W10078" s="44">
        <v>1</v>
      </c>
    </row>
    <row r="10079" spans="23:23">
      <c r="W10079" s="44">
        <v>1</v>
      </c>
    </row>
    <row r="10080" spans="23:23">
      <c r="W10080" s="44">
        <v>1</v>
      </c>
    </row>
    <row r="10081" spans="23:23">
      <c r="W10081" s="44">
        <v>1</v>
      </c>
    </row>
    <row r="10082" spans="23:23">
      <c r="W10082" s="44">
        <v>1</v>
      </c>
    </row>
    <row r="10083" spans="23:23">
      <c r="W10083" s="44">
        <v>1</v>
      </c>
    </row>
    <row r="10084" spans="23:23">
      <c r="W10084" s="44">
        <v>1</v>
      </c>
    </row>
    <row r="10085" spans="23:23">
      <c r="W10085" s="44">
        <v>1</v>
      </c>
    </row>
    <row r="10086" spans="23:23">
      <c r="W10086" s="44">
        <v>1</v>
      </c>
    </row>
    <row r="10087" spans="23:23">
      <c r="W10087" s="44">
        <v>1</v>
      </c>
    </row>
    <row r="10088" spans="23:23">
      <c r="W10088" s="44">
        <v>1</v>
      </c>
    </row>
    <row r="10089" spans="23:23">
      <c r="W10089" s="44">
        <v>1</v>
      </c>
    </row>
    <row r="10090" spans="23:23">
      <c r="W10090" s="44">
        <v>1</v>
      </c>
    </row>
    <row r="10091" spans="23:23">
      <c r="W10091" s="44">
        <v>1</v>
      </c>
    </row>
    <row r="10092" spans="23:23">
      <c r="W10092" s="44">
        <v>1</v>
      </c>
    </row>
    <row r="10093" spans="23:23">
      <c r="W10093" s="44">
        <v>1</v>
      </c>
    </row>
    <row r="10094" spans="23:23">
      <c r="W10094" s="44">
        <v>1</v>
      </c>
    </row>
    <row r="10095" spans="23:23">
      <c r="W10095" s="44">
        <v>1</v>
      </c>
    </row>
    <row r="10096" spans="23:23">
      <c r="W10096" s="44">
        <v>1</v>
      </c>
    </row>
    <row r="10097" spans="23:23">
      <c r="W10097" s="44">
        <v>1</v>
      </c>
    </row>
    <row r="10098" spans="23:23">
      <c r="W10098" s="44">
        <v>1</v>
      </c>
    </row>
    <row r="10099" spans="23:23">
      <c r="W10099" s="44">
        <v>1</v>
      </c>
    </row>
    <row r="10100" spans="23:23">
      <c r="W10100" s="44">
        <v>1</v>
      </c>
    </row>
    <row r="10101" spans="23:23">
      <c r="W10101" s="44">
        <v>1</v>
      </c>
    </row>
    <row r="10102" spans="23:23">
      <c r="W10102" s="44">
        <v>1</v>
      </c>
    </row>
    <row r="10103" spans="23:23">
      <c r="W10103" s="44">
        <v>1</v>
      </c>
    </row>
    <row r="10104" spans="23:23">
      <c r="W10104" s="44">
        <v>1</v>
      </c>
    </row>
    <row r="10105" spans="23:23">
      <c r="W10105" s="44">
        <v>1</v>
      </c>
    </row>
    <row r="10106" spans="23:23">
      <c r="W10106" s="44">
        <v>1</v>
      </c>
    </row>
    <row r="10107" spans="23:23">
      <c r="W10107" s="44">
        <v>1</v>
      </c>
    </row>
    <row r="10108" spans="23:23">
      <c r="W10108" s="44">
        <v>1</v>
      </c>
    </row>
    <row r="10109" spans="23:23">
      <c r="W10109" s="44">
        <v>1</v>
      </c>
    </row>
    <row r="10110" spans="23:23">
      <c r="W10110" s="44">
        <v>1</v>
      </c>
    </row>
    <row r="10111" spans="23:23">
      <c r="W10111" s="44">
        <v>1</v>
      </c>
    </row>
    <row r="10112" spans="23:23">
      <c r="W10112" s="44">
        <v>1</v>
      </c>
    </row>
    <row r="10113" spans="23:23">
      <c r="W10113" s="44">
        <v>1</v>
      </c>
    </row>
    <row r="10114" spans="23:23">
      <c r="W10114" s="44">
        <v>1</v>
      </c>
    </row>
    <row r="10115" spans="23:23">
      <c r="W10115" s="44">
        <v>1</v>
      </c>
    </row>
    <row r="10116" spans="23:23">
      <c r="W10116" s="44">
        <v>1</v>
      </c>
    </row>
    <row r="10117" spans="23:23">
      <c r="W10117" s="44">
        <v>1</v>
      </c>
    </row>
    <row r="10118" spans="23:23">
      <c r="W10118" s="44">
        <v>1</v>
      </c>
    </row>
    <row r="10119" spans="23:23">
      <c r="W10119" s="44">
        <v>1</v>
      </c>
    </row>
    <row r="10120" spans="23:23">
      <c r="W10120" s="44">
        <v>1</v>
      </c>
    </row>
    <row r="10121" spans="23:23">
      <c r="W10121" s="44">
        <v>1</v>
      </c>
    </row>
    <row r="10122" spans="23:23">
      <c r="W10122" s="44">
        <v>1</v>
      </c>
    </row>
    <row r="10123" spans="23:23">
      <c r="W10123" s="44">
        <v>1</v>
      </c>
    </row>
    <row r="10124" spans="23:23">
      <c r="W10124" s="44">
        <v>1</v>
      </c>
    </row>
    <row r="10125" spans="23:23">
      <c r="W10125" s="44">
        <v>1</v>
      </c>
    </row>
    <row r="10126" spans="23:23">
      <c r="W10126" s="44">
        <v>1</v>
      </c>
    </row>
    <row r="10127" spans="23:23">
      <c r="W10127" s="44">
        <v>1</v>
      </c>
    </row>
    <row r="10128" spans="23:23">
      <c r="W10128" s="44">
        <v>1</v>
      </c>
    </row>
    <row r="10129" spans="23:23">
      <c r="W10129" s="44">
        <v>1</v>
      </c>
    </row>
    <row r="10130" spans="23:23">
      <c r="W10130" s="44">
        <v>1</v>
      </c>
    </row>
    <row r="10131" spans="23:23">
      <c r="W10131" s="44">
        <v>1</v>
      </c>
    </row>
    <row r="10132" spans="23:23">
      <c r="W10132" s="44">
        <v>1</v>
      </c>
    </row>
    <row r="10133" spans="23:23">
      <c r="W10133" s="44">
        <v>1</v>
      </c>
    </row>
    <row r="10134" spans="23:23">
      <c r="W10134" s="44">
        <v>1</v>
      </c>
    </row>
    <row r="10135" spans="23:23">
      <c r="W10135" s="44">
        <v>1</v>
      </c>
    </row>
    <row r="10136" spans="23:23">
      <c r="W10136" s="44">
        <v>1</v>
      </c>
    </row>
    <row r="10137" spans="23:23">
      <c r="W10137" s="44">
        <v>1</v>
      </c>
    </row>
    <row r="10138" spans="23:23">
      <c r="W10138" s="44">
        <v>1</v>
      </c>
    </row>
    <row r="10139" spans="23:23">
      <c r="W10139" s="44">
        <v>1</v>
      </c>
    </row>
    <row r="10140" spans="23:23">
      <c r="W10140" s="44">
        <v>1</v>
      </c>
    </row>
    <row r="10141" spans="23:23">
      <c r="W10141" s="44">
        <v>1</v>
      </c>
    </row>
    <row r="10142" spans="23:23">
      <c r="W10142" s="44">
        <v>1</v>
      </c>
    </row>
    <row r="10143" spans="23:23">
      <c r="W10143" s="44">
        <v>1</v>
      </c>
    </row>
    <row r="10144" spans="23:23">
      <c r="W10144" s="44">
        <v>1</v>
      </c>
    </row>
    <row r="10145" spans="23:23">
      <c r="W10145" s="44">
        <v>1</v>
      </c>
    </row>
    <row r="10146" spans="23:23">
      <c r="W10146" s="44">
        <v>1</v>
      </c>
    </row>
    <row r="10147" spans="23:23">
      <c r="W10147" s="44">
        <v>1</v>
      </c>
    </row>
    <row r="10148" spans="23:23">
      <c r="W10148" s="44">
        <v>1</v>
      </c>
    </row>
    <row r="10149" spans="23:23">
      <c r="W10149" s="44">
        <v>1</v>
      </c>
    </row>
    <row r="10150" spans="23:23">
      <c r="W10150" s="44">
        <v>1</v>
      </c>
    </row>
    <row r="10151" spans="23:23">
      <c r="W10151" s="44">
        <v>1</v>
      </c>
    </row>
    <row r="10152" spans="23:23">
      <c r="W10152" s="44">
        <v>1</v>
      </c>
    </row>
    <row r="10153" spans="23:23">
      <c r="W10153" s="44">
        <v>1</v>
      </c>
    </row>
    <row r="10154" spans="23:23">
      <c r="W10154" s="44">
        <v>1</v>
      </c>
    </row>
    <row r="10155" spans="23:23">
      <c r="W10155" s="44">
        <v>1</v>
      </c>
    </row>
    <row r="10156" spans="23:23">
      <c r="W10156" s="44">
        <v>1</v>
      </c>
    </row>
    <row r="10157" spans="23:23">
      <c r="W10157" s="44">
        <v>1</v>
      </c>
    </row>
    <row r="10158" spans="23:23">
      <c r="W10158" s="44">
        <v>1</v>
      </c>
    </row>
    <row r="10159" spans="23:23">
      <c r="W10159" s="44">
        <v>1</v>
      </c>
    </row>
    <row r="10160" spans="23:23">
      <c r="W10160" s="44">
        <v>1</v>
      </c>
    </row>
    <row r="10161" spans="23:23">
      <c r="W10161" s="44">
        <v>1</v>
      </c>
    </row>
    <row r="10162" spans="23:23">
      <c r="W10162" s="44">
        <v>1</v>
      </c>
    </row>
    <row r="10163" spans="23:23">
      <c r="W10163" s="44">
        <v>1</v>
      </c>
    </row>
    <row r="10164" spans="23:23">
      <c r="W10164" s="44">
        <v>1</v>
      </c>
    </row>
    <row r="10165" spans="23:23">
      <c r="W10165" s="44">
        <v>1</v>
      </c>
    </row>
    <row r="10166" spans="23:23">
      <c r="W10166" s="44">
        <v>1</v>
      </c>
    </row>
    <row r="10167" spans="23:23">
      <c r="W10167" s="44">
        <v>1</v>
      </c>
    </row>
    <row r="10168" spans="23:23">
      <c r="W10168" s="44">
        <v>1</v>
      </c>
    </row>
    <row r="10169" spans="23:23">
      <c r="W10169" s="44">
        <v>1</v>
      </c>
    </row>
    <row r="10170" spans="23:23">
      <c r="W10170" s="44">
        <v>1</v>
      </c>
    </row>
    <row r="10171" spans="23:23">
      <c r="W10171" s="44">
        <v>1</v>
      </c>
    </row>
    <row r="10172" spans="23:23">
      <c r="W10172" s="44">
        <v>1</v>
      </c>
    </row>
    <row r="10173" spans="23:23">
      <c r="W10173" s="44">
        <v>1</v>
      </c>
    </row>
    <row r="10174" spans="23:23">
      <c r="W10174" s="44">
        <v>1</v>
      </c>
    </row>
    <row r="10175" spans="23:23">
      <c r="W10175" s="44">
        <v>1</v>
      </c>
    </row>
    <row r="10176" spans="23:23">
      <c r="W10176" s="44">
        <v>1</v>
      </c>
    </row>
    <row r="10177" spans="23:23">
      <c r="W10177" s="44">
        <v>1</v>
      </c>
    </row>
    <row r="10178" spans="23:23">
      <c r="W10178" s="44">
        <v>1</v>
      </c>
    </row>
    <row r="10179" spans="23:23">
      <c r="W10179" s="44">
        <v>1</v>
      </c>
    </row>
    <row r="10180" spans="23:23">
      <c r="W10180" s="44">
        <v>1</v>
      </c>
    </row>
    <row r="10181" spans="23:23">
      <c r="W10181" s="44">
        <v>1</v>
      </c>
    </row>
    <row r="10182" spans="23:23">
      <c r="W10182" s="44">
        <v>1</v>
      </c>
    </row>
    <row r="10183" spans="23:23">
      <c r="W10183" s="44">
        <v>1</v>
      </c>
    </row>
    <row r="10184" spans="23:23">
      <c r="W10184" s="44">
        <v>1</v>
      </c>
    </row>
    <row r="10185" spans="23:23">
      <c r="W10185" s="44">
        <v>1</v>
      </c>
    </row>
    <row r="10186" spans="23:23">
      <c r="W10186" s="44">
        <v>1</v>
      </c>
    </row>
    <row r="10187" spans="23:23">
      <c r="W10187" s="44">
        <v>1</v>
      </c>
    </row>
    <row r="10188" spans="23:23">
      <c r="W10188" s="44">
        <v>1</v>
      </c>
    </row>
    <row r="10189" spans="23:23">
      <c r="W10189" s="44">
        <v>1</v>
      </c>
    </row>
    <row r="10190" spans="23:23">
      <c r="W10190" s="44">
        <v>1</v>
      </c>
    </row>
    <row r="10191" spans="23:23">
      <c r="W10191" s="44">
        <v>1</v>
      </c>
    </row>
    <row r="10192" spans="23:23">
      <c r="W10192" s="44">
        <v>1</v>
      </c>
    </row>
    <row r="10193" spans="23:23">
      <c r="W10193" s="44">
        <v>1</v>
      </c>
    </row>
    <row r="10194" spans="23:23">
      <c r="W10194" s="44">
        <v>1</v>
      </c>
    </row>
    <row r="10195" spans="23:23">
      <c r="W10195" s="44">
        <v>1</v>
      </c>
    </row>
    <row r="10196" spans="23:23">
      <c r="W10196" s="44">
        <v>1</v>
      </c>
    </row>
    <row r="10197" spans="23:23">
      <c r="W10197" s="44">
        <v>1</v>
      </c>
    </row>
    <row r="10198" spans="23:23">
      <c r="W10198" s="44">
        <v>1</v>
      </c>
    </row>
    <row r="10199" spans="23:23">
      <c r="W10199" s="44">
        <v>1</v>
      </c>
    </row>
    <row r="10200" spans="23:23">
      <c r="W10200" s="44">
        <v>1</v>
      </c>
    </row>
    <row r="10201" spans="23:23">
      <c r="W10201" s="44">
        <v>1</v>
      </c>
    </row>
    <row r="10202" spans="23:23">
      <c r="W10202" s="44">
        <v>1</v>
      </c>
    </row>
    <row r="10203" spans="23:23">
      <c r="W10203" s="44">
        <v>1</v>
      </c>
    </row>
    <row r="10204" spans="23:23">
      <c r="W10204" s="44">
        <v>1</v>
      </c>
    </row>
    <row r="10205" spans="23:23">
      <c r="W10205" s="44">
        <v>1</v>
      </c>
    </row>
    <row r="10206" spans="23:23">
      <c r="W10206" s="44">
        <v>1</v>
      </c>
    </row>
    <row r="10207" spans="23:23">
      <c r="W10207" s="44">
        <v>1</v>
      </c>
    </row>
    <row r="10208" spans="23:23">
      <c r="W10208" s="44">
        <v>1</v>
      </c>
    </row>
    <row r="10209" spans="23:23">
      <c r="W10209" s="44">
        <v>1</v>
      </c>
    </row>
    <row r="10210" spans="23:23">
      <c r="W10210" s="44">
        <v>1</v>
      </c>
    </row>
    <row r="10211" spans="23:23">
      <c r="W10211" s="44">
        <v>1</v>
      </c>
    </row>
    <row r="10212" spans="23:23">
      <c r="W10212" s="44">
        <v>1</v>
      </c>
    </row>
    <row r="10213" spans="23:23">
      <c r="W10213" s="44">
        <v>1</v>
      </c>
    </row>
    <row r="10214" spans="23:23">
      <c r="W10214" s="44">
        <v>1</v>
      </c>
    </row>
    <row r="10215" spans="23:23">
      <c r="W10215" s="44">
        <v>1</v>
      </c>
    </row>
    <row r="10216" spans="23:23">
      <c r="W10216" s="44">
        <v>1</v>
      </c>
    </row>
    <row r="10217" spans="23:23">
      <c r="W10217" s="44">
        <v>1</v>
      </c>
    </row>
    <row r="10218" spans="23:23">
      <c r="W10218" s="44">
        <v>1</v>
      </c>
    </row>
    <row r="10219" spans="23:23">
      <c r="W10219" s="44">
        <v>1</v>
      </c>
    </row>
    <row r="10220" spans="23:23">
      <c r="W10220" s="44">
        <v>1</v>
      </c>
    </row>
    <row r="10221" spans="23:23">
      <c r="W10221" s="44">
        <v>1</v>
      </c>
    </row>
    <row r="10222" spans="23:23">
      <c r="W10222" s="44">
        <v>1</v>
      </c>
    </row>
    <row r="10223" spans="23:23">
      <c r="W10223" s="44">
        <v>1</v>
      </c>
    </row>
    <row r="10224" spans="23:23">
      <c r="W10224" s="44">
        <v>1</v>
      </c>
    </row>
    <row r="10225" spans="23:23">
      <c r="W10225" s="44">
        <v>1</v>
      </c>
    </row>
    <row r="10226" spans="23:23">
      <c r="W10226" s="44">
        <v>1</v>
      </c>
    </row>
    <row r="10227" spans="23:23">
      <c r="W10227" s="44">
        <v>1</v>
      </c>
    </row>
    <row r="10228" spans="23:23">
      <c r="W10228" s="44">
        <v>1</v>
      </c>
    </row>
    <row r="10229" spans="23:23">
      <c r="W10229" s="44">
        <v>1</v>
      </c>
    </row>
    <row r="10230" spans="23:23">
      <c r="W10230" s="44">
        <v>1</v>
      </c>
    </row>
    <row r="10231" spans="23:23">
      <c r="W10231" s="44">
        <v>1</v>
      </c>
    </row>
    <row r="10232" spans="23:23">
      <c r="W10232" s="44">
        <v>1</v>
      </c>
    </row>
    <row r="10233" spans="23:23">
      <c r="W10233" s="44">
        <v>1</v>
      </c>
    </row>
    <row r="10234" spans="23:23">
      <c r="W10234" s="44">
        <v>1</v>
      </c>
    </row>
    <row r="10235" spans="23:23">
      <c r="W10235" s="44">
        <v>1</v>
      </c>
    </row>
    <row r="10236" spans="23:23">
      <c r="W10236" s="44">
        <v>1</v>
      </c>
    </row>
    <row r="10237" spans="23:23">
      <c r="W10237" s="44">
        <v>1</v>
      </c>
    </row>
    <row r="10238" spans="23:23">
      <c r="W10238" s="44">
        <v>1</v>
      </c>
    </row>
    <row r="10239" spans="23:23">
      <c r="W10239" s="44">
        <v>1</v>
      </c>
    </row>
    <row r="10240" spans="23:23">
      <c r="W10240" s="44">
        <v>1</v>
      </c>
    </row>
    <row r="10241" spans="23:23">
      <c r="W10241" s="44">
        <v>1</v>
      </c>
    </row>
    <row r="10242" spans="23:23">
      <c r="W10242" s="44">
        <v>1</v>
      </c>
    </row>
    <row r="10243" spans="23:23">
      <c r="W10243" s="44">
        <v>1</v>
      </c>
    </row>
    <row r="10244" spans="23:23">
      <c r="W10244" s="44">
        <v>1</v>
      </c>
    </row>
    <row r="10245" spans="23:23">
      <c r="W10245" s="44">
        <v>1</v>
      </c>
    </row>
    <row r="10246" spans="23:23">
      <c r="W10246" s="44">
        <v>1</v>
      </c>
    </row>
    <row r="10247" spans="23:23">
      <c r="W10247" s="44">
        <v>1</v>
      </c>
    </row>
    <row r="10248" spans="23:23">
      <c r="W10248" s="44">
        <v>1</v>
      </c>
    </row>
    <row r="10249" spans="23:23">
      <c r="W10249" s="44">
        <v>1</v>
      </c>
    </row>
    <row r="10250" spans="23:23">
      <c r="W10250" s="44">
        <v>1</v>
      </c>
    </row>
    <row r="10251" spans="23:23">
      <c r="W10251" s="44">
        <v>1</v>
      </c>
    </row>
    <row r="10252" spans="23:23">
      <c r="W10252" s="44">
        <v>1</v>
      </c>
    </row>
    <row r="10253" spans="23:23">
      <c r="W10253" s="44">
        <v>1</v>
      </c>
    </row>
    <row r="10254" spans="23:23">
      <c r="W10254" s="44">
        <v>1</v>
      </c>
    </row>
    <row r="10255" spans="23:23">
      <c r="W10255" s="44">
        <v>1</v>
      </c>
    </row>
    <row r="10256" spans="23:23">
      <c r="W10256" s="44">
        <v>1</v>
      </c>
    </row>
    <row r="10257" spans="23:23">
      <c r="W10257" s="44">
        <v>1</v>
      </c>
    </row>
    <row r="10258" spans="23:23">
      <c r="W10258" s="44">
        <v>1</v>
      </c>
    </row>
    <row r="10259" spans="23:23">
      <c r="W10259" s="44">
        <v>1</v>
      </c>
    </row>
    <row r="10260" spans="23:23">
      <c r="W10260" s="44">
        <v>1</v>
      </c>
    </row>
    <row r="10261" spans="23:23">
      <c r="W10261" s="44">
        <v>1</v>
      </c>
    </row>
    <row r="10262" spans="23:23">
      <c r="W10262" s="44">
        <v>1</v>
      </c>
    </row>
    <row r="10263" spans="23:23">
      <c r="W10263" s="44">
        <v>1</v>
      </c>
    </row>
    <row r="10264" spans="23:23">
      <c r="W10264" s="44">
        <v>1</v>
      </c>
    </row>
    <row r="10265" spans="23:23">
      <c r="W10265" s="44">
        <v>1</v>
      </c>
    </row>
    <row r="10266" spans="23:23">
      <c r="W10266" s="44">
        <v>1</v>
      </c>
    </row>
    <row r="10267" spans="23:23">
      <c r="W10267" s="44">
        <v>1</v>
      </c>
    </row>
    <row r="10268" spans="23:23">
      <c r="W10268" s="44">
        <v>1</v>
      </c>
    </row>
    <row r="10269" spans="23:23">
      <c r="W10269" s="44">
        <v>1</v>
      </c>
    </row>
    <row r="10270" spans="23:23">
      <c r="W10270" s="44">
        <v>1</v>
      </c>
    </row>
    <row r="10271" spans="23:23">
      <c r="W10271" s="44">
        <v>1</v>
      </c>
    </row>
    <row r="10272" spans="23:23">
      <c r="W10272" s="44">
        <v>1</v>
      </c>
    </row>
    <row r="10273" spans="23:23">
      <c r="W10273" s="44">
        <v>1</v>
      </c>
    </row>
    <row r="10274" spans="23:23">
      <c r="W10274" s="44">
        <v>1</v>
      </c>
    </row>
    <row r="10275" spans="23:23">
      <c r="W10275" s="44">
        <v>1</v>
      </c>
    </row>
    <row r="10276" spans="23:23">
      <c r="W10276" s="44">
        <v>1</v>
      </c>
    </row>
    <row r="10277" spans="23:23">
      <c r="W10277" s="44">
        <v>1</v>
      </c>
    </row>
    <row r="10278" spans="23:23">
      <c r="W10278" s="44">
        <v>1</v>
      </c>
    </row>
    <row r="10279" spans="23:23">
      <c r="W10279" s="44">
        <v>1</v>
      </c>
    </row>
    <row r="10280" spans="23:23">
      <c r="W10280" s="44">
        <v>1</v>
      </c>
    </row>
    <row r="10281" spans="23:23">
      <c r="W10281" s="44">
        <v>1</v>
      </c>
    </row>
    <row r="10282" spans="23:23">
      <c r="W10282" s="44">
        <v>1</v>
      </c>
    </row>
    <row r="10283" spans="23:23">
      <c r="W10283" s="44">
        <v>1</v>
      </c>
    </row>
    <row r="10284" spans="23:23">
      <c r="W10284" s="44">
        <v>1</v>
      </c>
    </row>
    <row r="10285" spans="23:23">
      <c r="W10285" s="44">
        <v>1</v>
      </c>
    </row>
    <row r="10286" spans="23:23">
      <c r="W10286" s="44">
        <v>1</v>
      </c>
    </row>
    <row r="10287" spans="23:23">
      <c r="W10287" s="44">
        <v>1</v>
      </c>
    </row>
    <row r="10288" spans="23:23">
      <c r="W10288" s="44">
        <v>1</v>
      </c>
    </row>
    <row r="10289" spans="23:23">
      <c r="W10289" s="44">
        <v>1</v>
      </c>
    </row>
    <row r="10290" spans="23:23">
      <c r="W10290" s="44">
        <v>1</v>
      </c>
    </row>
    <row r="10291" spans="23:23">
      <c r="W10291" s="44">
        <v>1</v>
      </c>
    </row>
    <row r="10292" spans="23:23">
      <c r="W10292" s="44">
        <v>1</v>
      </c>
    </row>
    <row r="10293" spans="23:23">
      <c r="W10293" s="44">
        <v>1</v>
      </c>
    </row>
    <row r="10294" spans="23:23">
      <c r="W10294" s="44">
        <v>1</v>
      </c>
    </row>
    <row r="10295" spans="23:23">
      <c r="W10295" s="44">
        <v>1</v>
      </c>
    </row>
    <row r="10296" spans="23:23">
      <c r="W10296" s="44">
        <v>1</v>
      </c>
    </row>
    <row r="10297" spans="23:23">
      <c r="W10297" s="44">
        <v>1</v>
      </c>
    </row>
    <row r="10298" spans="23:23">
      <c r="W10298" s="44">
        <v>1</v>
      </c>
    </row>
    <row r="10299" spans="23:23">
      <c r="W10299" s="44">
        <v>1</v>
      </c>
    </row>
    <row r="10300" spans="23:23">
      <c r="W10300" s="44">
        <v>1</v>
      </c>
    </row>
    <row r="10301" spans="23:23">
      <c r="W10301" s="44">
        <v>1</v>
      </c>
    </row>
    <row r="10302" spans="23:23">
      <c r="W10302" s="44">
        <v>1</v>
      </c>
    </row>
    <row r="10303" spans="23:23">
      <c r="W10303" s="44">
        <v>1</v>
      </c>
    </row>
    <row r="10304" spans="23:23">
      <c r="W10304" s="44">
        <v>1</v>
      </c>
    </row>
    <row r="10305" spans="23:23">
      <c r="W10305" s="44">
        <v>1</v>
      </c>
    </row>
    <row r="10306" spans="23:23">
      <c r="W10306" s="44">
        <v>1</v>
      </c>
    </row>
    <row r="10307" spans="23:23">
      <c r="W10307" s="44">
        <v>1</v>
      </c>
    </row>
    <row r="10308" spans="23:23">
      <c r="W10308" s="44">
        <v>1</v>
      </c>
    </row>
    <row r="10309" spans="23:23">
      <c r="W10309" s="44">
        <v>1</v>
      </c>
    </row>
    <row r="10310" spans="23:23">
      <c r="W10310" s="44">
        <v>1</v>
      </c>
    </row>
    <row r="10311" spans="23:23">
      <c r="W10311" s="44">
        <v>1</v>
      </c>
    </row>
    <row r="10312" spans="23:23">
      <c r="W10312" s="44">
        <v>1</v>
      </c>
    </row>
    <row r="10313" spans="23:23">
      <c r="W10313" s="44">
        <v>1</v>
      </c>
    </row>
    <row r="10314" spans="23:23">
      <c r="W10314" s="44">
        <v>1</v>
      </c>
    </row>
    <row r="10315" spans="23:23">
      <c r="W10315" s="44">
        <v>1</v>
      </c>
    </row>
    <row r="10316" spans="23:23">
      <c r="W10316" s="44">
        <v>1</v>
      </c>
    </row>
    <row r="10317" spans="23:23">
      <c r="W10317" s="44">
        <v>1</v>
      </c>
    </row>
    <row r="10318" spans="23:23">
      <c r="W10318" s="44">
        <v>1</v>
      </c>
    </row>
    <row r="10319" spans="23:23">
      <c r="W10319" s="44">
        <v>1</v>
      </c>
    </row>
    <row r="10320" spans="23:23">
      <c r="W10320" s="44">
        <v>1</v>
      </c>
    </row>
    <row r="10321" spans="23:23">
      <c r="W10321" s="44">
        <v>1</v>
      </c>
    </row>
    <row r="10322" spans="23:23">
      <c r="W10322" s="44">
        <v>1</v>
      </c>
    </row>
    <row r="10323" spans="23:23">
      <c r="W10323" s="44">
        <v>1</v>
      </c>
    </row>
    <row r="10324" spans="23:23">
      <c r="W10324" s="44">
        <v>1</v>
      </c>
    </row>
    <row r="10325" spans="23:23">
      <c r="W10325" s="44">
        <v>1</v>
      </c>
    </row>
    <row r="10326" spans="23:23">
      <c r="W10326" s="44">
        <v>1</v>
      </c>
    </row>
    <row r="10327" spans="23:23">
      <c r="W10327" s="44">
        <v>1</v>
      </c>
    </row>
    <row r="10328" spans="23:23">
      <c r="W10328" s="44">
        <v>1</v>
      </c>
    </row>
    <row r="10329" spans="23:23">
      <c r="W10329" s="44">
        <v>1</v>
      </c>
    </row>
    <row r="10330" spans="23:23">
      <c r="W10330" s="44">
        <v>1</v>
      </c>
    </row>
    <row r="10331" spans="23:23">
      <c r="W10331" s="44">
        <v>1</v>
      </c>
    </row>
    <row r="10332" spans="23:23">
      <c r="W10332" s="44">
        <v>1</v>
      </c>
    </row>
    <row r="10333" spans="23:23">
      <c r="W10333" s="44">
        <v>1</v>
      </c>
    </row>
    <row r="10334" spans="23:23">
      <c r="W10334" s="44">
        <v>1</v>
      </c>
    </row>
    <row r="10335" spans="23:23">
      <c r="W10335" s="44">
        <v>1</v>
      </c>
    </row>
    <row r="10336" spans="23:23">
      <c r="W10336" s="44">
        <v>1</v>
      </c>
    </row>
    <row r="10337" spans="23:23">
      <c r="W10337" s="44">
        <v>1</v>
      </c>
    </row>
    <row r="10338" spans="23:23">
      <c r="W10338" s="44">
        <v>1</v>
      </c>
    </row>
    <row r="10339" spans="23:23">
      <c r="W10339" s="44">
        <v>1</v>
      </c>
    </row>
    <row r="10340" spans="23:23">
      <c r="W10340" s="44">
        <v>1</v>
      </c>
    </row>
    <row r="10341" spans="23:23">
      <c r="W10341" s="44">
        <v>1</v>
      </c>
    </row>
    <row r="10342" spans="23:23">
      <c r="W10342" s="44">
        <v>1</v>
      </c>
    </row>
    <row r="10343" spans="23:23">
      <c r="W10343" s="44">
        <v>1</v>
      </c>
    </row>
    <row r="10344" spans="23:23">
      <c r="W10344" s="44">
        <v>1</v>
      </c>
    </row>
    <row r="10345" spans="23:23">
      <c r="W10345" s="44">
        <v>1</v>
      </c>
    </row>
    <row r="10346" spans="23:23">
      <c r="W10346" s="44">
        <v>1</v>
      </c>
    </row>
    <row r="10347" spans="23:23">
      <c r="W10347" s="44">
        <v>1</v>
      </c>
    </row>
    <row r="10348" spans="23:23">
      <c r="W10348" s="44">
        <v>1</v>
      </c>
    </row>
    <row r="10349" spans="23:23">
      <c r="W10349" s="44">
        <v>1</v>
      </c>
    </row>
    <row r="10350" spans="23:23">
      <c r="W10350" s="44">
        <v>1</v>
      </c>
    </row>
    <row r="10351" spans="23:23">
      <c r="W10351" s="44">
        <v>1</v>
      </c>
    </row>
    <row r="10352" spans="23:23">
      <c r="W10352" s="44">
        <v>1</v>
      </c>
    </row>
    <row r="10353" spans="23:23">
      <c r="W10353" s="44">
        <v>1</v>
      </c>
    </row>
    <row r="10354" spans="23:23">
      <c r="W10354" s="44">
        <v>1</v>
      </c>
    </row>
    <row r="10355" spans="23:23">
      <c r="W10355" s="44">
        <v>1</v>
      </c>
    </row>
    <row r="10356" spans="23:23">
      <c r="W10356" s="44">
        <v>1</v>
      </c>
    </row>
    <row r="10357" spans="23:23">
      <c r="W10357" s="44">
        <v>1</v>
      </c>
    </row>
    <row r="10358" spans="23:23">
      <c r="W10358" s="44">
        <v>1</v>
      </c>
    </row>
    <row r="10359" spans="23:23">
      <c r="W10359" s="44">
        <v>1</v>
      </c>
    </row>
    <row r="10360" spans="23:23">
      <c r="W10360" s="44">
        <v>1</v>
      </c>
    </row>
    <row r="10361" spans="23:23">
      <c r="W10361" s="44">
        <v>1</v>
      </c>
    </row>
    <row r="10362" spans="23:23">
      <c r="W10362" s="44">
        <v>1</v>
      </c>
    </row>
    <row r="10363" spans="23:23">
      <c r="W10363" s="44">
        <v>1</v>
      </c>
    </row>
    <row r="10364" spans="23:23">
      <c r="W10364" s="44">
        <v>1</v>
      </c>
    </row>
    <row r="10365" spans="23:23">
      <c r="W10365" s="44">
        <v>1</v>
      </c>
    </row>
    <row r="10366" spans="23:23">
      <c r="W10366" s="44">
        <v>1</v>
      </c>
    </row>
    <row r="10367" spans="23:23">
      <c r="W10367" s="44">
        <v>1</v>
      </c>
    </row>
    <row r="10368" spans="23:23">
      <c r="W10368" s="44">
        <v>1</v>
      </c>
    </row>
    <row r="10369" spans="23:23">
      <c r="W10369" s="44">
        <v>1</v>
      </c>
    </row>
    <row r="10370" spans="23:23">
      <c r="W10370" s="44">
        <v>1</v>
      </c>
    </row>
    <row r="10371" spans="23:23">
      <c r="W10371" s="44">
        <v>1</v>
      </c>
    </row>
    <row r="10372" spans="23:23">
      <c r="W10372" s="44">
        <v>1</v>
      </c>
    </row>
    <row r="10373" spans="23:23">
      <c r="W10373" s="44">
        <v>1</v>
      </c>
    </row>
    <row r="10374" spans="23:23">
      <c r="W10374" s="44">
        <v>1</v>
      </c>
    </row>
    <row r="10375" spans="23:23">
      <c r="W10375" s="44">
        <v>1</v>
      </c>
    </row>
    <row r="10376" spans="23:23">
      <c r="W10376" s="44">
        <v>1</v>
      </c>
    </row>
    <row r="10377" spans="23:23">
      <c r="W10377" s="44">
        <v>1</v>
      </c>
    </row>
    <row r="10378" spans="23:23">
      <c r="W10378" s="44">
        <v>1</v>
      </c>
    </row>
    <row r="10379" spans="23:23">
      <c r="W10379" s="44">
        <v>1</v>
      </c>
    </row>
    <row r="10380" spans="23:23">
      <c r="W10380" s="44">
        <v>1</v>
      </c>
    </row>
    <row r="10381" spans="23:23">
      <c r="W10381" s="44">
        <v>1</v>
      </c>
    </row>
    <row r="10382" spans="23:23">
      <c r="W10382" s="44">
        <v>1</v>
      </c>
    </row>
    <row r="10383" spans="23:23">
      <c r="W10383" s="44">
        <v>1</v>
      </c>
    </row>
    <row r="10384" spans="23:23">
      <c r="W10384" s="44">
        <v>1</v>
      </c>
    </row>
    <row r="10385" spans="23:23">
      <c r="W10385" s="44">
        <v>1</v>
      </c>
    </row>
    <row r="10386" spans="23:23">
      <c r="W10386" s="44">
        <v>1</v>
      </c>
    </row>
    <row r="10387" spans="23:23">
      <c r="W10387" s="44">
        <v>1</v>
      </c>
    </row>
    <row r="10388" spans="23:23">
      <c r="W10388" s="44">
        <v>1</v>
      </c>
    </row>
    <row r="10389" spans="23:23">
      <c r="W10389" s="44">
        <v>1</v>
      </c>
    </row>
    <row r="10390" spans="23:23">
      <c r="W10390" s="44">
        <v>1</v>
      </c>
    </row>
    <row r="10391" spans="23:23">
      <c r="W10391" s="44">
        <v>1</v>
      </c>
    </row>
    <row r="10392" spans="23:23">
      <c r="W10392" s="44">
        <v>1</v>
      </c>
    </row>
    <row r="10393" spans="23:23">
      <c r="W10393" s="44">
        <v>1</v>
      </c>
    </row>
    <row r="10394" spans="23:23">
      <c r="W10394" s="44">
        <v>1</v>
      </c>
    </row>
    <row r="10395" spans="23:23">
      <c r="W10395" s="44">
        <v>1</v>
      </c>
    </row>
    <row r="10396" spans="23:23">
      <c r="W10396" s="44">
        <v>1</v>
      </c>
    </row>
    <row r="10397" spans="23:23">
      <c r="W10397" s="44">
        <v>1</v>
      </c>
    </row>
    <row r="10398" spans="23:23">
      <c r="W10398" s="44">
        <v>1</v>
      </c>
    </row>
    <row r="10399" spans="23:23">
      <c r="W10399" s="44">
        <v>1</v>
      </c>
    </row>
    <row r="10400" spans="23:23">
      <c r="W10400" s="44">
        <v>1</v>
      </c>
    </row>
    <row r="10401" spans="23:23">
      <c r="W10401" s="44">
        <v>1</v>
      </c>
    </row>
    <row r="10402" spans="23:23">
      <c r="W10402" s="44">
        <v>1</v>
      </c>
    </row>
    <row r="10403" spans="23:23">
      <c r="W10403" s="44">
        <v>1</v>
      </c>
    </row>
    <row r="10404" spans="23:23">
      <c r="W10404" s="44">
        <v>1</v>
      </c>
    </row>
    <row r="10405" spans="23:23">
      <c r="W10405" s="44">
        <v>1</v>
      </c>
    </row>
    <row r="10406" spans="23:23">
      <c r="W10406" s="44">
        <v>1</v>
      </c>
    </row>
    <row r="10407" spans="23:23">
      <c r="W10407" s="44">
        <v>1</v>
      </c>
    </row>
    <row r="10408" spans="23:23">
      <c r="W10408" s="44">
        <v>1</v>
      </c>
    </row>
    <row r="10409" spans="23:23">
      <c r="W10409" s="44">
        <v>1</v>
      </c>
    </row>
    <row r="10410" spans="23:23">
      <c r="W10410" s="44">
        <v>1</v>
      </c>
    </row>
    <row r="10411" spans="23:23">
      <c r="W10411" s="44">
        <v>1</v>
      </c>
    </row>
    <row r="10412" spans="23:23">
      <c r="W10412" s="44">
        <v>1</v>
      </c>
    </row>
    <row r="10413" spans="23:23">
      <c r="W10413" s="44">
        <v>1</v>
      </c>
    </row>
    <row r="10414" spans="23:23">
      <c r="W10414" s="44">
        <v>1</v>
      </c>
    </row>
    <row r="10415" spans="23:23">
      <c r="W10415" s="44">
        <v>1</v>
      </c>
    </row>
    <row r="10416" spans="23:23">
      <c r="W10416" s="44">
        <v>1</v>
      </c>
    </row>
    <row r="10417" spans="23:23">
      <c r="W10417" s="44">
        <v>1</v>
      </c>
    </row>
    <row r="10418" spans="23:23">
      <c r="W10418" s="44">
        <v>1</v>
      </c>
    </row>
    <row r="10419" spans="23:23">
      <c r="W10419" s="44">
        <v>1</v>
      </c>
    </row>
    <row r="10420" spans="23:23">
      <c r="W10420" s="44">
        <v>1</v>
      </c>
    </row>
    <row r="10421" spans="23:23">
      <c r="W10421" s="44">
        <v>1</v>
      </c>
    </row>
    <row r="10422" spans="23:23">
      <c r="W10422" s="44">
        <v>1</v>
      </c>
    </row>
    <row r="10423" spans="23:23">
      <c r="W10423" s="44">
        <v>1</v>
      </c>
    </row>
    <row r="10424" spans="23:23">
      <c r="W10424" s="44">
        <v>1</v>
      </c>
    </row>
    <row r="10425" spans="23:23">
      <c r="W10425" s="44">
        <v>1</v>
      </c>
    </row>
    <row r="10426" spans="23:23">
      <c r="W10426" s="44">
        <v>1</v>
      </c>
    </row>
    <row r="10427" spans="23:23">
      <c r="W10427" s="44">
        <v>1</v>
      </c>
    </row>
    <row r="10428" spans="23:23">
      <c r="W10428" s="44">
        <v>1</v>
      </c>
    </row>
    <row r="10429" spans="23:23">
      <c r="W10429" s="44">
        <v>1</v>
      </c>
    </row>
    <row r="10430" spans="23:23">
      <c r="W10430" s="44">
        <v>1</v>
      </c>
    </row>
    <row r="10431" spans="23:23">
      <c r="W10431" s="44">
        <v>1</v>
      </c>
    </row>
    <row r="10432" spans="23:23">
      <c r="W10432" s="44">
        <v>1</v>
      </c>
    </row>
    <row r="10433" spans="23:23">
      <c r="W10433" s="44">
        <v>1</v>
      </c>
    </row>
    <row r="10434" spans="23:23">
      <c r="W10434" s="44">
        <v>1</v>
      </c>
    </row>
    <row r="10435" spans="23:23">
      <c r="W10435" s="44">
        <v>1</v>
      </c>
    </row>
    <row r="10436" spans="23:23">
      <c r="W10436" s="44">
        <v>1</v>
      </c>
    </row>
    <row r="10437" spans="23:23">
      <c r="W10437" s="44">
        <v>1</v>
      </c>
    </row>
    <row r="10438" spans="23:23">
      <c r="W10438" s="44">
        <v>1</v>
      </c>
    </row>
    <row r="10439" spans="23:23">
      <c r="W10439" s="44">
        <v>1</v>
      </c>
    </row>
    <row r="10440" spans="23:23">
      <c r="W10440" s="44">
        <v>1</v>
      </c>
    </row>
    <row r="10441" spans="23:23">
      <c r="W10441" s="44">
        <v>1</v>
      </c>
    </row>
    <row r="10442" spans="23:23">
      <c r="W10442" s="44">
        <v>1</v>
      </c>
    </row>
    <row r="10443" spans="23:23">
      <c r="W10443" s="44">
        <v>1</v>
      </c>
    </row>
    <row r="10444" spans="23:23">
      <c r="W10444" s="44">
        <v>1</v>
      </c>
    </row>
    <row r="10445" spans="23:23">
      <c r="W10445" s="44">
        <v>1</v>
      </c>
    </row>
    <row r="10446" spans="23:23">
      <c r="W10446" s="44">
        <v>1</v>
      </c>
    </row>
    <row r="10447" spans="23:23">
      <c r="W10447" s="44">
        <v>1</v>
      </c>
    </row>
    <row r="10448" spans="23:23">
      <c r="W10448" s="44">
        <v>1</v>
      </c>
    </row>
    <row r="10449" spans="23:23">
      <c r="W10449" s="44">
        <v>1</v>
      </c>
    </row>
    <row r="10450" spans="23:23">
      <c r="W10450" s="44">
        <v>1</v>
      </c>
    </row>
    <row r="10451" spans="23:23">
      <c r="W10451" s="44">
        <v>1</v>
      </c>
    </row>
    <row r="10452" spans="23:23">
      <c r="W10452" s="44">
        <v>1</v>
      </c>
    </row>
    <row r="10453" spans="23:23">
      <c r="W10453" s="44">
        <v>1</v>
      </c>
    </row>
    <row r="10454" spans="23:23">
      <c r="W10454" s="44">
        <v>1</v>
      </c>
    </row>
    <row r="10455" spans="23:23">
      <c r="W10455" s="44">
        <v>1</v>
      </c>
    </row>
    <row r="10456" spans="23:23">
      <c r="W10456" s="44">
        <v>1</v>
      </c>
    </row>
    <row r="10457" spans="23:23">
      <c r="W10457" s="44">
        <v>1</v>
      </c>
    </row>
    <row r="10458" spans="23:23">
      <c r="W10458" s="44">
        <v>1</v>
      </c>
    </row>
    <row r="10459" spans="23:23">
      <c r="W10459" s="44">
        <v>1</v>
      </c>
    </row>
    <row r="10460" spans="23:23">
      <c r="W10460" s="44">
        <v>1</v>
      </c>
    </row>
    <row r="10461" spans="23:23">
      <c r="W10461" s="44">
        <v>1</v>
      </c>
    </row>
    <row r="10462" spans="23:23">
      <c r="W10462" s="44">
        <v>1</v>
      </c>
    </row>
    <row r="10463" spans="23:23">
      <c r="W10463" s="44">
        <v>1</v>
      </c>
    </row>
    <row r="10464" spans="23:23">
      <c r="W10464" s="44">
        <v>1</v>
      </c>
    </row>
    <row r="10465" spans="23:23">
      <c r="W10465" s="44">
        <v>1</v>
      </c>
    </row>
    <row r="10466" spans="23:23">
      <c r="W10466" s="44">
        <v>1</v>
      </c>
    </row>
    <row r="10467" spans="23:23">
      <c r="W10467" s="44">
        <v>1</v>
      </c>
    </row>
    <row r="10468" spans="23:23">
      <c r="W10468" s="44">
        <v>1</v>
      </c>
    </row>
    <row r="10469" spans="23:23">
      <c r="W10469" s="44">
        <v>1</v>
      </c>
    </row>
    <row r="10470" spans="23:23">
      <c r="W10470" s="44">
        <v>1</v>
      </c>
    </row>
    <row r="10471" spans="23:23">
      <c r="W10471" s="44">
        <v>1</v>
      </c>
    </row>
    <row r="10472" spans="23:23">
      <c r="W10472" s="44">
        <v>1</v>
      </c>
    </row>
    <row r="10473" spans="23:23">
      <c r="W10473" s="44">
        <v>1</v>
      </c>
    </row>
    <row r="10474" spans="23:23">
      <c r="W10474" s="44">
        <v>1</v>
      </c>
    </row>
    <row r="10475" spans="23:23">
      <c r="W10475" s="44">
        <v>1</v>
      </c>
    </row>
    <row r="10476" spans="23:23">
      <c r="W10476" s="44">
        <v>1</v>
      </c>
    </row>
    <row r="10477" spans="23:23">
      <c r="W10477" s="44">
        <v>1</v>
      </c>
    </row>
    <row r="10478" spans="23:23">
      <c r="W10478" s="44">
        <v>1</v>
      </c>
    </row>
    <row r="10479" spans="23:23">
      <c r="W10479" s="44">
        <v>1</v>
      </c>
    </row>
    <row r="10480" spans="23:23">
      <c r="W10480" s="44">
        <v>1</v>
      </c>
    </row>
    <row r="10481" spans="23:23">
      <c r="W10481" s="44">
        <v>1</v>
      </c>
    </row>
    <row r="10482" spans="23:23">
      <c r="W10482" s="44">
        <v>1</v>
      </c>
    </row>
    <row r="10483" spans="23:23">
      <c r="W10483" s="44">
        <v>1</v>
      </c>
    </row>
    <row r="10484" spans="23:23">
      <c r="W10484" s="44">
        <v>1</v>
      </c>
    </row>
    <row r="10485" spans="23:23">
      <c r="W10485" s="44">
        <v>1</v>
      </c>
    </row>
    <row r="10486" spans="23:23">
      <c r="W10486" s="44">
        <v>1</v>
      </c>
    </row>
    <row r="10487" spans="23:23">
      <c r="W10487" s="44">
        <v>1</v>
      </c>
    </row>
    <row r="10488" spans="23:23">
      <c r="W10488" s="44">
        <v>1</v>
      </c>
    </row>
    <row r="10489" spans="23:23">
      <c r="W10489" s="44">
        <v>1</v>
      </c>
    </row>
    <row r="10490" spans="23:23">
      <c r="W10490" s="44">
        <v>1</v>
      </c>
    </row>
    <row r="10491" spans="23:23">
      <c r="W10491" s="44">
        <v>1</v>
      </c>
    </row>
    <row r="10492" spans="23:23">
      <c r="W10492" s="44">
        <v>1</v>
      </c>
    </row>
    <row r="10493" spans="23:23">
      <c r="W10493" s="44">
        <v>1</v>
      </c>
    </row>
    <row r="10494" spans="23:23">
      <c r="W10494" s="44">
        <v>1</v>
      </c>
    </row>
    <row r="10495" spans="23:23">
      <c r="W10495" s="44">
        <v>1</v>
      </c>
    </row>
    <row r="10496" spans="23:23">
      <c r="W10496" s="44">
        <v>1</v>
      </c>
    </row>
    <row r="10497" spans="23:23">
      <c r="W10497" s="44">
        <v>1</v>
      </c>
    </row>
    <row r="10498" spans="23:23">
      <c r="W10498" s="44">
        <v>1</v>
      </c>
    </row>
    <row r="10499" spans="23:23">
      <c r="W10499" s="44">
        <v>1</v>
      </c>
    </row>
    <row r="10500" spans="23:23">
      <c r="W10500" s="44">
        <v>1</v>
      </c>
    </row>
    <row r="10501" spans="23:23">
      <c r="W10501" s="44">
        <v>1</v>
      </c>
    </row>
    <row r="10502" spans="23:23">
      <c r="W10502" s="44">
        <v>1</v>
      </c>
    </row>
    <row r="10503" spans="23:23">
      <c r="W10503" s="44">
        <v>1</v>
      </c>
    </row>
    <row r="10504" spans="23:23">
      <c r="W10504" s="44">
        <v>1</v>
      </c>
    </row>
    <row r="10505" spans="23:23">
      <c r="W10505" s="44">
        <v>1</v>
      </c>
    </row>
    <row r="10506" spans="23:23">
      <c r="W10506" s="44">
        <v>1</v>
      </c>
    </row>
    <row r="10507" spans="23:23">
      <c r="W10507" s="44">
        <v>1</v>
      </c>
    </row>
    <row r="10508" spans="23:23">
      <c r="W10508" s="44">
        <v>1</v>
      </c>
    </row>
    <row r="10509" spans="23:23">
      <c r="W10509" s="44">
        <v>1</v>
      </c>
    </row>
    <row r="10510" spans="23:23">
      <c r="W10510" s="44">
        <v>1</v>
      </c>
    </row>
    <row r="10511" spans="23:23">
      <c r="W10511" s="44">
        <v>1</v>
      </c>
    </row>
    <row r="10512" spans="23:23">
      <c r="W10512" s="44">
        <v>1</v>
      </c>
    </row>
    <row r="10513" spans="23:23">
      <c r="W10513" s="44">
        <v>1</v>
      </c>
    </row>
    <row r="10514" spans="23:23">
      <c r="W10514" s="44">
        <v>1</v>
      </c>
    </row>
    <row r="10515" spans="23:23">
      <c r="W10515" s="44">
        <v>1</v>
      </c>
    </row>
    <row r="10516" spans="23:23">
      <c r="W10516" s="44">
        <v>1</v>
      </c>
    </row>
    <row r="10517" spans="23:23">
      <c r="W10517" s="44">
        <v>1</v>
      </c>
    </row>
    <row r="10518" spans="23:23">
      <c r="W10518" s="44">
        <v>1</v>
      </c>
    </row>
    <row r="10519" spans="23:23">
      <c r="W10519" s="44">
        <v>1</v>
      </c>
    </row>
    <row r="10520" spans="23:23">
      <c r="W10520" s="44">
        <v>1</v>
      </c>
    </row>
    <row r="10521" spans="23:23">
      <c r="W10521" s="44">
        <v>1</v>
      </c>
    </row>
    <row r="10522" spans="23:23">
      <c r="W10522" s="44">
        <v>1</v>
      </c>
    </row>
    <row r="10523" spans="23:23">
      <c r="W10523" s="44">
        <v>1</v>
      </c>
    </row>
    <row r="10524" spans="23:23">
      <c r="W10524" s="44">
        <v>1</v>
      </c>
    </row>
    <row r="10525" spans="23:23">
      <c r="W10525" s="44">
        <v>1</v>
      </c>
    </row>
    <row r="10526" spans="23:23">
      <c r="W10526" s="44">
        <v>1</v>
      </c>
    </row>
    <row r="10527" spans="23:23">
      <c r="W10527" s="44">
        <v>1</v>
      </c>
    </row>
    <row r="10528" spans="23:23">
      <c r="W10528" s="44">
        <v>1</v>
      </c>
    </row>
    <row r="10529" spans="23:23">
      <c r="W10529" s="44">
        <v>1</v>
      </c>
    </row>
    <row r="10530" spans="23:23">
      <c r="W10530" s="44">
        <v>1</v>
      </c>
    </row>
    <row r="10531" spans="23:23">
      <c r="W10531" s="44">
        <v>1</v>
      </c>
    </row>
    <row r="10532" spans="23:23">
      <c r="W10532" s="44">
        <v>1</v>
      </c>
    </row>
    <row r="10533" spans="23:23">
      <c r="W10533" s="44">
        <v>1</v>
      </c>
    </row>
    <row r="10534" spans="23:23">
      <c r="W10534" s="44">
        <v>1</v>
      </c>
    </row>
    <row r="10535" spans="23:23">
      <c r="W10535" s="44">
        <v>1</v>
      </c>
    </row>
    <row r="10536" spans="23:23">
      <c r="W10536" s="44">
        <v>1</v>
      </c>
    </row>
    <row r="10537" spans="23:23">
      <c r="W10537" s="44">
        <v>1</v>
      </c>
    </row>
    <row r="10538" spans="23:23">
      <c r="W10538" s="44">
        <v>1</v>
      </c>
    </row>
    <row r="10539" spans="23:23">
      <c r="W10539" s="44">
        <v>1</v>
      </c>
    </row>
    <row r="10540" spans="23:23">
      <c r="W10540" s="44">
        <v>1</v>
      </c>
    </row>
    <row r="10541" spans="23:23">
      <c r="W10541" s="44">
        <v>1</v>
      </c>
    </row>
    <row r="10542" spans="23:23">
      <c r="W10542" s="44">
        <v>1</v>
      </c>
    </row>
    <row r="10543" spans="23:23">
      <c r="W10543" s="44">
        <v>1</v>
      </c>
    </row>
    <row r="10544" spans="23:23">
      <c r="W10544" s="44">
        <v>1</v>
      </c>
    </row>
    <row r="10545" spans="23:23">
      <c r="W10545" s="44">
        <v>1</v>
      </c>
    </row>
    <row r="10546" spans="23:23">
      <c r="W10546" s="44">
        <v>1</v>
      </c>
    </row>
    <row r="10547" spans="23:23">
      <c r="W10547" s="44">
        <v>1</v>
      </c>
    </row>
    <row r="10548" spans="23:23">
      <c r="W10548" s="44">
        <v>1</v>
      </c>
    </row>
    <row r="10549" spans="23:23">
      <c r="W10549" s="44">
        <v>1</v>
      </c>
    </row>
    <row r="10550" spans="23:23">
      <c r="W10550" s="44">
        <v>1</v>
      </c>
    </row>
    <row r="10551" spans="23:23">
      <c r="W10551" s="44">
        <v>1</v>
      </c>
    </row>
    <row r="10552" spans="23:23">
      <c r="W10552" s="44">
        <v>1</v>
      </c>
    </row>
    <row r="10553" spans="23:23">
      <c r="W10553" s="44">
        <v>1</v>
      </c>
    </row>
    <row r="10554" spans="23:23">
      <c r="W10554" s="44">
        <v>1</v>
      </c>
    </row>
    <row r="10555" spans="23:23">
      <c r="W10555" s="44">
        <v>1</v>
      </c>
    </row>
    <row r="10556" spans="23:23">
      <c r="W10556" s="44">
        <v>1</v>
      </c>
    </row>
    <row r="10557" spans="23:23">
      <c r="W10557" s="44">
        <v>1</v>
      </c>
    </row>
    <row r="10558" spans="23:23">
      <c r="W10558" s="44">
        <v>1</v>
      </c>
    </row>
    <row r="10559" spans="23:23">
      <c r="W10559" s="44">
        <v>1</v>
      </c>
    </row>
    <row r="10560" spans="23:23">
      <c r="W10560" s="44">
        <v>1</v>
      </c>
    </row>
    <row r="10561" spans="23:23">
      <c r="W10561" s="44">
        <v>1</v>
      </c>
    </row>
    <row r="10562" spans="23:23">
      <c r="W10562" s="44">
        <v>1</v>
      </c>
    </row>
    <row r="10563" spans="23:23">
      <c r="W10563" s="44">
        <v>1</v>
      </c>
    </row>
    <row r="10564" spans="23:23">
      <c r="W10564" s="44">
        <v>1</v>
      </c>
    </row>
    <row r="10565" spans="23:23">
      <c r="W10565" s="44">
        <v>1</v>
      </c>
    </row>
    <row r="10566" spans="23:23">
      <c r="W10566" s="44">
        <v>1</v>
      </c>
    </row>
    <row r="10567" spans="23:23">
      <c r="W10567" s="44">
        <v>1</v>
      </c>
    </row>
    <row r="10568" spans="23:23">
      <c r="W10568" s="44">
        <v>1</v>
      </c>
    </row>
    <row r="10569" spans="23:23">
      <c r="W10569" s="44">
        <v>1</v>
      </c>
    </row>
    <row r="10570" spans="23:23">
      <c r="W10570" s="44">
        <v>1</v>
      </c>
    </row>
    <row r="10571" spans="23:23">
      <c r="W10571" s="44">
        <v>1</v>
      </c>
    </row>
    <row r="10572" spans="23:23">
      <c r="W10572" s="44">
        <v>1</v>
      </c>
    </row>
    <row r="10573" spans="23:23">
      <c r="W10573" s="44">
        <v>1</v>
      </c>
    </row>
    <row r="10574" spans="23:23">
      <c r="W10574" s="44">
        <v>1</v>
      </c>
    </row>
    <row r="10575" spans="23:23">
      <c r="W10575" s="44">
        <v>1</v>
      </c>
    </row>
    <row r="10576" spans="23:23">
      <c r="W10576" s="44">
        <v>1</v>
      </c>
    </row>
    <row r="10577" spans="23:23">
      <c r="W10577" s="44">
        <v>1</v>
      </c>
    </row>
    <row r="10578" spans="23:23">
      <c r="W10578" s="44">
        <v>1</v>
      </c>
    </row>
    <row r="10579" spans="23:23">
      <c r="W10579" s="44">
        <v>1</v>
      </c>
    </row>
    <row r="10580" spans="23:23">
      <c r="W10580" s="44">
        <v>1</v>
      </c>
    </row>
    <row r="10581" spans="23:23">
      <c r="W10581" s="44">
        <v>1</v>
      </c>
    </row>
    <row r="10582" spans="23:23">
      <c r="W10582" s="44">
        <v>1</v>
      </c>
    </row>
    <row r="10583" spans="23:23">
      <c r="W10583" s="44">
        <v>1</v>
      </c>
    </row>
    <row r="10584" spans="23:23">
      <c r="W10584" s="44">
        <v>1</v>
      </c>
    </row>
    <row r="10585" spans="23:23">
      <c r="W10585" s="44">
        <v>1</v>
      </c>
    </row>
    <row r="10586" spans="23:23">
      <c r="W10586" s="44">
        <v>1</v>
      </c>
    </row>
    <row r="10587" spans="23:23">
      <c r="W10587" s="44">
        <v>1</v>
      </c>
    </row>
    <row r="10588" spans="23:23">
      <c r="W10588" s="44">
        <v>1</v>
      </c>
    </row>
    <row r="10589" spans="23:23">
      <c r="W10589" s="44">
        <v>1</v>
      </c>
    </row>
    <row r="10590" spans="23:23">
      <c r="W10590" s="44">
        <v>1</v>
      </c>
    </row>
    <row r="10591" spans="23:23">
      <c r="W10591" s="44">
        <v>1</v>
      </c>
    </row>
    <row r="10592" spans="23:23">
      <c r="W10592" s="44">
        <v>1</v>
      </c>
    </row>
    <row r="10593" spans="23:23">
      <c r="W10593" s="44">
        <v>1</v>
      </c>
    </row>
    <row r="10594" spans="23:23">
      <c r="W10594" s="44">
        <v>1</v>
      </c>
    </row>
    <row r="10595" spans="23:23">
      <c r="W10595" s="44">
        <v>1</v>
      </c>
    </row>
    <row r="10596" spans="23:23">
      <c r="W10596" s="44">
        <v>1</v>
      </c>
    </row>
    <row r="10597" spans="23:23">
      <c r="W10597" s="44">
        <v>1</v>
      </c>
    </row>
    <row r="10598" spans="23:23">
      <c r="W10598" s="44">
        <v>1</v>
      </c>
    </row>
    <row r="10599" spans="23:23">
      <c r="W10599" s="44">
        <v>1</v>
      </c>
    </row>
    <row r="10600" spans="23:23">
      <c r="W10600" s="44">
        <v>1</v>
      </c>
    </row>
    <row r="10601" spans="23:23">
      <c r="W10601" s="44">
        <v>1</v>
      </c>
    </row>
    <row r="10602" spans="23:23">
      <c r="W10602" s="44">
        <v>1</v>
      </c>
    </row>
    <row r="10603" spans="23:23">
      <c r="W10603" s="44">
        <v>1</v>
      </c>
    </row>
    <row r="10604" spans="23:23">
      <c r="W10604" s="44">
        <v>1</v>
      </c>
    </row>
    <row r="10605" spans="23:23">
      <c r="W10605" s="44">
        <v>1</v>
      </c>
    </row>
    <row r="10606" spans="23:23">
      <c r="W10606" s="44">
        <v>1</v>
      </c>
    </row>
    <row r="10607" spans="23:23">
      <c r="W10607" s="44">
        <v>1</v>
      </c>
    </row>
    <row r="10608" spans="23:23">
      <c r="W10608" s="44">
        <v>1</v>
      </c>
    </row>
    <row r="10609" spans="23:23">
      <c r="W10609" s="44">
        <v>1</v>
      </c>
    </row>
    <row r="10610" spans="23:23">
      <c r="W10610" s="44">
        <v>1</v>
      </c>
    </row>
    <row r="10611" spans="23:23">
      <c r="W10611" s="44">
        <v>1</v>
      </c>
    </row>
    <row r="10612" spans="23:23">
      <c r="W10612" s="44">
        <v>1</v>
      </c>
    </row>
    <row r="10613" spans="23:23">
      <c r="W10613" s="44">
        <v>1</v>
      </c>
    </row>
    <row r="10614" spans="23:23">
      <c r="W10614" s="44">
        <v>1</v>
      </c>
    </row>
    <row r="10615" spans="23:23">
      <c r="W10615" s="44">
        <v>1</v>
      </c>
    </row>
    <row r="10616" spans="23:23">
      <c r="W10616" s="44">
        <v>1</v>
      </c>
    </row>
    <row r="10617" spans="23:23">
      <c r="W10617" s="44">
        <v>1</v>
      </c>
    </row>
    <row r="10618" spans="23:23">
      <c r="W10618" s="44">
        <v>1</v>
      </c>
    </row>
    <row r="10619" spans="23:23">
      <c r="W10619" s="44">
        <v>1</v>
      </c>
    </row>
    <row r="10620" spans="23:23">
      <c r="W10620" s="44">
        <v>1</v>
      </c>
    </row>
    <row r="10621" spans="23:23">
      <c r="W10621" s="44">
        <v>1</v>
      </c>
    </row>
    <row r="10622" spans="23:23">
      <c r="W10622" s="44">
        <v>1</v>
      </c>
    </row>
    <row r="10623" spans="23:23">
      <c r="W10623" s="44">
        <v>1</v>
      </c>
    </row>
    <row r="10624" spans="23:23">
      <c r="W10624" s="44">
        <v>1</v>
      </c>
    </row>
    <row r="10625" spans="23:23">
      <c r="W10625" s="44">
        <v>1</v>
      </c>
    </row>
    <row r="10626" spans="23:23">
      <c r="W10626" s="44">
        <v>1</v>
      </c>
    </row>
    <row r="10627" spans="23:23">
      <c r="W10627" s="44">
        <v>1</v>
      </c>
    </row>
    <row r="10628" spans="23:23">
      <c r="W10628" s="44">
        <v>1</v>
      </c>
    </row>
    <row r="10629" spans="23:23">
      <c r="W10629" s="44">
        <v>1</v>
      </c>
    </row>
    <row r="10630" spans="23:23">
      <c r="W10630" s="44">
        <v>1</v>
      </c>
    </row>
    <row r="10631" spans="23:23">
      <c r="W10631" s="44">
        <v>1</v>
      </c>
    </row>
    <row r="10632" spans="23:23">
      <c r="W10632" s="44">
        <v>1</v>
      </c>
    </row>
    <row r="10633" spans="23:23">
      <c r="W10633" s="44">
        <v>1</v>
      </c>
    </row>
    <row r="10634" spans="23:23">
      <c r="W10634" s="44">
        <v>1</v>
      </c>
    </row>
    <row r="10635" spans="23:23">
      <c r="W10635" s="44">
        <v>1</v>
      </c>
    </row>
    <row r="10636" spans="23:23">
      <c r="W10636" s="44">
        <v>1</v>
      </c>
    </row>
    <row r="10637" spans="23:23">
      <c r="W10637" s="44">
        <v>1</v>
      </c>
    </row>
    <row r="10638" spans="23:23">
      <c r="W10638" s="44">
        <v>1</v>
      </c>
    </row>
    <row r="10639" spans="23:23">
      <c r="W10639" s="44">
        <v>1</v>
      </c>
    </row>
    <row r="10640" spans="23:23">
      <c r="W10640" s="44">
        <v>1</v>
      </c>
    </row>
    <row r="10641" spans="23:23">
      <c r="W10641" s="44">
        <v>1</v>
      </c>
    </row>
    <row r="10642" spans="23:23">
      <c r="W10642" s="44">
        <v>1</v>
      </c>
    </row>
    <row r="10643" spans="23:23">
      <c r="W10643" s="44">
        <v>1</v>
      </c>
    </row>
    <row r="10644" spans="23:23">
      <c r="W10644" s="44">
        <v>1</v>
      </c>
    </row>
    <row r="10645" spans="23:23">
      <c r="W10645" s="44">
        <v>1</v>
      </c>
    </row>
    <row r="10646" spans="23:23">
      <c r="W10646" s="44">
        <v>1</v>
      </c>
    </row>
    <row r="10647" spans="23:23">
      <c r="W10647" s="44">
        <v>1</v>
      </c>
    </row>
    <row r="10648" spans="23:23">
      <c r="W10648" s="44">
        <v>1</v>
      </c>
    </row>
    <row r="10649" spans="23:23">
      <c r="W10649" s="44">
        <v>1</v>
      </c>
    </row>
    <row r="10650" spans="23:23">
      <c r="W10650" s="44">
        <v>1</v>
      </c>
    </row>
    <row r="10651" spans="23:23">
      <c r="W10651" s="44">
        <v>1</v>
      </c>
    </row>
    <row r="10652" spans="23:23">
      <c r="W10652" s="44">
        <v>1</v>
      </c>
    </row>
    <row r="10653" spans="23:23">
      <c r="W10653" s="44">
        <v>1</v>
      </c>
    </row>
    <row r="10654" spans="23:23">
      <c r="W10654" s="44">
        <v>1</v>
      </c>
    </row>
    <row r="10655" spans="23:23">
      <c r="W10655" s="44">
        <v>1</v>
      </c>
    </row>
    <row r="10656" spans="23:23">
      <c r="W10656" s="44">
        <v>1</v>
      </c>
    </row>
    <row r="10657" spans="23:23">
      <c r="W10657" s="44">
        <v>1</v>
      </c>
    </row>
    <row r="10658" spans="23:23">
      <c r="W10658" s="44">
        <v>1</v>
      </c>
    </row>
    <row r="10659" spans="23:23">
      <c r="W10659" s="44">
        <v>1</v>
      </c>
    </row>
    <row r="10660" spans="23:23">
      <c r="W10660" s="44">
        <v>1</v>
      </c>
    </row>
    <row r="10661" spans="23:23">
      <c r="W10661" s="44">
        <v>1</v>
      </c>
    </row>
    <row r="10662" spans="23:23">
      <c r="W10662" s="44">
        <v>1</v>
      </c>
    </row>
    <row r="10663" spans="23:23">
      <c r="W10663" s="44">
        <v>1</v>
      </c>
    </row>
    <row r="10664" spans="23:23">
      <c r="W10664" s="44">
        <v>1</v>
      </c>
    </row>
    <row r="10665" spans="23:23">
      <c r="W10665" s="44">
        <v>1</v>
      </c>
    </row>
    <row r="10666" spans="23:23">
      <c r="W10666" s="44">
        <v>1</v>
      </c>
    </row>
    <row r="10667" spans="23:23">
      <c r="W10667" s="44">
        <v>1</v>
      </c>
    </row>
    <row r="10668" spans="23:23">
      <c r="W10668" s="44">
        <v>1</v>
      </c>
    </row>
    <row r="10669" spans="23:23">
      <c r="W10669" s="44">
        <v>1</v>
      </c>
    </row>
    <row r="10670" spans="23:23">
      <c r="W10670" s="44">
        <v>1</v>
      </c>
    </row>
    <row r="10671" spans="23:23">
      <c r="W10671" s="44">
        <v>1</v>
      </c>
    </row>
    <row r="10672" spans="23:23">
      <c r="W10672" s="44">
        <v>1</v>
      </c>
    </row>
    <row r="10673" spans="23:23">
      <c r="W10673" s="44">
        <v>1</v>
      </c>
    </row>
    <row r="10674" spans="23:23">
      <c r="W10674" s="44">
        <v>1</v>
      </c>
    </row>
    <row r="10675" spans="23:23">
      <c r="W10675" s="44">
        <v>1</v>
      </c>
    </row>
    <row r="10676" spans="23:23">
      <c r="W10676" s="44">
        <v>1</v>
      </c>
    </row>
    <row r="10677" spans="23:23">
      <c r="W10677" s="44">
        <v>1</v>
      </c>
    </row>
    <row r="10678" spans="23:23">
      <c r="W10678" s="44">
        <v>1</v>
      </c>
    </row>
    <row r="10679" spans="23:23">
      <c r="W10679" s="44">
        <v>1</v>
      </c>
    </row>
    <row r="10680" spans="23:23">
      <c r="W10680" s="44">
        <v>1</v>
      </c>
    </row>
    <row r="10681" spans="23:23">
      <c r="W10681" s="44">
        <v>1</v>
      </c>
    </row>
    <row r="10682" spans="23:23">
      <c r="W10682" s="44">
        <v>1</v>
      </c>
    </row>
    <row r="10683" spans="23:23">
      <c r="W10683" s="44">
        <v>1</v>
      </c>
    </row>
    <row r="10684" spans="23:23">
      <c r="W10684" s="44">
        <v>1</v>
      </c>
    </row>
    <row r="10685" spans="23:23">
      <c r="W10685" s="44">
        <v>1</v>
      </c>
    </row>
    <row r="10686" spans="23:23">
      <c r="W10686" s="44">
        <v>1</v>
      </c>
    </row>
    <row r="10687" spans="23:23">
      <c r="W10687" s="44">
        <v>1</v>
      </c>
    </row>
    <row r="10688" spans="23:23">
      <c r="W10688" s="44">
        <v>1</v>
      </c>
    </row>
    <row r="10689" spans="23:23">
      <c r="W10689" s="44">
        <v>1</v>
      </c>
    </row>
    <row r="10690" spans="23:23">
      <c r="W10690" s="44">
        <v>1</v>
      </c>
    </row>
    <row r="10691" spans="23:23">
      <c r="W10691" s="44">
        <v>1</v>
      </c>
    </row>
    <row r="10692" spans="23:23">
      <c r="W10692" s="44">
        <v>1</v>
      </c>
    </row>
    <row r="10693" spans="23:23">
      <c r="W10693" s="44">
        <v>1</v>
      </c>
    </row>
    <row r="10694" spans="23:23">
      <c r="W10694" s="44">
        <v>1</v>
      </c>
    </row>
    <row r="10695" spans="23:23">
      <c r="W10695" s="44">
        <v>1</v>
      </c>
    </row>
    <row r="10696" spans="23:23">
      <c r="W10696" s="44">
        <v>1</v>
      </c>
    </row>
    <row r="10697" spans="23:23">
      <c r="W10697" s="44">
        <v>1</v>
      </c>
    </row>
    <row r="10698" spans="23:23">
      <c r="W10698" s="44">
        <v>1</v>
      </c>
    </row>
    <row r="10699" spans="23:23">
      <c r="W10699" s="44">
        <v>1</v>
      </c>
    </row>
    <row r="10700" spans="23:23">
      <c r="W10700" s="44">
        <v>1</v>
      </c>
    </row>
    <row r="10701" spans="23:23">
      <c r="W10701" s="44">
        <v>1</v>
      </c>
    </row>
    <row r="10702" spans="23:23">
      <c r="W10702" s="44">
        <v>1</v>
      </c>
    </row>
    <row r="10703" spans="23:23">
      <c r="W10703" s="44">
        <v>1</v>
      </c>
    </row>
    <row r="10704" spans="23:23">
      <c r="W10704" s="44">
        <v>1</v>
      </c>
    </row>
    <row r="10705" spans="23:23">
      <c r="W10705" s="44">
        <v>1</v>
      </c>
    </row>
    <row r="10706" spans="23:23">
      <c r="W10706" s="44">
        <v>1</v>
      </c>
    </row>
    <row r="10707" spans="23:23">
      <c r="W10707" s="44">
        <v>1</v>
      </c>
    </row>
    <row r="10708" spans="23:23">
      <c r="W10708" s="44">
        <v>1</v>
      </c>
    </row>
    <row r="10709" spans="23:23">
      <c r="W10709" s="44">
        <v>1</v>
      </c>
    </row>
    <row r="10710" spans="23:23">
      <c r="W10710" s="44">
        <v>1</v>
      </c>
    </row>
    <row r="10711" spans="23:23">
      <c r="W10711" s="44">
        <v>1</v>
      </c>
    </row>
    <row r="10712" spans="23:23">
      <c r="W10712" s="44">
        <v>1</v>
      </c>
    </row>
    <row r="10713" spans="23:23">
      <c r="W10713" s="44">
        <v>1</v>
      </c>
    </row>
    <row r="10714" spans="23:23">
      <c r="W10714" s="44">
        <v>1</v>
      </c>
    </row>
    <row r="10715" spans="23:23">
      <c r="W10715" s="44">
        <v>1</v>
      </c>
    </row>
    <row r="10716" spans="23:23">
      <c r="W10716" s="44">
        <v>1</v>
      </c>
    </row>
    <row r="10717" spans="23:23">
      <c r="W10717" s="44">
        <v>1</v>
      </c>
    </row>
    <row r="10718" spans="23:23">
      <c r="W10718" s="44">
        <v>1</v>
      </c>
    </row>
    <row r="10719" spans="23:23">
      <c r="W10719" s="44">
        <v>1</v>
      </c>
    </row>
    <row r="10720" spans="23:23">
      <c r="W10720" s="44">
        <v>1</v>
      </c>
    </row>
    <row r="10721" spans="23:23">
      <c r="W10721" s="44">
        <v>1</v>
      </c>
    </row>
    <row r="10722" spans="23:23">
      <c r="W10722" s="44">
        <v>1</v>
      </c>
    </row>
    <row r="10723" spans="23:23">
      <c r="W10723" s="44">
        <v>1</v>
      </c>
    </row>
    <row r="10724" spans="23:23">
      <c r="W10724" s="44">
        <v>1</v>
      </c>
    </row>
    <row r="10725" spans="23:23">
      <c r="W10725" s="44">
        <v>1</v>
      </c>
    </row>
    <row r="10726" spans="23:23">
      <c r="W10726" s="44">
        <v>1</v>
      </c>
    </row>
    <row r="10727" spans="23:23">
      <c r="W10727" s="44">
        <v>1</v>
      </c>
    </row>
    <row r="10728" spans="23:23">
      <c r="W10728" s="44">
        <v>1</v>
      </c>
    </row>
    <row r="10729" spans="23:23">
      <c r="W10729" s="44">
        <v>1</v>
      </c>
    </row>
    <row r="10730" spans="23:23">
      <c r="W10730" s="44">
        <v>1</v>
      </c>
    </row>
    <row r="10731" spans="23:23">
      <c r="W10731" s="44">
        <v>1</v>
      </c>
    </row>
    <row r="10732" spans="23:23">
      <c r="W10732" s="44">
        <v>1</v>
      </c>
    </row>
    <row r="10733" spans="23:23">
      <c r="W10733" s="44">
        <v>1</v>
      </c>
    </row>
    <row r="10734" spans="23:23">
      <c r="W10734" s="44">
        <v>1</v>
      </c>
    </row>
    <row r="10735" spans="23:23">
      <c r="W10735" s="44">
        <v>1</v>
      </c>
    </row>
    <row r="10736" spans="23:23">
      <c r="W10736" s="44">
        <v>1</v>
      </c>
    </row>
    <row r="10737" spans="23:23">
      <c r="W10737" s="44">
        <v>1</v>
      </c>
    </row>
    <row r="10738" spans="23:23">
      <c r="W10738" s="44">
        <v>1</v>
      </c>
    </row>
    <row r="10739" spans="23:23">
      <c r="W10739" s="44">
        <v>1</v>
      </c>
    </row>
    <row r="10740" spans="23:23">
      <c r="W10740" s="44">
        <v>1</v>
      </c>
    </row>
    <row r="10741" spans="23:23">
      <c r="W10741" s="44">
        <v>1</v>
      </c>
    </row>
    <row r="10742" spans="23:23">
      <c r="W10742" s="44">
        <v>1</v>
      </c>
    </row>
    <row r="10743" spans="23:23">
      <c r="W10743" s="44">
        <v>1</v>
      </c>
    </row>
    <row r="10744" spans="23:23">
      <c r="W10744" s="44">
        <v>1</v>
      </c>
    </row>
    <row r="10745" spans="23:23">
      <c r="W10745" s="44">
        <v>1</v>
      </c>
    </row>
    <row r="10746" spans="23:23">
      <c r="W10746" s="44">
        <v>1</v>
      </c>
    </row>
    <row r="10747" spans="23:23">
      <c r="W10747" s="44">
        <v>1</v>
      </c>
    </row>
    <row r="10748" spans="23:23">
      <c r="W10748" s="44">
        <v>1</v>
      </c>
    </row>
    <row r="10749" spans="23:23">
      <c r="W10749" s="44">
        <v>1</v>
      </c>
    </row>
    <row r="10750" spans="23:23">
      <c r="W10750" s="44">
        <v>1</v>
      </c>
    </row>
    <row r="10751" spans="23:23">
      <c r="W10751" s="44">
        <v>1</v>
      </c>
    </row>
    <row r="10752" spans="23:23">
      <c r="W10752" s="44">
        <v>1</v>
      </c>
    </row>
    <row r="10753" spans="23:23">
      <c r="W10753" s="44">
        <v>1</v>
      </c>
    </row>
    <row r="10754" spans="23:23">
      <c r="W10754" s="44">
        <v>1</v>
      </c>
    </row>
    <row r="10755" spans="23:23">
      <c r="W10755" s="44">
        <v>1</v>
      </c>
    </row>
    <row r="10756" spans="23:23">
      <c r="W10756" s="44">
        <v>1</v>
      </c>
    </row>
    <row r="10757" spans="23:23">
      <c r="W10757" s="44">
        <v>1</v>
      </c>
    </row>
    <row r="10758" spans="23:23">
      <c r="W10758" s="44">
        <v>1</v>
      </c>
    </row>
    <row r="10759" spans="23:23">
      <c r="W10759" s="44">
        <v>1</v>
      </c>
    </row>
    <row r="10760" spans="23:23">
      <c r="W10760" s="44">
        <v>1</v>
      </c>
    </row>
    <row r="10761" spans="23:23">
      <c r="W10761" s="44">
        <v>1</v>
      </c>
    </row>
    <row r="10762" spans="23:23">
      <c r="W10762" s="44">
        <v>1</v>
      </c>
    </row>
    <row r="10763" spans="23:23">
      <c r="W10763" s="44">
        <v>1</v>
      </c>
    </row>
    <row r="10764" spans="23:23">
      <c r="W10764" s="44">
        <v>1</v>
      </c>
    </row>
    <row r="10765" spans="23:23">
      <c r="W10765" s="44">
        <v>1</v>
      </c>
    </row>
    <row r="10766" spans="23:23">
      <c r="W10766" s="44">
        <v>1</v>
      </c>
    </row>
    <row r="10767" spans="23:23">
      <c r="W10767" s="44">
        <v>1</v>
      </c>
    </row>
    <row r="10768" spans="23:23">
      <c r="W10768" s="44">
        <v>1</v>
      </c>
    </row>
    <row r="10769" spans="23:23">
      <c r="W10769" s="44">
        <v>1</v>
      </c>
    </row>
    <row r="10770" spans="23:23">
      <c r="W10770" s="44">
        <v>1</v>
      </c>
    </row>
    <row r="10771" spans="23:23">
      <c r="W10771" s="44">
        <v>1</v>
      </c>
    </row>
    <row r="10772" spans="23:23">
      <c r="W10772" s="44">
        <v>1</v>
      </c>
    </row>
    <row r="10773" spans="23:23">
      <c r="W10773" s="44">
        <v>1</v>
      </c>
    </row>
    <row r="10774" spans="23:23">
      <c r="W10774" s="44">
        <v>1</v>
      </c>
    </row>
    <row r="10775" spans="23:23">
      <c r="W10775" s="44">
        <v>1</v>
      </c>
    </row>
    <row r="10776" spans="23:23">
      <c r="W10776" s="44">
        <v>1</v>
      </c>
    </row>
    <row r="10777" spans="23:23">
      <c r="W10777" s="44">
        <v>1</v>
      </c>
    </row>
    <row r="10778" spans="23:23">
      <c r="W10778" s="44">
        <v>1</v>
      </c>
    </row>
    <row r="10779" spans="23:23">
      <c r="W10779" s="44">
        <v>1</v>
      </c>
    </row>
    <row r="10780" spans="23:23">
      <c r="W10780" s="44">
        <v>1</v>
      </c>
    </row>
    <row r="10781" spans="23:23">
      <c r="W10781" s="44">
        <v>1</v>
      </c>
    </row>
    <row r="10782" spans="23:23">
      <c r="W10782" s="44">
        <v>1</v>
      </c>
    </row>
    <row r="10783" spans="23:23">
      <c r="W10783" s="44">
        <v>1</v>
      </c>
    </row>
    <row r="10784" spans="23:23">
      <c r="W10784" s="44">
        <v>1</v>
      </c>
    </row>
    <row r="10785" spans="23:23">
      <c r="W10785" s="44">
        <v>1</v>
      </c>
    </row>
    <row r="10786" spans="23:23">
      <c r="W10786" s="44">
        <v>1</v>
      </c>
    </row>
    <row r="10787" spans="23:23">
      <c r="W10787" s="44">
        <v>1</v>
      </c>
    </row>
    <row r="10788" spans="23:23">
      <c r="W10788" s="44">
        <v>1</v>
      </c>
    </row>
    <row r="10789" spans="23:23">
      <c r="W10789" s="44">
        <v>1</v>
      </c>
    </row>
    <row r="10790" spans="23:23">
      <c r="W10790" s="44">
        <v>1</v>
      </c>
    </row>
    <row r="10791" spans="23:23">
      <c r="W10791" s="44">
        <v>1</v>
      </c>
    </row>
    <row r="10792" spans="23:23">
      <c r="W10792" s="44">
        <v>1</v>
      </c>
    </row>
    <row r="10793" spans="23:23">
      <c r="W10793" s="44">
        <v>1</v>
      </c>
    </row>
    <row r="10794" spans="23:23">
      <c r="W10794" s="44">
        <v>1</v>
      </c>
    </row>
    <row r="10795" spans="23:23">
      <c r="W10795" s="44">
        <v>1</v>
      </c>
    </row>
    <row r="10796" spans="23:23">
      <c r="W10796" s="44">
        <v>1</v>
      </c>
    </row>
    <row r="10797" spans="23:23">
      <c r="W10797" s="44">
        <v>1</v>
      </c>
    </row>
    <row r="10798" spans="23:23">
      <c r="W10798" s="44">
        <v>1</v>
      </c>
    </row>
    <row r="10799" spans="23:23">
      <c r="W10799" s="44">
        <v>1</v>
      </c>
    </row>
    <row r="10800" spans="23:23">
      <c r="W10800" s="44">
        <v>1</v>
      </c>
    </row>
    <row r="10801" spans="23:23">
      <c r="W10801" s="44">
        <v>1</v>
      </c>
    </row>
    <row r="10802" spans="23:23">
      <c r="W10802" s="44">
        <v>1</v>
      </c>
    </row>
    <row r="10803" spans="23:23">
      <c r="W10803" s="44">
        <v>1</v>
      </c>
    </row>
    <row r="10804" spans="23:23">
      <c r="W10804" s="44">
        <v>1</v>
      </c>
    </row>
    <row r="10805" spans="23:23">
      <c r="W10805" s="44">
        <v>1</v>
      </c>
    </row>
    <row r="10806" spans="23:23">
      <c r="W10806" s="44">
        <v>1</v>
      </c>
    </row>
    <row r="10807" spans="23:23">
      <c r="W10807" s="44">
        <v>1</v>
      </c>
    </row>
    <row r="10808" spans="23:23">
      <c r="W10808" s="44">
        <v>1</v>
      </c>
    </row>
    <row r="10809" spans="23:23">
      <c r="W10809" s="44">
        <v>1</v>
      </c>
    </row>
    <row r="10810" spans="23:23">
      <c r="W10810" s="44">
        <v>1</v>
      </c>
    </row>
    <row r="10811" spans="23:23">
      <c r="W10811" s="44">
        <v>1</v>
      </c>
    </row>
    <row r="10812" spans="23:23">
      <c r="W10812" s="44">
        <v>1</v>
      </c>
    </row>
    <row r="10813" spans="23:23">
      <c r="W10813" s="44">
        <v>1</v>
      </c>
    </row>
    <row r="10814" spans="23:23">
      <c r="W10814" s="44">
        <v>1</v>
      </c>
    </row>
    <row r="10815" spans="23:23">
      <c r="W10815" s="44">
        <v>1</v>
      </c>
    </row>
    <row r="10816" spans="23:23">
      <c r="W10816" s="44">
        <v>1</v>
      </c>
    </row>
    <row r="10817" spans="23:23">
      <c r="W10817" s="44">
        <v>1</v>
      </c>
    </row>
    <row r="10818" spans="23:23">
      <c r="W10818" s="44">
        <v>1</v>
      </c>
    </row>
    <row r="10819" spans="23:23">
      <c r="W10819" s="44">
        <v>1</v>
      </c>
    </row>
    <row r="10820" spans="23:23">
      <c r="W10820" s="44">
        <v>1</v>
      </c>
    </row>
    <row r="10821" spans="23:23">
      <c r="W10821" s="44">
        <v>1</v>
      </c>
    </row>
    <row r="10822" spans="23:23">
      <c r="W10822" s="44">
        <v>1</v>
      </c>
    </row>
    <row r="10823" spans="23:23">
      <c r="W10823" s="44">
        <v>1</v>
      </c>
    </row>
    <row r="10824" spans="23:23">
      <c r="W10824" s="44">
        <v>1</v>
      </c>
    </row>
    <row r="10825" spans="23:23">
      <c r="W10825" s="44">
        <v>1</v>
      </c>
    </row>
    <row r="10826" spans="23:23">
      <c r="W10826" s="44">
        <v>1</v>
      </c>
    </row>
    <row r="10827" spans="23:23">
      <c r="W10827" s="44">
        <v>1</v>
      </c>
    </row>
    <row r="10828" spans="23:23">
      <c r="W10828" s="44">
        <v>1</v>
      </c>
    </row>
    <row r="10829" spans="23:23">
      <c r="W10829" s="44">
        <v>1</v>
      </c>
    </row>
    <row r="10830" spans="23:23">
      <c r="W10830" s="44">
        <v>1</v>
      </c>
    </row>
    <row r="10831" spans="23:23">
      <c r="W10831" s="44">
        <v>1</v>
      </c>
    </row>
    <row r="10832" spans="23:23">
      <c r="W10832" s="44">
        <v>1</v>
      </c>
    </row>
    <row r="10833" spans="23:23">
      <c r="W10833" s="44">
        <v>1</v>
      </c>
    </row>
    <row r="10834" spans="23:23">
      <c r="W10834" s="44">
        <v>1</v>
      </c>
    </row>
    <row r="10835" spans="23:23">
      <c r="W10835" s="44">
        <v>1</v>
      </c>
    </row>
    <row r="10836" spans="23:23">
      <c r="W10836" s="44">
        <v>1</v>
      </c>
    </row>
    <row r="10837" spans="23:23">
      <c r="W10837" s="44">
        <v>1</v>
      </c>
    </row>
    <row r="10838" spans="23:23">
      <c r="W10838" s="44">
        <v>1</v>
      </c>
    </row>
    <row r="10839" spans="23:23">
      <c r="W10839" s="44">
        <v>1</v>
      </c>
    </row>
    <row r="10840" spans="23:23">
      <c r="W10840" s="44">
        <v>1</v>
      </c>
    </row>
    <row r="10841" spans="23:23">
      <c r="W10841" s="44">
        <v>1</v>
      </c>
    </row>
    <row r="10842" spans="23:23">
      <c r="W10842" s="44">
        <v>1</v>
      </c>
    </row>
    <row r="10843" spans="23:23">
      <c r="W10843" s="44">
        <v>1</v>
      </c>
    </row>
    <row r="10844" spans="23:23">
      <c r="W10844" s="44">
        <v>1</v>
      </c>
    </row>
    <row r="10845" spans="23:23">
      <c r="W10845" s="44">
        <v>1</v>
      </c>
    </row>
    <row r="10846" spans="23:23">
      <c r="W10846" s="44">
        <v>1</v>
      </c>
    </row>
    <row r="10847" spans="23:23">
      <c r="W10847" s="44">
        <v>1</v>
      </c>
    </row>
    <row r="10848" spans="23:23">
      <c r="W10848" s="44">
        <v>1</v>
      </c>
    </row>
    <row r="10849" spans="23:23">
      <c r="W10849" s="44">
        <v>1</v>
      </c>
    </row>
    <row r="10850" spans="23:23">
      <c r="W10850" s="44">
        <v>1</v>
      </c>
    </row>
    <row r="10851" spans="23:23">
      <c r="W10851" s="44">
        <v>1</v>
      </c>
    </row>
    <row r="10852" spans="23:23">
      <c r="W10852" s="44">
        <v>1</v>
      </c>
    </row>
    <row r="10853" spans="23:23">
      <c r="W10853" s="44">
        <v>1</v>
      </c>
    </row>
    <row r="10854" spans="23:23">
      <c r="W10854" s="44">
        <v>1</v>
      </c>
    </row>
    <row r="10855" spans="23:23">
      <c r="W10855" s="44">
        <v>1</v>
      </c>
    </row>
    <row r="10856" spans="23:23">
      <c r="W10856" s="44">
        <v>1</v>
      </c>
    </row>
    <row r="10857" spans="23:23">
      <c r="W10857" s="44">
        <v>1</v>
      </c>
    </row>
    <row r="10858" spans="23:23">
      <c r="W10858" s="44">
        <v>1</v>
      </c>
    </row>
    <row r="10859" spans="23:23">
      <c r="W10859" s="44">
        <v>1</v>
      </c>
    </row>
    <row r="10860" spans="23:23">
      <c r="W10860" s="44">
        <v>1</v>
      </c>
    </row>
    <row r="10861" spans="23:23">
      <c r="W10861" s="44">
        <v>1</v>
      </c>
    </row>
    <row r="10862" spans="23:23">
      <c r="W10862" s="44">
        <v>1</v>
      </c>
    </row>
    <row r="10863" spans="23:23">
      <c r="W10863" s="44">
        <v>1</v>
      </c>
    </row>
    <row r="10864" spans="23:23">
      <c r="W10864" s="44">
        <v>1</v>
      </c>
    </row>
    <row r="10865" spans="23:23">
      <c r="W10865" s="44">
        <v>1</v>
      </c>
    </row>
    <row r="10866" spans="23:23">
      <c r="W10866" s="44">
        <v>1</v>
      </c>
    </row>
    <row r="10867" spans="23:23">
      <c r="W10867" s="44">
        <v>1</v>
      </c>
    </row>
    <row r="10868" spans="23:23">
      <c r="W10868" s="44">
        <v>1</v>
      </c>
    </row>
    <row r="10869" spans="23:23">
      <c r="W10869" s="44">
        <v>1</v>
      </c>
    </row>
    <row r="10870" spans="23:23">
      <c r="W10870" s="44">
        <v>1</v>
      </c>
    </row>
    <row r="10871" spans="23:23">
      <c r="W10871" s="44">
        <v>1</v>
      </c>
    </row>
    <row r="10872" spans="23:23">
      <c r="W10872" s="44">
        <v>1</v>
      </c>
    </row>
    <row r="10873" spans="23:23">
      <c r="W10873" s="44">
        <v>1</v>
      </c>
    </row>
    <row r="10874" spans="23:23">
      <c r="W10874" s="44">
        <v>1</v>
      </c>
    </row>
    <row r="10875" spans="23:23">
      <c r="W10875" s="44">
        <v>1</v>
      </c>
    </row>
    <row r="10876" spans="23:23">
      <c r="W10876" s="44">
        <v>1</v>
      </c>
    </row>
    <row r="10877" spans="23:23">
      <c r="W10877" s="44">
        <v>1</v>
      </c>
    </row>
    <row r="10878" spans="23:23">
      <c r="W10878" s="44">
        <v>1</v>
      </c>
    </row>
    <row r="10879" spans="23:23">
      <c r="W10879" s="44">
        <v>1</v>
      </c>
    </row>
    <row r="10880" spans="23:23">
      <c r="W10880" s="44">
        <v>1</v>
      </c>
    </row>
    <row r="10881" spans="23:23">
      <c r="W10881" s="44">
        <v>1</v>
      </c>
    </row>
    <row r="10882" spans="23:23">
      <c r="W10882" s="44">
        <v>1</v>
      </c>
    </row>
    <row r="10883" spans="23:23">
      <c r="W10883" s="44">
        <v>1</v>
      </c>
    </row>
    <row r="10884" spans="23:23">
      <c r="W10884" s="44">
        <v>1</v>
      </c>
    </row>
    <row r="10885" spans="23:23">
      <c r="W10885" s="44">
        <v>1</v>
      </c>
    </row>
    <row r="10886" spans="23:23">
      <c r="W10886" s="44">
        <v>1</v>
      </c>
    </row>
    <row r="10887" spans="23:23">
      <c r="W10887" s="44">
        <v>1</v>
      </c>
    </row>
    <row r="10888" spans="23:23">
      <c r="W10888" s="44">
        <v>1</v>
      </c>
    </row>
    <row r="10889" spans="23:23">
      <c r="W10889" s="44">
        <v>1</v>
      </c>
    </row>
    <row r="10890" spans="23:23">
      <c r="W10890" s="44">
        <v>1</v>
      </c>
    </row>
    <row r="10891" spans="23:23">
      <c r="W10891" s="44">
        <v>1</v>
      </c>
    </row>
    <row r="10892" spans="23:23">
      <c r="W10892" s="44">
        <v>1</v>
      </c>
    </row>
    <row r="10893" spans="23:23">
      <c r="W10893" s="44">
        <v>1</v>
      </c>
    </row>
    <row r="10894" spans="23:23">
      <c r="W10894" s="44">
        <v>1</v>
      </c>
    </row>
    <row r="10895" spans="23:23">
      <c r="W10895" s="44">
        <v>1</v>
      </c>
    </row>
    <row r="10896" spans="23:23">
      <c r="W10896" s="44">
        <v>1</v>
      </c>
    </row>
    <row r="10897" spans="23:23">
      <c r="W10897" s="44">
        <v>1</v>
      </c>
    </row>
    <row r="10898" spans="23:23">
      <c r="W10898" s="44">
        <v>1</v>
      </c>
    </row>
    <row r="10899" spans="23:23">
      <c r="W10899" s="44">
        <v>1</v>
      </c>
    </row>
    <row r="10900" spans="23:23">
      <c r="W10900" s="44">
        <v>1</v>
      </c>
    </row>
    <row r="10901" spans="23:23">
      <c r="W10901" s="44">
        <v>1</v>
      </c>
    </row>
    <row r="10902" spans="23:23">
      <c r="W10902" s="44">
        <v>1</v>
      </c>
    </row>
    <row r="10903" spans="23:23">
      <c r="W10903" s="44">
        <v>1</v>
      </c>
    </row>
    <row r="10904" spans="23:23">
      <c r="W10904" s="44">
        <v>1</v>
      </c>
    </row>
    <row r="10905" spans="23:23">
      <c r="W10905" s="44">
        <v>1</v>
      </c>
    </row>
    <row r="10906" spans="23:23">
      <c r="W10906" s="44">
        <v>1</v>
      </c>
    </row>
    <row r="10907" spans="23:23">
      <c r="W10907" s="44">
        <v>1</v>
      </c>
    </row>
    <row r="10908" spans="23:23">
      <c r="W10908" s="44">
        <v>1</v>
      </c>
    </row>
    <row r="10909" spans="23:23">
      <c r="W10909" s="44">
        <v>1</v>
      </c>
    </row>
    <row r="10910" spans="23:23">
      <c r="W10910" s="44">
        <v>1</v>
      </c>
    </row>
    <row r="10911" spans="23:23">
      <c r="W10911" s="44">
        <v>1</v>
      </c>
    </row>
    <row r="10912" spans="23:23">
      <c r="W10912" s="44">
        <v>1</v>
      </c>
    </row>
    <row r="10913" spans="23:23">
      <c r="W10913" s="44">
        <v>1</v>
      </c>
    </row>
    <row r="10914" spans="23:23">
      <c r="W10914" s="44">
        <v>1</v>
      </c>
    </row>
    <row r="10915" spans="23:23">
      <c r="W10915" s="44">
        <v>1</v>
      </c>
    </row>
    <row r="10916" spans="23:23">
      <c r="W10916" s="44">
        <v>1</v>
      </c>
    </row>
    <row r="10917" spans="23:23">
      <c r="W10917" s="44">
        <v>1</v>
      </c>
    </row>
    <row r="10918" spans="23:23">
      <c r="W10918" s="44">
        <v>1</v>
      </c>
    </row>
    <row r="10919" spans="23:23">
      <c r="W10919" s="44">
        <v>1</v>
      </c>
    </row>
    <row r="10920" spans="23:23">
      <c r="W10920" s="44">
        <v>1</v>
      </c>
    </row>
    <row r="10921" spans="23:23">
      <c r="W10921" s="44">
        <v>1</v>
      </c>
    </row>
    <row r="10922" spans="23:23">
      <c r="W10922" s="44">
        <v>1</v>
      </c>
    </row>
    <row r="10923" spans="23:23">
      <c r="W10923" s="44">
        <v>1</v>
      </c>
    </row>
    <row r="10924" spans="23:23">
      <c r="W10924" s="44">
        <v>1</v>
      </c>
    </row>
    <row r="10925" spans="23:23">
      <c r="W10925" s="44">
        <v>1</v>
      </c>
    </row>
    <row r="10926" spans="23:23">
      <c r="W10926" s="44">
        <v>1</v>
      </c>
    </row>
    <row r="10927" spans="23:23">
      <c r="W10927" s="44">
        <v>1</v>
      </c>
    </row>
    <row r="10928" spans="23:23">
      <c r="W10928" s="44">
        <v>1</v>
      </c>
    </row>
    <row r="10929" spans="23:23">
      <c r="W10929" s="44">
        <v>1</v>
      </c>
    </row>
    <row r="10930" spans="23:23">
      <c r="W10930" s="44">
        <v>1</v>
      </c>
    </row>
    <row r="10931" spans="23:23">
      <c r="W10931" s="44">
        <v>1</v>
      </c>
    </row>
    <row r="10932" spans="23:23">
      <c r="W10932" s="44">
        <v>1</v>
      </c>
    </row>
    <row r="10933" spans="23:23">
      <c r="W10933" s="44">
        <v>1</v>
      </c>
    </row>
    <row r="10934" spans="23:23">
      <c r="W10934" s="44">
        <v>1</v>
      </c>
    </row>
    <row r="10935" spans="23:23">
      <c r="W10935" s="44">
        <v>1</v>
      </c>
    </row>
    <row r="10936" spans="23:23">
      <c r="W10936" s="44">
        <v>1</v>
      </c>
    </row>
    <row r="10937" spans="23:23">
      <c r="W10937" s="44">
        <v>1</v>
      </c>
    </row>
    <row r="10938" spans="23:23">
      <c r="W10938" s="44">
        <v>1</v>
      </c>
    </row>
    <row r="10939" spans="23:23">
      <c r="W10939" s="44">
        <v>1</v>
      </c>
    </row>
    <row r="10940" spans="23:23">
      <c r="W10940" s="44">
        <v>1</v>
      </c>
    </row>
    <row r="10941" spans="23:23">
      <c r="W10941" s="44">
        <v>1</v>
      </c>
    </row>
    <row r="10942" spans="23:23">
      <c r="W10942" s="44">
        <v>1</v>
      </c>
    </row>
    <row r="10943" spans="23:23">
      <c r="W10943" s="44">
        <v>1</v>
      </c>
    </row>
    <row r="10944" spans="23:23">
      <c r="W10944" s="44">
        <v>1</v>
      </c>
    </row>
    <row r="10945" spans="23:23">
      <c r="W10945" s="44">
        <v>1</v>
      </c>
    </row>
    <row r="10946" spans="23:23">
      <c r="W10946" s="44">
        <v>1</v>
      </c>
    </row>
    <row r="10947" spans="23:23">
      <c r="W10947" s="44">
        <v>1</v>
      </c>
    </row>
    <row r="10948" spans="23:23">
      <c r="W10948" s="44">
        <v>1</v>
      </c>
    </row>
    <row r="10949" spans="23:23">
      <c r="W10949" s="44">
        <v>1</v>
      </c>
    </row>
    <row r="10950" spans="23:23">
      <c r="W10950" s="44">
        <v>1</v>
      </c>
    </row>
    <row r="10951" spans="23:23">
      <c r="W10951" s="44">
        <v>1</v>
      </c>
    </row>
    <row r="10952" spans="23:23">
      <c r="W10952" s="44">
        <v>1</v>
      </c>
    </row>
    <row r="10953" spans="23:23">
      <c r="W10953" s="44">
        <v>1</v>
      </c>
    </row>
    <row r="10954" spans="23:23">
      <c r="W10954" s="44">
        <v>1</v>
      </c>
    </row>
    <row r="10955" spans="23:23">
      <c r="W10955" s="44">
        <v>1</v>
      </c>
    </row>
    <row r="10956" spans="23:23">
      <c r="W10956" s="44">
        <v>1</v>
      </c>
    </row>
    <row r="10957" spans="23:23">
      <c r="W10957" s="44">
        <v>1</v>
      </c>
    </row>
    <row r="10958" spans="23:23">
      <c r="W10958" s="44">
        <v>1</v>
      </c>
    </row>
    <row r="10959" spans="23:23">
      <c r="W10959" s="44">
        <v>1</v>
      </c>
    </row>
    <row r="10960" spans="23:23">
      <c r="W10960" s="44">
        <v>1</v>
      </c>
    </row>
    <row r="10961" spans="23:23">
      <c r="W10961" s="44">
        <v>1</v>
      </c>
    </row>
    <row r="10962" spans="23:23">
      <c r="W10962" s="44">
        <v>1</v>
      </c>
    </row>
    <row r="10963" spans="23:23">
      <c r="W10963" s="44">
        <v>1</v>
      </c>
    </row>
    <row r="10964" spans="23:23">
      <c r="W10964" s="44">
        <v>1</v>
      </c>
    </row>
    <row r="10965" spans="23:23">
      <c r="W10965" s="44">
        <v>1</v>
      </c>
    </row>
    <row r="10966" spans="23:23">
      <c r="W10966" s="44">
        <v>1</v>
      </c>
    </row>
    <row r="10967" spans="23:23">
      <c r="W10967" s="44">
        <v>1</v>
      </c>
    </row>
    <row r="10968" spans="23:23">
      <c r="W10968" s="44">
        <v>1</v>
      </c>
    </row>
    <row r="10969" spans="23:23">
      <c r="W10969" s="44">
        <v>1</v>
      </c>
    </row>
    <row r="10970" spans="23:23">
      <c r="W10970" s="44">
        <v>1</v>
      </c>
    </row>
    <row r="10971" spans="23:23">
      <c r="W10971" s="44">
        <v>1</v>
      </c>
    </row>
    <row r="10972" spans="23:23">
      <c r="W10972" s="44">
        <v>1</v>
      </c>
    </row>
    <row r="10973" spans="23:23">
      <c r="W10973" s="44">
        <v>1</v>
      </c>
    </row>
    <row r="10974" spans="23:23">
      <c r="W10974" s="44">
        <v>1</v>
      </c>
    </row>
    <row r="10975" spans="23:23">
      <c r="W10975" s="44">
        <v>1</v>
      </c>
    </row>
    <row r="10976" spans="23:23">
      <c r="W10976" s="44">
        <v>1</v>
      </c>
    </row>
    <row r="10977" spans="23:23">
      <c r="W10977" s="44">
        <v>1</v>
      </c>
    </row>
    <row r="10978" spans="23:23">
      <c r="W10978" s="44">
        <v>1</v>
      </c>
    </row>
    <row r="10979" spans="23:23">
      <c r="W10979" s="44">
        <v>1</v>
      </c>
    </row>
    <row r="10980" spans="23:23">
      <c r="W10980" s="44">
        <v>1</v>
      </c>
    </row>
    <row r="10981" spans="23:23">
      <c r="W10981" s="44">
        <v>1</v>
      </c>
    </row>
    <row r="10982" spans="23:23">
      <c r="W10982" s="44">
        <v>1</v>
      </c>
    </row>
    <row r="10983" spans="23:23">
      <c r="W10983" s="44">
        <v>1</v>
      </c>
    </row>
    <row r="10984" spans="23:23">
      <c r="W10984" s="44">
        <v>1</v>
      </c>
    </row>
    <row r="10985" spans="23:23">
      <c r="W10985" s="44">
        <v>1</v>
      </c>
    </row>
    <row r="10986" spans="23:23">
      <c r="W10986" s="44">
        <v>1</v>
      </c>
    </row>
    <row r="10987" spans="23:23">
      <c r="W10987" s="44">
        <v>1</v>
      </c>
    </row>
    <row r="10988" spans="23:23">
      <c r="W10988" s="44">
        <v>1</v>
      </c>
    </row>
    <row r="10989" spans="23:23">
      <c r="W10989" s="44">
        <v>1</v>
      </c>
    </row>
    <row r="10990" spans="23:23">
      <c r="W10990" s="44">
        <v>1</v>
      </c>
    </row>
    <row r="10991" spans="23:23">
      <c r="W10991" s="44">
        <v>1</v>
      </c>
    </row>
    <row r="10992" spans="23:23">
      <c r="W10992" s="44">
        <v>1</v>
      </c>
    </row>
    <row r="10993" spans="23:23">
      <c r="W10993" s="44">
        <v>1</v>
      </c>
    </row>
    <row r="10994" spans="23:23">
      <c r="W10994" s="44">
        <v>1</v>
      </c>
    </row>
    <row r="10995" spans="23:23">
      <c r="W10995" s="44">
        <v>1</v>
      </c>
    </row>
    <row r="10996" spans="23:23">
      <c r="W10996" s="44">
        <v>1</v>
      </c>
    </row>
    <row r="10997" spans="23:23">
      <c r="W10997" s="44">
        <v>1</v>
      </c>
    </row>
    <row r="10998" spans="23:23">
      <c r="W10998" s="44">
        <v>1</v>
      </c>
    </row>
    <row r="10999" spans="23:23">
      <c r="W10999" s="44">
        <v>1</v>
      </c>
    </row>
    <row r="11000" spans="23:23">
      <c r="W11000" s="44">
        <v>1</v>
      </c>
    </row>
    <row r="11001" spans="23:23">
      <c r="W11001" s="44">
        <v>1</v>
      </c>
    </row>
    <row r="11002" spans="23:23">
      <c r="W11002" s="44">
        <v>1</v>
      </c>
    </row>
    <row r="11003" spans="23:23">
      <c r="W11003" s="44">
        <v>1</v>
      </c>
    </row>
    <row r="11004" spans="23:23">
      <c r="W11004" s="44">
        <v>1</v>
      </c>
    </row>
    <row r="11005" spans="23:23">
      <c r="W11005" s="44">
        <v>1</v>
      </c>
    </row>
    <row r="11006" spans="23:23">
      <c r="W11006" s="44">
        <v>1</v>
      </c>
    </row>
    <row r="11007" spans="23:23">
      <c r="W11007" s="44">
        <v>1</v>
      </c>
    </row>
    <row r="11008" spans="23:23">
      <c r="W11008" s="44">
        <v>1</v>
      </c>
    </row>
    <row r="11009" spans="23:23">
      <c r="W11009" s="44">
        <v>1</v>
      </c>
    </row>
    <row r="11010" spans="23:23">
      <c r="W11010" s="44">
        <v>1</v>
      </c>
    </row>
    <row r="11011" spans="23:23">
      <c r="W11011" s="44">
        <v>1</v>
      </c>
    </row>
    <row r="11012" spans="23:23">
      <c r="W11012" s="44">
        <v>1</v>
      </c>
    </row>
    <row r="11013" spans="23:23">
      <c r="W11013" s="44">
        <v>1</v>
      </c>
    </row>
    <row r="11014" spans="23:23">
      <c r="W11014" s="44">
        <v>1</v>
      </c>
    </row>
    <row r="11015" spans="23:23">
      <c r="W11015" s="44">
        <v>1</v>
      </c>
    </row>
    <row r="11016" spans="23:23">
      <c r="W11016" s="44">
        <v>1</v>
      </c>
    </row>
    <row r="11017" spans="23:23">
      <c r="W11017" s="44">
        <v>1</v>
      </c>
    </row>
    <row r="11018" spans="23:23">
      <c r="W11018" s="44">
        <v>1</v>
      </c>
    </row>
    <row r="11019" spans="23:23">
      <c r="W11019" s="44">
        <v>1</v>
      </c>
    </row>
    <row r="11020" spans="23:23">
      <c r="W11020" s="44">
        <v>1</v>
      </c>
    </row>
    <row r="11021" spans="23:23">
      <c r="W11021" s="44">
        <v>1</v>
      </c>
    </row>
    <row r="11022" spans="23:23">
      <c r="W11022" s="44">
        <v>1</v>
      </c>
    </row>
    <row r="11023" spans="23:23">
      <c r="W11023" s="44">
        <v>1</v>
      </c>
    </row>
    <row r="11024" spans="23:23">
      <c r="W11024" s="44">
        <v>1</v>
      </c>
    </row>
    <row r="11025" spans="23:23">
      <c r="W11025" s="44">
        <v>1</v>
      </c>
    </row>
    <row r="11026" spans="23:23">
      <c r="W11026" s="44">
        <v>1</v>
      </c>
    </row>
    <row r="11027" spans="23:23">
      <c r="W11027" s="44">
        <v>1</v>
      </c>
    </row>
    <row r="11028" spans="23:23">
      <c r="W11028" s="44">
        <v>1</v>
      </c>
    </row>
    <row r="11029" spans="23:23">
      <c r="W11029" s="44">
        <v>1</v>
      </c>
    </row>
    <row r="11030" spans="23:23">
      <c r="W11030" s="44">
        <v>1</v>
      </c>
    </row>
    <row r="11031" spans="23:23">
      <c r="W11031" s="44">
        <v>1</v>
      </c>
    </row>
    <row r="11032" spans="23:23">
      <c r="W11032" s="44">
        <v>1</v>
      </c>
    </row>
    <row r="11033" spans="23:23">
      <c r="W11033" s="44">
        <v>1</v>
      </c>
    </row>
    <row r="11034" spans="23:23">
      <c r="W11034" s="44">
        <v>1</v>
      </c>
    </row>
    <row r="11035" spans="23:23">
      <c r="W11035" s="44">
        <v>1</v>
      </c>
    </row>
    <row r="11036" spans="23:23">
      <c r="W11036" s="44">
        <v>1</v>
      </c>
    </row>
    <row r="11037" spans="23:23">
      <c r="W11037" s="44">
        <v>1</v>
      </c>
    </row>
    <row r="11038" spans="23:23">
      <c r="W11038" s="44">
        <v>1</v>
      </c>
    </row>
    <row r="11039" spans="23:23">
      <c r="W11039" s="44">
        <v>1</v>
      </c>
    </row>
    <row r="11040" spans="23:23">
      <c r="W11040" s="44">
        <v>1</v>
      </c>
    </row>
    <row r="11041" spans="23:23">
      <c r="W11041" s="44">
        <v>1</v>
      </c>
    </row>
    <row r="11042" spans="23:23">
      <c r="W11042" s="44">
        <v>1</v>
      </c>
    </row>
    <row r="11043" spans="23:23">
      <c r="W11043" s="44">
        <v>1</v>
      </c>
    </row>
    <row r="11044" spans="23:23">
      <c r="W11044" s="44">
        <v>1</v>
      </c>
    </row>
    <row r="11045" spans="23:23">
      <c r="W11045" s="44">
        <v>1</v>
      </c>
    </row>
    <row r="11046" spans="23:23">
      <c r="W11046" s="44">
        <v>1</v>
      </c>
    </row>
    <row r="11047" spans="23:23">
      <c r="W11047" s="44">
        <v>1</v>
      </c>
    </row>
    <row r="11048" spans="23:23">
      <c r="W11048" s="44">
        <v>1</v>
      </c>
    </row>
    <row r="11049" spans="23:23">
      <c r="W11049" s="44">
        <v>1</v>
      </c>
    </row>
    <row r="11050" spans="23:23">
      <c r="W11050" s="44">
        <v>1</v>
      </c>
    </row>
    <row r="11051" spans="23:23">
      <c r="W11051" s="44">
        <v>1</v>
      </c>
    </row>
    <row r="11052" spans="23:23">
      <c r="W11052" s="44">
        <v>1</v>
      </c>
    </row>
    <row r="11053" spans="23:23">
      <c r="W11053" s="44">
        <v>1</v>
      </c>
    </row>
    <row r="11054" spans="23:23">
      <c r="W11054" s="44">
        <v>1</v>
      </c>
    </row>
    <row r="11055" spans="23:23">
      <c r="W11055" s="44">
        <v>1</v>
      </c>
    </row>
    <row r="11056" spans="23:23">
      <c r="W11056" s="44">
        <v>1</v>
      </c>
    </row>
    <row r="11057" spans="23:23">
      <c r="W11057" s="44">
        <v>1</v>
      </c>
    </row>
    <row r="11058" spans="23:23">
      <c r="W11058" s="44">
        <v>1</v>
      </c>
    </row>
    <row r="11059" spans="23:23">
      <c r="W11059" s="44">
        <v>1</v>
      </c>
    </row>
    <row r="11060" spans="23:23">
      <c r="W11060" s="44">
        <v>1</v>
      </c>
    </row>
    <row r="11061" spans="23:23">
      <c r="W11061" s="44">
        <v>1</v>
      </c>
    </row>
    <row r="11062" spans="23:23">
      <c r="W11062" s="44">
        <v>1</v>
      </c>
    </row>
    <row r="11063" spans="23:23">
      <c r="W11063" s="44">
        <v>1</v>
      </c>
    </row>
    <row r="11064" spans="23:23">
      <c r="W11064" s="44">
        <v>1</v>
      </c>
    </row>
    <row r="11065" spans="23:23">
      <c r="W11065" s="44">
        <v>1</v>
      </c>
    </row>
    <row r="11066" spans="23:23">
      <c r="W11066" s="44">
        <v>1</v>
      </c>
    </row>
    <row r="11067" spans="23:23">
      <c r="W11067" s="44">
        <v>1</v>
      </c>
    </row>
    <row r="11068" spans="23:23">
      <c r="W11068" s="44">
        <v>1</v>
      </c>
    </row>
    <row r="11069" spans="23:23">
      <c r="W11069" s="44">
        <v>1</v>
      </c>
    </row>
    <row r="11070" spans="23:23">
      <c r="W11070" s="44">
        <v>1</v>
      </c>
    </row>
    <row r="11071" spans="23:23">
      <c r="W11071" s="44">
        <v>1</v>
      </c>
    </row>
    <row r="11072" spans="23:23">
      <c r="W11072" s="44">
        <v>1</v>
      </c>
    </row>
    <row r="11073" spans="23:23">
      <c r="W11073" s="44">
        <v>1</v>
      </c>
    </row>
    <row r="11074" spans="23:23">
      <c r="W11074" s="44">
        <v>1</v>
      </c>
    </row>
    <row r="11075" spans="23:23">
      <c r="W11075" s="44">
        <v>1</v>
      </c>
    </row>
    <row r="11076" spans="23:23">
      <c r="W11076" s="44">
        <v>1</v>
      </c>
    </row>
    <row r="11077" spans="23:23">
      <c r="W11077" s="44">
        <v>1</v>
      </c>
    </row>
    <row r="11078" spans="23:23">
      <c r="W11078" s="44">
        <v>1</v>
      </c>
    </row>
    <row r="11079" spans="23:23">
      <c r="W11079" s="44">
        <v>1</v>
      </c>
    </row>
    <row r="11080" spans="23:23">
      <c r="W11080" s="44">
        <v>1</v>
      </c>
    </row>
    <row r="11081" spans="23:23">
      <c r="W11081" s="44">
        <v>1</v>
      </c>
    </row>
    <row r="11082" spans="23:23">
      <c r="W11082" s="44">
        <v>1</v>
      </c>
    </row>
    <row r="11083" spans="23:23">
      <c r="W11083" s="44">
        <v>1</v>
      </c>
    </row>
    <row r="11084" spans="23:23">
      <c r="W11084" s="44">
        <v>1</v>
      </c>
    </row>
    <row r="11085" spans="23:23">
      <c r="W11085" s="44">
        <v>1</v>
      </c>
    </row>
    <row r="11086" spans="23:23">
      <c r="W11086" s="44">
        <v>1</v>
      </c>
    </row>
    <row r="11087" spans="23:23">
      <c r="W11087" s="44">
        <v>1</v>
      </c>
    </row>
    <row r="11088" spans="23:23">
      <c r="W11088" s="44">
        <v>1</v>
      </c>
    </row>
    <row r="11089" spans="23:23">
      <c r="W11089" s="44">
        <v>1</v>
      </c>
    </row>
    <row r="11090" spans="23:23">
      <c r="W11090" s="44">
        <v>1</v>
      </c>
    </row>
    <row r="11091" spans="23:23">
      <c r="W11091" s="44">
        <v>1</v>
      </c>
    </row>
    <row r="11092" spans="23:23">
      <c r="W11092" s="44">
        <v>1</v>
      </c>
    </row>
    <row r="11093" spans="23:23">
      <c r="W11093" s="44">
        <v>1</v>
      </c>
    </row>
    <row r="11094" spans="23:23">
      <c r="W11094" s="44">
        <v>1</v>
      </c>
    </row>
    <row r="11095" spans="23:23">
      <c r="W11095" s="44">
        <v>1</v>
      </c>
    </row>
    <row r="11096" spans="23:23">
      <c r="W11096" s="44">
        <v>1</v>
      </c>
    </row>
    <row r="11097" spans="23:23">
      <c r="W11097" s="44">
        <v>1</v>
      </c>
    </row>
    <row r="11098" spans="23:23">
      <c r="W11098" s="44">
        <v>1</v>
      </c>
    </row>
    <row r="11099" spans="23:23">
      <c r="W11099" s="44">
        <v>1</v>
      </c>
    </row>
    <row r="11100" spans="23:23">
      <c r="W11100" s="44">
        <v>1</v>
      </c>
    </row>
    <row r="11101" spans="23:23">
      <c r="W11101" s="44">
        <v>1</v>
      </c>
    </row>
    <row r="11102" spans="23:23">
      <c r="W11102" s="44">
        <v>1</v>
      </c>
    </row>
    <row r="11103" spans="23:23">
      <c r="W11103" s="44">
        <v>1</v>
      </c>
    </row>
    <row r="11104" spans="23:23">
      <c r="W11104" s="44">
        <v>1</v>
      </c>
    </row>
    <row r="11105" spans="23:23">
      <c r="W11105" s="44">
        <v>1</v>
      </c>
    </row>
    <row r="11106" spans="23:23">
      <c r="W11106" s="44">
        <v>1</v>
      </c>
    </row>
    <row r="11107" spans="23:23">
      <c r="W11107" s="44">
        <v>1</v>
      </c>
    </row>
    <row r="11108" spans="23:23">
      <c r="W11108" s="44">
        <v>1</v>
      </c>
    </row>
    <row r="11109" spans="23:23">
      <c r="W11109" s="44">
        <v>1</v>
      </c>
    </row>
    <row r="11110" spans="23:23">
      <c r="W11110" s="44">
        <v>1</v>
      </c>
    </row>
    <row r="11111" spans="23:23">
      <c r="W11111" s="44">
        <v>1</v>
      </c>
    </row>
    <row r="11112" spans="23:23">
      <c r="W11112" s="44">
        <v>1</v>
      </c>
    </row>
    <row r="11113" spans="23:23">
      <c r="W11113" s="44">
        <v>1</v>
      </c>
    </row>
    <row r="11114" spans="23:23">
      <c r="W11114" s="44">
        <v>1</v>
      </c>
    </row>
    <row r="11115" spans="23:23">
      <c r="W11115" s="44">
        <v>1</v>
      </c>
    </row>
    <row r="11116" spans="23:23">
      <c r="W11116" s="44">
        <v>1</v>
      </c>
    </row>
    <row r="11117" spans="23:23">
      <c r="W11117" s="44">
        <v>1</v>
      </c>
    </row>
    <row r="11118" spans="23:23">
      <c r="W11118" s="44">
        <v>1</v>
      </c>
    </row>
    <row r="11119" spans="23:23">
      <c r="W11119" s="44">
        <v>1</v>
      </c>
    </row>
    <row r="11120" spans="23:23">
      <c r="W11120" s="44">
        <v>1</v>
      </c>
    </row>
    <row r="11121" spans="23:23">
      <c r="W11121" s="44">
        <v>1</v>
      </c>
    </row>
    <row r="11122" spans="23:23">
      <c r="W11122" s="44">
        <v>1</v>
      </c>
    </row>
    <row r="11123" spans="23:23">
      <c r="W11123" s="44">
        <v>1</v>
      </c>
    </row>
    <row r="11124" spans="23:23">
      <c r="W11124" s="44">
        <v>1</v>
      </c>
    </row>
    <row r="11125" spans="23:23">
      <c r="W11125" s="44">
        <v>1</v>
      </c>
    </row>
    <row r="11126" spans="23:23">
      <c r="W11126" s="44">
        <v>1</v>
      </c>
    </row>
    <row r="11127" spans="23:23">
      <c r="W11127" s="44">
        <v>1</v>
      </c>
    </row>
    <row r="11128" spans="23:23">
      <c r="W11128" s="44">
        <v>1</v>
      </c>
    </row>
    <row r="11129" spans="23:23">
      <c r="W11129" s="44">
        <v>1</v>
      </c>
    </row>
    <row r="11130" spans="23:23">
      <c r="W11130" s="44">
        <v>1</v>
      </c>
    </row>
    <row r="11131" spans="23:23">
      <c r="W11131" s="44">
        <v>1</v>
      </c>
    </row>
    <row r="11132" spans="23:23">
      <c r="W11132" s="44">
        <v>1</v>
      </c>
    </row>
    <row r="11133" spans="23:23">
      <c r="W11133" s="44">
        <v>1</v>
      </c>
    </row>
    <row r="11134" spans="23:23">
      <c r="W11134" s="44">
        <v>1</v>
      </c>
    </row>
    <row r="11135" spans="23:23">
      <c r="W11135" s="44">
        <v>1</v>
      </c>
    </row>
    <row r="11136" spans="23:23">
      <c r="W11136" s="44">
        <v>1</v>
      </c>
    </row>
    <row r="11137" spans="23:23">
      <c r="W11137" s="44">
        <v>1</v>
      </c>
    </row>
    <row r="11138" spans="23:23">
      <c r="W11138" s="44">
        <v>1</v>
      </c>
    </row>
    <row r="11139" spans="23:23">
      <c r="W11139" s="44">
        <v>1</v>
      </c>
    </row>
    <row r="11140" spans="23:23">
      <c r="W11140" s="44">
        <v>1</v>
      </c>
    </row>
    <row r="11141" spans="23:23">
      <c r="W11141" s="44">
        <v>1</v>
      </c>
    </row>
    <row r="11142" spans="23:23">
      <c r="W11142" s="44">
        <v>1</v>
      </c>
    </row>
    <row r="11143" spans="23:23">
      <c r="W11143" s="44">
        <v>1</v>
      </c>
    </row>
    <row r="11144" spans="23:23">
      <c r="W11144" s="44">
        <v>1</v>
      </c>
    </row>
    <row r="11145" spans="23:23">
      <c r="W11145" s="44">
        <v>1</v>
      </c>
    </row>
    <row r="11146" spans="23:23">
      <c r="W11146" s="44">
        <v>1</v>
      </c>
    </row>
    <row r="11147" spans="23:23">
      <c r="W11147" s="44">
        <v>1</v>
      </c>
    </row>
    <row r="11148" spans="23:23">
      <c r="W11148" s="44">
        <v>1</v>
      </c>
    </row>
    <row r="11149" spans="23:23">
      <c r="W11149" s="44">
        <v>1</v>
      </c>
    </row>
    <row r="11150" spans="23:23">
      <c r="W11150" s="44">
        <v>1</v>
      </c>
    </row>
    <row r="11151" spans="23:23">
      <c r="W11151" s="44">
        <v>1</v>
      </c>
    </row>
    <row r="11152" spans="23:23">
      <c r="W11152" s="44">
        <v>1</v>
      </c>
    </row>
    <row r="11153" spans="23:23">
      <c r="W11153" s="44">
        <v>1</v>
      </c>
    </row>
    <row r="11154" spans="23:23">
      <c r="W11154" s="44">
        <v>1</v>
      </c>
    </row>
    <row r="11155" spans="23:23">
      <c r="W11155" s="44">
        <v>1</v>
      </c>
    </row>
    <row r="11156" spans="23:23">
      <c r="W11156" s="44">
        <v>1</v>
      </c>
    </row>
    <row r="11157" spans="23:23">
      <c r="W11157" s="44">
        <v>1</v>
      </c>
    </row>
    <row r="11158" spans="23:23">
      <c r="W11158" s="44">
        <v>1</v>
      </c>
    </row>
    <row r="11159" spans="23:23">
      <c r="W11159" s="44">
        <v>1</v>
      </c>
    </row>
    <row r="11160" spans="23:23">
      <c r="W11160" s="44">
        <v>1</v>
      </c>
    </row>
    <row r="11161" spans="23:23">
      <c r="W11161" s="44">
        <v>1</v>
      </c>
    </row>
    <row r="11162" spans="23:23">
      <c r="W11162" s="44">
        <v>1</v>
      </c>
    </row>
    <row r="11163" spans="23:23">
      <c r="W11163" s="44">
        <v>1</v>
      </c>
    </row>
    <row r="11164" spans="23:23">
      <c r="W11164" s="44">
        <v>1</v>
      </c>
    </row>
    <row r="11165" spans="23:23">
      <c r="W11165" s="44">
        <v>1</v>
      </c>
    </row>
    <row r="11166" spans="23:23">
      <c r="W11166" s="44">
        <v>1</v>
      </c>
    </row>
    <row r="11167" spans="23:23">
      <c r="W11167" s="44">
        <v>1</v>
      </c>
    </row>
    <row r="11168" spans="23:23">
      <c r="W11168" s="44">
        <v>1</v>
      </c>
    </row>
    <row r="11169" spans="23:23">
      <c r="W11169" s="44">
        <v>1</v>
      </c>
    </row>
    <row r="11170" spans="23:23">
      <c r="W11170" s="44">
        <v>1</v>
      </c>
    </row>
    <row r="11171" spans="23:23">
      <c r="W11171" s="44">
        <v>1</v>
      </c>
    </row>
    <row r="11172" spans="23:23">
      <c r="W11172" s="44">
        <v>1</v>
      </c>
    </row>
    <row r="11173" spans="23:23">
      <c r="W11173" s="44">
        <v>1</v>
      </c>
    </row>
    <row r="11174" spans="23:23">
      <c r="W11174" s="44">
        <v>1</v>
      </c>
    </row>
    <row r="11175" spans="23:23">
      <c r="W11175" s="44">
        <v>1</v>
      </c>
    </row>
    <row r="11176" spans="23:23">
      <c r="W11176" s="44">
        <v>1</v>
      </c>
    </row>
    <row r="11177" spans="23:23">
      <c r="W11177" s="44">
        <v>1</v>
      </c>
    </row>
    <row r="11178" spans="23:23">
      <c r="W11178" s="44">
        <v>1</v>
      </c>
    </row>
    <row r="11179" spans="23:23">
      <c r="W11179" s="44">
        <v>1</v>
      </c>
    </row>
    <row r="11180" spans="23:23">
      <c r="W11180" s="44">
        <v>1</v>
      </c>
    </row>
    <row r="11181" spans="23:23">
      <c r="W11181" s="44">
        <v>1</v>
      </c>
    </row>
    <row r="11182" spans="23:23">
      <c r="W11182" s="44">
        <v>1</v>
      </c>
    </row>
    <row r="11183" spans="23:23">
      <c r="W11183" s="44">
        <v>1</v>
      </c>
    </row>
    <row r="11184" spans="23:23">
      <c r="W11184" s="44">
        <v>1</v>
      </c>
    </row>
    <row r="11185" spans="23:23">
      <c r="W11185" s="44">
        <v>1</v>
      </c>
    </row>
    <row r="11186" spans="23:23">
      <c r="W11186" s="44">
        <v>1</v>
      </c>
    </row>
    <row r="11187" spans="23:23">
      <c r="W11187" s="44">
        <v>1</v>
      </c>
    </row>
    <row r="11188" spans="23:23">
      <c r="W11188" s="44">
        <v>1</v>
      </c>
    </row>
    <row r="11189" spans="23:23">
      <c r="W11189" s="44">
        <v>1</v>
      </c>
    </row>
    <row r="11190" spans="23:23">
      <c r="W11190" s="44">
        <v>1</v>
      </c>
    </row>
    <row r="11191" spans="23:23">
      <c r="W11191" s="44">
        <v>1</v>
      </c>
    </row>
    <row r="11192" spans="23:23">
      <c r="W11192" s="44">
        <v>1</v>
      </c>
    </row>
    <row r="11193" spans="23:23">
      <c r="W11193" s="44">
        <v>1</v>
      </c>
    </row>
    <row r="11194" spans="23:23">
      <c r="W11194" s="44">
        <v>1</v>
      </c>
    </row>
    <row r="11195" spans="23:23">
      <c r="W11195" s="44">
        <v>1</v>
      </c>
    </row>
    <row r="11196" spans="23:23">
      <c r="W11196" s="44">
        <v>1</v>
      </c>
    </row>
    <row r="11197" spans="23:23">
      <c r="W11197" s="44">
        <v>1</v>
      </c>
    </row>
    <row r="11198" spans="23:23">
      <c r="W11198" s="44">
        <v>1</v>
      </c>
    </row>
    <row r="11199" spans="23:23">
      <c r="W11199" s="44">
        <v>1</v>
      </c>
    </row>
    <row r="11200" spans="23:23">
      <c r="W11200" s="44">
        <v>1</v>
      </c>
    </row>
    <row r="11201" spans="23:23">
      <c r="W11201" s="44">
        <v>1</v>
      </c>
    </row>
    <row r="11202" spans="23:23">
      <c r="W11202" s="44">
        <v>1</v>
      </c>
    </row>
    <row r="11203" spans="23:23">
      <c r="W11203" s="44">
        <v>1</v>
      </c>
    </row>
    <row r="11204" spans="23:23">
      <c r="W11204" s="44">
        <v>1</v>
      </c>
    </row>
    <row r="11205" spans="23:23">
      <c r="W11205" s="44">
        <v>1</v>
      </c>
    </row>
    <row r="11206" spans="23:23">
      <c r="W11206" s="44">
        <v>1</v>
      </c>
    </row>
    <row r="11207" spans="23:23">
      <c r="W11207" s="44">
        <v>1</v>
      </c>
    </row>
    <row r="11208" spans="23:23">
      <c r="W11208" s="44">
        <v>1</v>
      </c>
    </row>
    <row r="11209" spans="23:23">
      <c r="W11209" s="44">
        <v>1</v>
      </c>
    </row>
    <row r="11210" spans="23:23">
      <c r="W11210" s="44">
        <v>1</v>
      </c>
    </row>
    <row r="11211" spans="23:23">
      <c r="W11211" s="44">
        <v>1</v>
      </c>
    </row>
    <row r="11212" spans="23:23">
      <c r="W11212" s="44">
        <v>1</v>
      </c>
    </row>
    <row r="11213" spans="23:23">
      <c r="W11213" s="44">
        <v>1</v>
      </c>
    </row>
    <row r="11214" spans="23:23">
      <c r="W11214" s="44">
        <v>1</v>
      </c>
    </row>
    <row r="11215" spans="23:23">
      <c r="W11215" s="44">
        <v>1</v>
      </c>
    </row>
    <row r="11216" spans="23:23">
      <c r="W11216" s="44">
        <v>1</v>
      </c>
    </row>
    <row r="11217" spans="23:23">
      <c r="W11217" s="44">
        <v>1</v>
      </c>
    </row>
    <row r="11218" spans="23:23">
      <c r="W11218" s="44">
        <v>1</v>
      </c>
    </row>
    <row r="11219" spans="23:23">
      <c r="W11219" s="44">
        <v>1</v>
      </c>
    </row>
    <row r="11220" spans="23:23">
      <c r="W11220" s="44">
        <v>1</v>
      </c>
    </row>
    <row r="11221" spans="23:23">
      <c r="W11221" s="44">
        <v>1</v>
      </c>
    </row>
    <row r="11222" spans="23:23">
      <c r="W11222" s="44">
        <v>1</v>
      </c>
    </row>
    <row r="11223" spans="23:23">
      <c r="W11223" s="44">
        <v>1</v>
      </c>
    </row>
    <row r="11224" spans="23:23">
      <c r="W11224" s="44">
        <v>1</v>
      </c>
    </row>
    <row r="11225" spans="23:23">
      <c r="W11225" s="44">
        <v>1</v>
      </c>
    </row>
    <row r="11226" spans="23:23">
      <c r="W11226" s="44">
        <v>1</v>
      </c>
    </row>
    <row r="11227" spans="23:23">
      <c r="W11227" s="44">
        <v>1</v>
      </c>
    </row>
    <row r="11228" spans="23:23">
      <c r="W11228" s="44">
        <v>1</v>
      </c>
    </row>
    <row r="11229" spans="23:23">
      <c r="W11229" s="44">
        <v>1</v>
      </c>
    </row>
    <row r="11230" spans="23:23">
      <c r="W11230" s="44">
        <v>1</v>
      </c>
    </row>
    <row r="11231" spans="23:23">
      <c r="W11231" s="44">
        <v>1</v>
      </c>
    </row>
    <row r="11232" spans="23:23">
      <c r="W11232" s="44">
        <v>1</v>
      </c>
    </row>
    <row r="11233" spans="23:23">
      <c r="W11233" s="44">
        <v>1</v>
      </c>
    </row>
    <row r="11234" spans="23:23">
      <c r="W11234" s="44">
        <v>1</v>
      </c>
    </row>
    <row r="11235" spans="23:23">
      <c r="W11235" s="44">
        <v>1</v>
      </c>
    </row>
    <row r="11236" spans="23:23">
      <c r="W11236" s="44">
        <v>1</v>
      </c>
    </row>
    <row r="11237" spans="23:23">
      <c r="W11237" s="44">
        <v>1</v>
      </c>
    </row>
    <row r="11238" spans="23:23">
      <c r="W11238" s="44">
        <v>1</v>
      </c>
    </row>
    <row r="11239" spans="23:23">
      <c r="W11239" s="44">
        <v>1</v>
      </c>
    </row>
    <row r="11240" spans="23:23">
      <c r="W11240" s="44">
        <v>1</v>
      </c>
    </row>
    <row r="11241" spans="23:23">
      <c r="W11241" s="44">
        <v>1</v>
      </c>
    </row>
    <row r="11242" spans="23:23">
      <c r="W11242" s="44">
        <v>1</v>
      </c>
    </row>
    <row r="11243" spans="23:23">
      <c r="W11243" s="44">
        <v>1</v>
      </c>
    </row>
    <row r="11244" spans="23:23">
      <c r="W11244" s="44">
        <v>1</v>
      </c>
    </row>
    <row r="11245" spans="23:23">
      <c r="W11245" s="44">
        <v>1</v>
      </c>
    </row>
    <row r="11246" spans="23:23">
      <c r="W11246" s="44">
        <v>1</v>
      </c>
    </row>
    <row r="11247" spans="23:23">
      <c r="W11247" s="44">
        <v>1</v>
      </c>
    </row>
    <row r="11248" spans="23:23">
      <c r="W11248" s="44">
        <v>1</v>
      </c>
    </row>
    <row r="11249" spans="23:23">
      <c r="W11249" s="44">
        <v>1</v>
      </c>
    </row>
    <row r="11250" spans="23:23">
      <c r="W11250" s="44">
        <v>1</v>
      </c>
    </row>
    <row r="11251" spans="23:23">
      <c r="W11251" s="44">
        <v>1</v>
      </c>
    </row>
    <row r="11252" spans="23:23">
      <c r="W11252" s="44">
        <v>1</v>
      </c>
    </row>
    <row r="11253" spans="23:23">
      <c r="W11253" s="44">
        <v>1</v>
      </c>
    </row>
    <row r="11254" spans="23:23">
      <c r="W11254" s="44">
        <v>1</v>
      </c>
    </row>
    <row r="11255" spans="23:23">
      <c r="W11255" s="44">
        <v>1</v>
      </c>
    </row>
    <row r="11256" spans="23:23">
      <c r="W11256" s="44">
        <v>1</v>
      </c>
    </row>
    <row r="11257" spans="23:23">
      <c r="W11257" s="44">
        <v>1</v>
      </c>
    </row>
    <row r="11258" spans="23:23">
      <c r="W11258" s="44">
        <v>1</v>
      </c>
    </row>
    <row r="11259" spans="23:23">
      <c r="W11259" s="44">
        <v>1</v>
      </c>
    </row>
    <row r="11260" spans="23:23">
      <c r="W11260" s="44">
        <v>1</v>
      </c>
    </row>
    <row r="11261" spans="23:23">
      <c r="W11261" s="44">
        <v>1</v>
      </c>
    </row>
    <row r="11262" spans="23:23">
      <c r="W11262" s="44">
        <v>1</v>
      </c>
    </row>
    <row r="11263" spans="23:23">
      <c r="W11263" s="44">
        <v>1</v>
      </c>
    </row>
    <row r="11264" spans="23:23">
      <c r="W11264" s="44">
        <v>1</v>
      </c>
    </row>
    <row r="11265" spans="23:23">
      <c r="W11265" s="44">
        <v>1</v>
      </c>
    </row>
    <row r="11266" spans="23:23">
      <c r="W11266" s="44">
        <v>1</v>
      </c>
    </row>
    <row r="11267" spans="23:23">
      <c r="W11267" s="44">
        <v>1</v>
      </c>
    </row>
    <row r="11268" spans="23:23">
      <c r="W11268" s="44">
        <v>1</v>
      </c>
    </row>
    <row r="11269" spans="23:23">
      <c r="W11269" s="44">
        <v>1</v>
      </c>
    </row>
    <row r="11270" spans="23:23">
      <c r="W11270" s="44">
        <v>1</v>
      </c>
    </row>
    <row r="11271" spans="23:23">
      <c r="W11271" s="44">
        <v>1</v>
      </c>
    </row>
    <row r="11272" spans="23:23">
      <c r="W11272" s="44">
        <v>1</v>
      </c>
    </row>
    <row r="11273" spans="23:23">
      <c r="W11273" s="44">
        <v>1</v>
      </c>
    </row>
    <row r="11274" spans="23:23">
      <c r="W11274" s="44">
        <v>1</v>
      </c>
    </row>
    <row r="11275" spans="23:23">
      <c r="W11275" s="44">
        <v>1</v>
      </c>
    </row>
    <row r="11276" spans="23:23">
      <c r="W11276" s="44">
        <v>1</v>
      </c>
    </row>
    <row r="11277" spans="23:23">
      <c r="W11277" s="44">
        <v>1</v>
      </c>
    </row>
    <row r="11278" spans="23:23">
      <c r="W11278" s="44">
        <v>1</v>
      </c>
    </row>
    <row r="11279" spans="23:23">
      <c r="W11279" s="44">
        <v>1</v>
      </c>
    </row>
    <row r="11280" spans="23:23">
      <c r="W11280" s="44">
        <v>1</v>
      </c>
    </row>
    <row r="11281" spans="23:23">
      <c r="W11281" s="44">
        <v>1</v>
      </c>
    </row>
    <row r="11282" spans="23:23">
      <c r="W11282" s="44">
        <v>1</v>
      </c>
    </row>
    <row r="11283" spans="23:23">
      <c r="W11283" s="44">
        <v>1</v>
      </c>
    </row>
    <row r="11284" spans="23:23">
      <c r="W11284" s="44">
        <v>1</v>
      </c>
    </row>
    <row r="11285" spans="23:23">
      <c r="W11285" s="44">
        <v>1</v>
      </c>
    </row>
    <row r="11286" spans="23:23">
      <c r="W11286" s="44">
        <v>1</v>
      </c>
    </row>
    <row r="11287" spans="23:23">
      <c r="W11287" s="44">
        <v>1</v>
      </c>
    </row>
    <row r="11288" spans="23:23">
      <c r="W11288" s="44">
        <v>1</v>
      </c>
    </row>
    <row r="11289" spans="23:23">
      <c r="W11289" s="44">
        <v>1</v>
      </c>
    </row>
    <row r="11290" spans="23:23">
      <c r="W11290" s="44">
        <v>1</v>
      </c>
    </row>
    <row r="11291" spans="23:23">
      <c r="W11291" s="44">
        <v>1</v>
      </c>
    </row>
    <row r="11292" spans="23:23">
      <c r="W11292" s="44">
        <v>1</v>
      </c>
    </row>
    <row r="11293" spans="23:23">
      <c r="W11293" s="44">
        <v>1</v>
      </c>
    </row>
    <row r="11294" spans="23:23">
      <c r="W11294" s="44">
        <v>1</v>
      </c>
    </row>
    <row r="11295" spans="23:23">
      <c r="W11295" s="44">
        <v>1</v>
      </c>
    </row>
    <row r="11296" spans="23:23">
      <c r="W11296" s="44">
        <v>1</v>
      </c>
    </row>
    <row r="11297" spans="23:23">
      <c r="W11297" s="44">
        <v>1</v>
      </c>
    </row>
    <row r="11298" spans="23:23">
      <c r="W11298" s="44">
        <v>1</v>
      </c>
    </row>
    <row r="11299" spans="23:23">
      <c r="W11299" s="44">
        <v>1</v>
      </c>
    </row>
    <row r="11300" spans="23:23">
      <c r="W11300" s="44">
        <v>1</v>
      </c>
    </row>
    <row r="11301" spans="23:23">
      <c r="W11301" s="44">
        <v>1</v>
      </c>
    </row>
    <row r="11302" spans="23:23">
      <c r="W11302" s="44">
        <v>1</v>
      </c>
    </row>
    <row r="11303" spans="23:23">
      <c r="W11303" s="44">
        <v>1</v>
      </c>
    </row>
    <row r="11304" spans="23:23">
      <c r="W11304" s="44">
        <v>1</v>
      </c>
    </row>
    <row r="11305" spans="23:23">
      <c r="W11305" s="44">
        <v>1</v>
      </c>
    </row>
    <row r="11306" spans="23:23">
      <c r="W11306" s="44">
        <v>1</v>
      </c>
    </row>
    <row r="11307" spans="23:23">
      <c r="W11307" s="44">
        <v>1</v>
      </c>
    </row>
    <row r="11308" spans="23:23">
      <c r="W11308" s="44">
        <v>1</v>
      </c>
    </row>
    <row r="11309" spans="23:23">
      <c r="W11309" s="44">
        <v>1</v>
      </c>
    </row>
    <row r="11310" spans="23:23">
      <c r="W11310" s="44">
        <v>1</v>
      </c>
    </row>
    <row r="11311" spans="23:23">
      <c r="W11311" s="44">
        <v>1</v>
      </c>
    </row>
    <row r="11312" spans="23:23">
      <c r="W11312" s="44">
        <v>1</v>
      </c>
    </row>
    <row r="11313" spans="23:23">
      <c r="W11313" s="44">
        <v>1</v>
      </c>
    </row>
    <row r="11314" spans="23:23">
      <c r="W11314" s="44">
        <v>1</v>
      </c>
    </row>
    <row r="11315" spans="23:23">
      <c r="W11315" s="44">
        <v>1</v>
      </c>
    </row>
    <row r="11316" spans="23:23">
      <c r="W11316" s="44">
        <v>1</v>
      </c>
    </row>
    <row r="11317" spans="23:23">
      <c r="W11317" s="44">
        <v>1</v>
      </c>
    </row>
    <row r="11318" spans="23:23">
      <c r="W11318" s="44">
        <v>1</v>
      </c>
    </row>
    <row r="11319" spans="23:23">
      <c r="W11319" s="44">
        <v>1</v>
      </c>
    </row>
    <row r="11320" spans="23:23">
      <c r="W11320" s="44">
        <v>1</v>
      </c>
    </row>
    <row r="11321" spans="23:23">
      <c r="W11321" s="44">
        <v>1</v>
      </c>
    </row>
    <row r="11322" spans="23:23">
      <c r="W11322" s="44">
        <v>1</v>
      </c>
    </row>
    <row r="11323" spans="23:23">
      <c r="W11323" s="44">
        <v>1</v>
      </c>
    </row>
    <row r="11324" spans="23:23">
      <c r="W11324" s="44">
        <v>1</v>
      </c>
    </row>
    <row r="11325" spans="23:23">
      <c r="W11325" s="44">
        <v>1</v>
      </c>
    </row>
    <row r="11326" spans="23:23">
      <c r="W11326" s="44">
        <v>1</v>
      </c>
    </row>
    <row r="11327" spans="23:23">
      <c r="W11327" s="44">
        <v>1</v>
      </c>
    </row>
    <row r="11328" spans="23:23">
      <c r="W11328" s="44">
        <v>1</v>
      </c>
    </row>
    <row r="11329" spans="23:23">
      <c r="W11329" s="44">
        <v>1</v>
      </c>
    </row>
    <row r="11330" spans="23:23">
      <c r="W11330" s="44">
        <v>1</v>
      </c>
    </row>
    <row r="11331" spans="23:23">
      <c r="W11331" s="44">
        <v>1</v>
      </c>
    </row>
    <row r="11332" spans="23:23">
      <c r="W11332" s="44">
        <v>1</v>
      </c>
    </row>
    <row r="11333" spans="23:23">
      <c r="W11333" s="44">
        <v>1</v>
      </c>
    </row>
    <row r="11334" spans="23:23">
      <c r="W11334" s="44">
        <v>1</v>
      </c>
    </row>
    <row r="11335" spans="23:23">
      <c r="W11335" s="44">
        <v>1</v>
      </c>
    </row>
    <row r="11336" spans="23:23">
      <c r="W11336" s="44">
        <v>1</v>
      </c>
    </row>
    <row r="11337" spans="23:23">
      <c r="W11337" s="44">
        <v>1</v>
      </c>
    </row>
    <row r="11338" spans="23:23">
      <c r="W11338" s="44">
        <v>1</v>
      </c>
    </row>
    <row r="11339" spans="23:23">
      <c r="W11339" s="44">
        <v>1</v>
      </c>
    </row>
    <row r="11340" spans="23:23">
      <c r="W11340" s="44">
        <v>1</v>
      </c>
    </row>
    <row r="11341" spans="23:23">
      <c r="W11341" s="44">
        <v>1</v>
      </c>
    </row>
    <row r="11342" spans="23:23">
      <c r="W11342" s="44">
        <v>1</v>
      </c>
    </row>
    <row r="11343" spans="23:23">
      <c r="W11343" s="44">
        <v>1</v>
      </c>
    </row>
    <row r="11344" spans="23:23">
      <c r="W11344" s="44">
        <v>1</v>
      </c>
    </row>
    <row r="11345" spans="23:23">
      <c r="W11345" s="44">
        <v>1</v>
      </c>
    </row>
    <row r="11346" spans="23:23">
      <c r="W11346" s="44">
        <v>1</v>
      </c>
    </row>
    <row r="11347" spans="23:23">
      <c r="W11347" s="44">
        <v>1</v>
      </c>
    </row>
    <row r="11348" spans="23:23">
      <c r="W11348" s="44">
        <v>1</v>
      </c>
    </row>
    <row r="11349" spans="23:23">
      <c r="W11349" s="44">
        <v>1</v>
      </c>
    </row>
    <row r="11350" spans="23:23">
      <c r="W11350" s="44">
        <v>1</v>
      </c>
    </row>
    <row r="11351" spans="23:23">
      <c r="W11351" s="44">
        <v>1</v>
      </c>
    </row>
    <row r="11352" spans="23:23">
      <c r="W11352" s="44">
        <v>1</v>
      </c>
    </row>
    <row r="11353" spans="23:23">
      <c r="W11353" s="44">
        <v>1</v>
      </c>
    </row>
    <row r="11354" spans="23:23">
      <c r="W11354" s="44">
        <v>1</v>
      </c>
    </row>
    <row r="11355" spans="23:23">
      <c r="W11355" s="44">
        <v>1</v>
      </c>
    </row>
    <row r="11356" spans="23:23">
      <c r="W11356" s="44">
        <v>1</v>
      </c>
    </row>
    <row r="11357" spans="23:23">
      <c r="W11357" s="44">
        <v>1</v>
      </c>
    </row>
    <row r="11358" spans="23:23">
      <c r="W11358" s="44">
        <v>1</v>
      </c>
    </row>
    <row r="11359" spans="23:23">
      <c r="W11359" s="44">
        <v>1</v>
      </c>
    </row>
    <row r="11360" spans="23:23">
      <c r="W11360" s="44">
        <v>1</v>
      </c>
    </row>
    <row r="11361" spans="23:23">
      <c r="W11361" s="44">
        <v>1</v>
      </c>
    </row>
    <row r="11362" spans="23:23">
      <c r="W11362" s="44">
        <v>1</v>
      </c>
    </row>
    <row r="11363" spans="23:23">
      <c r="W11363" s="44">
        <v>1</v>
      </c>
    </row>
    <row r="11364" spans="23:23">
      <c r="W11364" s="44">
        <v>1</v>
      </c>
    </row>
    <row r="11365" spans="23:23">
      <c r="W11365" s="44">
        <v>1</v>
      </c>
    </row>
    <row r="11366" spans="23:23">
      <c r="W11366" s="44">
        <v>1</v>
      </c>
    </row>
    <row r="11367" spans="23:23">
      <c r="W11367" s="44">
        <v>1</v>
      </c>
    </row>
    <row r="11368" spans="23:23">
      <c r="W11368" s="44">
        <v>1</v>
      </c>
    </row>
    <row r="11369" spans="23:23">
      <c r="W11369" s="44">
        <v>1</v>
      </c>
    </row>
    <row r="11370" spans="23:23">
      <c r="W11370" s="44">
        <v>1</v>
      </c>
    </row>
    <row r="11371" spans="23:23">
      <c r="W11371" s="44">
        <v>1</v>
      </c>
    </row>
    <row r="11372" spans="23:23">
      <c r="W11372" s="44">
        <v>1</v>
      </c>
    </row>
    <row r="11373" spans="23:23">
      <c r="W11373" s="44">
        <v>1</v>
      </c>
    </row>
    <row r="11374" spans="23:23">
      <c r="W11374" s="44">
        <v>1</v>
      </c>
    </row>
    <row r="11375" spans="23:23">
      <c r="W11375" s="44">
        <v>1</v>
      </c>
    </row>
    <row r="11376" spans="23:23">
      <c r="W11376" s="44">
        <v>1</v>
      </c>
    </row>
    <row r="11377" spans="23:23">
      <c r="W11377" s="44">
        <v>1</v>
      </c>
    </row>
    <row r="11378" spans="23:23">
      <c r="W11378" s="44">
        <v>1</v>
      </c>
    </row>
    <row r="11379" spans="23:23">
      <c r="W11379" s="44">
        <v>1</v>
      </c>
    </row>
    <row r="11380" spans="23:23">
      <c r="W11380" s="44">
        <v>1</v>
      </c>
    </row>
    <row r="11381" spans="23:23">
      <c r="W11381" s="44">
        <v>1</v>
      </c>
    </row>
    <row r="11382" spans="23:23">
      <c r="W11382" s="44">
        <v>1</v>
      </c>
    </row>
    <row r="11383" spans="23:23">
      <c r="W11383" s="44">
        <v>1</v>
      </c>
    </row>
    <row r="11384" spans="23:23">
      <c r="W11384" s="44">
        <v>1</v>
      </c>
    </row>
    <row r="11385" spans="23:23">
      <c r="W11385" s="44">
        <v>1</v>
      </c>
    </row>
    <row r="11386" spans="23:23">
      <c r="W11386" s="44">
        <v>1</v>
      </c>
    </row>
    <row r="11387" spans="23:23">
      <c r="W11387" s="44">
        <v>1</v>
      </c>
    </row>
    <row r="11388" spans="23:23">
      <c r="W11388" s="44">
        <v>1</v>
      </c>
    </row>
    <row r="11389" spans="23:23">
      <c r="W11389" s="44">
        <v>1</v>
      </c>
    </row>
    <row r="11390" spans="23:23">
      <c r="W11390" s="44">
        <v>1</v>
      </c>
    </row>
    <row r="11391" spans="23:23">
      <c r="W11391" s="44">
        <v>1</v>
      </c>
    </row>
    <row r="11392" spans="23:23">
      <c r="W11392" s="44">
        <v>1</v>
      </c>
    </row>
    <row r="11393" spans="23:23">
      <c r="W11393" s="44">
        <v>1</v>
      </c>
    </row>
    <row r="11394" spans="23:23">
      <c r="W11394" s="44">
        <v>1</v>
      </c>
    </row>
    <row r="11395" spans="23:23">
      <c r="W11395" s="44">
        <v>1</v>
      </c>
    </row>
    <row r="11396" spans="23:23">
      <c r="W11396" s="44">
        <v>1</v>
      </c>
    </row>
    <row r="11397" spans="23:23">
      <c r="W11397" s="44">
        <v>1</v>
      </c>
    </row>
    <row r="11398" spans="23:23">
      <c r="W11398" s="44">
        <v>1</v>
      </c>
    </row>
    <row r="11399" spans="23:23">
      <c r="W11399" s="44">
        <v>1</v>
      </c>
    </row>
    <row r="11400" spans="23:23">
      <c r="W11400" s="44">
        <v>1</v>
      </c>
    </row>
    <row r="11401" spans="23:23">
      <c r="W11401" s="44">
        <v>1</v>
      </c>
    </row>
    <row r="11402" spans="23:23">
      <c r="W11402" s="44">
        <v>1</v>
      </c>
    </row>
    <row r="11403" spans="23:23">
      <c r="W11403" s="44">
        <v>1</v>
      </c>
    </row>
    <row r="11404" spans="23:23">
      <c r="W11404" s="44">
        <v>1</v>
      </c>
    </row>
    <row r="11405" spans="23:23">
      <c r="W11405" s="44">
        <v>1</v>
      </c>
    </row>
    <row r="11406" spans="23:23">
      <c r="W11406" s="44">
        <v>1</v>
      </c>
    </row>
    <row r="11407" spans="23:23">
      <c r="W11407" s="44">
        <v>1</v>
      </c>
    </row>
    <row r="11408" spans="23:23">
      <c r="W11408" s="44">
        <v>1</v>
      </c>
    </row>
    <row r="11409" spans="23:23">
      <c r="W11409" s="44">
        <v>1</v>
      </c>
    </row>
    <row r="11410" spans="23:23">
      <c r="W11410" s="44">
        <v>1</v>
      </c>
    </row>
    <row r="11411" spans="23:23">
      <c r="W11411" s="44">
        <v>1</v>
      </c>
    </row>
    <row r="11412" spans="23:23">
      <c r="W11412" s="44">
        <v>1</v>
      </c>
    </row>
    <row r="11413" spans="23:23">
      <c r="W11413" s="44">
        <v>1</v>
      </c>
    </row>
    <row r="11414" spans="23:23">
      <c r="W11414" s="44">
        <v>1</v>
      </c>
    </row>
    <row r="11415" spans="23:23">
      <c r="W11415" s="44">
        <v>1</v>
      </c>
    </row>
    <row r="11416" spans="23:23">
      <c r="W11416" s="44">
        <v>1</v>
      </c>
    </row>
    <row r="11417" spans="23:23">
      <c r="W11417" s="44">
        <v>1</v>
      </c>
    </row>
    <row r="11418" spans="23:23">
      <c r="W11418" s="44">
        <v>1</v>
      </c>
    </row>
    <row r="11419" spans="23:23">
      <c r="W11419" s="44">
        <v>1</v>
      </c>
    </row>
    <row r="11420" spans="23:23">
      <c r="W11420" s="44">
        <v>1</v>
      </c>
    </row>
    <row r="11421" spans="23:23">
      <c r="W11421" s="44">
        <v>1</v>
      </c>
    </row>
    <row r="11422" spans="23:23">
      <c r="W11422" s="44">
        <v>1</v>
      </c>
    </row>
    <row r="11423" spans="23:23">
      <c r="W11423" s="44">
        <v>1</v>
      </c>
    </row>
    <row r="11424" spans="23:23">
      <c r="W11424" s="44">
        <v>1</v>
      </c>
    </row>
    <row r="11425" spans="23:23">
      <c r="W11425" s="44">
        <v>1</v>
      </c>
    </row>
    <row r="11426" spans="23:23">
      <c r="W11426" s="44">
        <v>1</v>
      </c>
    </row>
    <row r="11427" spans="23:23">
      <c r="W11427" s="44">
        <v>1</v>
      </c>
    </row>
    <row r="11428" spans="23:23">
      <c r="W11428" s="44">
        <v>1</v>
      </c>
    </row>
    <row r="11429" spans="23:23">
      <c r="W11429" s="44">
        <v>1</v>
      </c>
    </row>
    <row r="11430" spans="23:23">
      <c r="W11430" s="44">
        <v>1</v>
      </c>
    </row>
    <row r="11431" spans="23:23">
      <c r="W11431" s="44">
        <v>1</v>
      </c>
    </row>
    <row r="11432" spans="23:23">
      <c r="W11432" s="44">
        <v>1</v>
      </c>
    </row>
    <row r="11433" spans="23:23">
      <c r="W11433" s="44">
        <v>1</v>
      </c>
    </row>
    <row r="11434" spans="23:23">
      <c r="W11434" s="44">
        <v>1</v>
      </c>
    </row>
    <row r="11435" spans="23:23">
      <c r="W11435" s="44">
        <v>1</v>
      </c>
    </row>
    <row r="11436" spans="23:23">
      <c r="W11436" s="44">
        <v>1</v>
      </c>
    </row>
    <row r="11437" spans="23:23">
      <c r="W11437" s="44">
        <v>1</v>
      </c>
    </row>
    <row r="11438" spans="23:23">
      <c r="W11438" s="44">
        <v>1</v>
      </c>
    </row>
    <row r="11439" spans="23:23">
      <c r="W11439" s="44">
        <v>1</v>
      </c>
    </row>
    <row r="11440" spans="23:23">
      <c r="W11440" s="44">
        <v>1</v>
      </c>
    </row>
    <row r="11441" spans="23:23">
      <c r="W11441" s="44">
        <v>1</v>
      </c>
    </row>
    <row r="11442" spans="23:23">
      <c r="W11442" s="44">
        <v>1</v>
      </c>
    </row>
    <row r="11443" spans="23:23">
      <c r="W11443" s="44">
        <v>1</v>
      </c>
    </row>
    <row r="11444" spans="23:23">
      <c r="W11444" s="44">
        <v>1</v>
      </c>
    </row>
    <row r="11445" spans="23:23">
      <c r="W11445" s="44">
        <v>1</v>
      </c>
    </row>
    <row r="11446" spans="23:23">
      <c r="W11446" s="44">
        <v>1</v>
      </c>
    </row>
    <row r="11447" spans="23:23">
      <c r="W11447" s="44">
        <v>1</v>
      </c>
    </row>
    <row r="11448" spans="23:23">
      <c r="W11448" s="44">
        <v>1</v>
      </c>
    </row>
    <row r="11449" spans="23:23">
      <c r="W11449" s="44">
        <v>1</v>
      </c>
    </row>
    <row r="11450" spans="23:23">
      <c r="W11450" s="44">
        <v>1</v>
      </c>
    </row>
    <row r="11451" spans="23:23">
      <c r="W11451" s="44">
        <v>1</v>
      </c>
    </row>
    <row r="11452" spans="23:23">
      <c r="W11452" s="44">
        <v>1</v>
      </c>
    </row>
    <row r="11453" spans="23:23">
      <c r="W11453" s="44">
        <v>1</v>
      </c>
    </row>
    <row r="11454" spans="23:23">
      <c r="W11454" s="44">
        <v>1</v>
      </c>
    </row>
    <row r="11455" spans="23:23">
      <c r="W11455" s="44">
        <v>1</v>
      </c>
    </row>
    <row r="11456" spans="23:23">
      <c r="W11456" s="44">
        <v>1</v>
      </c>
    </row>
    <row r="11457" spans="23:23">
      <c r="W11457" s="44">
        <v>1</v>
      </c>
    </row>
    <row r="11458" spans="23:23">
      <c r="W11458" s="44">
        <v>1</v>
      </c>
    </row>
    <row r="11459" spans="23:23">
      <c r="W11459" s="44">
        <v>1</v>
      </c>
    </row>
    <row r="11460" spans="23:23">
      <c r="W11460" s="44">
        <v>1</v>
      </c>
    </row>
    <row r="11461" spans="23:23">
      <c r="W11461" s="44">
        <v>1</v>
      </c>
    </row>
    <row r="11462" spans="23:23">
      <c r="W11462" s="44">
        <v>1</v>
      </c>
    </row>
    <row r="11463" spans="23:23">
      <c r="W11463" s="44">
        <v>1</v>
      </c>
    </row>
    <row r="11464" spans="23:23">
      <c r="W11464" s="44">
        <v>1</v>
      </c>
    </row>
    <row r="11465" spans="23:23">
      <c r="W11465" s="44">
        <v>1</v>
      </c>
    </row>
    <row r="11466" spans="23:23">
      <c r="W11466" s="44">
        <v>1</v>
      </c>
    </row>
    <row r="11467" spans="23:23">
      <c r="W11467" s="44">
        <v>1</v>
      </c>
    </row>
    <row r="11468" spans="23:23">
      <c r="W11468" s="44">
        <v>1</v>
      </c>
    </row>
    <row r="11469" spans="23:23">
      <c r="W11469" s="44">
        <v>1</v>
      </c>
    </row>
    <row r="11470" spans="23:23">
      <c r="W11470" s="44">
        <v>1</v>
      </c>
    </row>
    <row r="11471" spans="23:23">
      <c r="W11471" s="44">
        <v>1</v>
      </c>
    </row>
    <row r="11472" spans="23:23">
      <c r="W11472" s="44">
        <v>1</v>
      </c>
    </row>
    <row r="11473" spans="23:23">
      <c r="W11473" s="44">
        <v>1</v>
      </c>
    </row>
    <row r="11474" spans="23:23">
      <c r="W11474" s="44">
        <v>1</v>
      </c>
    </row>
    <row r="11475" spans="23:23">
      <c r="W11475" s="44">
        <v>1</v>
      </c>
    </row>
    <row r="11476" spans="23:23">
      <c r="W11476" s="44">
        <v>1</v>
      </c>
    </row>
    <row r="11477" spans="23:23">
      <c r="W11477" s="44">
        <v>1</v>
      </c>
    </row>
    <row r="11478" spans="23:23">
      <c r="W11478" s="44">
        <v>1</v>
      </c>
    </row>
    <row r="11479" spans="23:23">
      <c r="W11479" s="44">
        <v>1</v>
      </c>
    </row>
    <row r="11480" spans="23:23">
      <c r="W11480" s="44">
        <v>1</v>
      </c>
    </row>
    <row r="11481" spans="23:23">
      <c r="W11481" s="44">
        <v>1</v>
      </c>
    </row>
    <row r="11482" spans="23:23">
      <c r="W11482" s="44">
        <v>1</v>
      </c>
    </row>
    <row r="11483" spans="23:23">
      <c r="W11483" s="44">
        <v>1</v>
      </c>
    </row>
    <row r="11484" spans="23:23">
      <c r="W11484" s="44">
        <v>1</v>
      </c>
    </row>
    <row r="11485" spans="23:23">
      <c r="W11485" s="44">
        <v>1</v>
      </c>
    </row>
    <row r="11486" spans="23:23">
      <c r="W11486" s="44">
        <v>1</v>
      </c>
    </row>
    <row r="11487" spans="23:23">
      <c r="W11487" s="44">
        <v>1</v>
      </c>
    </row>
    <row r="11488" spans="23:23">
      <c r="W11488" s="44">
        <v>1</v>
      </c>
    </row>
    <row r="11489" spans="23:23">
      <c r="W11489" s="44">
        <v>1</v>
      </c>
    </row>
    <row r="11490" spans="23:23">
      <c r="W11490" s="44">
        <v>1</v>
      </c>
    </row>
    <row r="11491" spans="23:23">
      <c r="W11491" s="44">
        <v>1</v>
      </c>
    </row>
    <row r="11492" spans="23:23">
      <c r="W11492" s="44">
        <v>1</v>
      </c>
    </row>
    <row r="11493" spans="23:23">
      <c r="W11493" s="44">
        <v>1</v>
      </c>
    </row>
    <row r="11494" spans="23:23">
      <c r="W11494" s="44">
        <v>1</v>
      </c>
    </row>
    <row r="11495" spans="23:23">
      <c r="W11495" s="44">
        <v>1</v>
      </c>
    </row>
    <row r="11496" spans="23:23">
      <c r="W11496" s="44">
        <v>1</v>
      </c>
    </row>
    <row r="11497" spans="23:23">
      <c r="W11497" s="44">
        <v>1</v>
      </c>
    </row>
    <row r="11498" spans="23:23">
      <c r="W11498" s="44">
        <v>1</v>
      </c>
    </row>
    <row r="11499" spans="23:23">
      <c r="W11499" s="44">
        <v>1</v>
      </c>
    </row>
    <row r="11500" spans="23:23">
      <c r="W11500" s="44">
        <v>1</v>
      </c>
    </row>
    <row r="11501" spans="23:23">
      <c r="W11501" s="44">
        <v>1</v>
      </c>
    </row>
    <row r="11502" spans="23:23">
      <c r="W11502" s="44">
        <v>1</v>
      </c>
    </row>
    <row r="11503" spans="23:23">
      <c r="W11503" s="44">
        <v>1</v>
      </c>
    </row>
    <row r="11504" spans="23:23">
      <c r="W11504" s="44">
        <v>1</v>
      </c>
    </row>
    <row r="11505" spans="23:23">
      <c r="W11505" s="44">
        <v>1</v>
      </c>
    </row>
    <row r="11506" spans="23:23">
      <c r="W11506" s="44">
        <v>1</v>
      </c>
    </row>
    <row r="11507" spans="23:23">
      <c r="W11507" s="44">
        <v>1</v>
      </c>
    </row>
    <row r="11508" spans="23:23">
      <c r="W11508" s="44">
        <v>1</v>
      </c>
    </row>
    <row r="11509" spans="23:23">
      <c r="W11509" s="44">
        <v>1</v>
      </c>
    </row>
    <row r="11510" spans="23:23">
      <c r="W11510" s="44">
        <v>1</v>
      </c>
    </row>
    <row r="11511" spans="23:23">
      <c r="W11511" s="44">
        <v>1</v>
      </c>
    </row>
    <row r="11512" spans="23:23">
      <c r="W11512" s="44">
        <v>1</v>
      </c>
    </row>
    <row r="11513" spans="23:23">
      <c r="W11513" s="44">
        <v>1</v>
      </c>
    </row>
    <row r="11514" spans="23:23">
      <c r="W11514" s="44">
        <v>1</v>
      </c>
    </row>
    <row r="11515" spans="23:23">
      <c r="W11515" s="44">
        <v>1</v>
      </c>
    </row>
    <row r="11516" spans="23:23">
      <c r="W11516" s="44">
        <v>1</v>
      </c>
    </row>
    <row r="11517" spans="23:23">
      <c r="W11517" s="44">
        <v>1</v>
      </c>
    </row>
    <row r="11518" spans="23:23">
      <c r="W11518" s="44">
        <v>1</v>
      </c>
    </row>
    <row r="11519" spans="23:23">
      <c r="W11519" s="44">
        <v>1</v>
      </c>
    </row>
    <row r="11520" spans="23:23">
      <c r="W11520" s="44">
        <v>1</v>
      </c>
    </row>
    <row r="11521" spans="23:23">
      <c r="W11521" s="44">
        <v>1</v>
      </c>
    </row>
    <row r="11522" spans="23:23">
      <c r="W11522" s="44">
        <v>1</v>
      </c>
    </row>
    <row r="11523" spans="23:23">
      <c r="W11523" s="44">
        <v>1</v>
      </c>
    </row>
    <row r="11524" spans="23:23">
      <c r="W11524" s="44">
        <v>1</v>
      </c>
    </row>
    <row r="11525" spans="23:23">
      <c r="W11525" s="44">
        <v>1</v>
      </c>
    </row>
    <row r="11526" spans="23:23">
      <c r="W11526" s="44">
        <v>1</v>
      </c>
    </row>
    <row r="11527" spans="23:23">
      <c r="W11527" s="44">
        <v>1</v>
      </c>
    </row>
    <row r="11528" spans="23:23">
      <c r="W11528" s="44">
        <v>1</v>
      </c>
    </row>
    <row r="11529" spans="23:23">
      <c r="W11529" s="44">
        <v>1</v>
      </c>
    </row>
    <row r="11530" spans="23:23">
      <c r="W11530" s="44">
        <v>1</v>
      </c>
    </row>
    <row r="11531" spans="23:23">
      <c r="W11531" s="44">
        <v>1</v>
      </c>
    </row>
    <row r="11532" spans="23:23">
      <c r="W11532" s="44">
        <v>1</v>
      </c>
    </row>
    <row r="11533" spans="23:23">
      <c r="W11533" s="44">
        <v>1</v>
      </c>
    </row>
    <row r="11534" spans="23:23">
      <c r="W11534" s="44">
        <v>1</v>
      </c>
    </row>
    <row r="11535" spans="23:23">
      <c r="W11535" s="44">
        <v>1</v>
      </c>
    </row>
    <row r="11536" spans="23:23">
      <c r="W11536" s="44">
        <v>1</v>
      </c>
    </row>
    <row r="11537" spans="23:23">
      <c r="W11537" s="44">
        <v>1</v>
      </c>
    </row>
    <row r="11538" spans="23:23">
      <c r="W11538" s="44">
        <v>1</v>
      </c>
    </row>
    <row r="11539" spans="23:23">
      <c r="W11539" s="44">
        <v>1</v>
      </c>
    </row>
    <row r="11540" spans="23:23">
      <c r="W11540" s="44">
        <v>1</v>
      </c>
    </row>
    <row r="11541" spans="23:23">
      <c r="W11541" s="44">
        <v>1</v>
      </c>
    </row>
    <row r="11542" spans="23:23">
      <c r="W11542" s="44">
        <v>1</v>
      </c>
    </row>
    <row r="11543" spans="23:23">
      <c r="W11543" s="44">
        <v>1</v>
      </c>
    </row>
    <row r="11544" spans="23:23">
      <c r="W11544" s="44">
        <v>1</v>
      </c>
    </row>
    <row r="11545" spans="23:23">
      <c r="W11545" s="44">
        <v>1</v>
      </c>
    </row>
    <row r="11546" spans="23:23">
      <c r="W11546" s="44">
        <v>1</v>
      </c>
    </row>
    <row r="11547" spans="23:23">
      <c r="W11547" s="44">
        <v>1</v>
      </c>
    </row>
    <row r="11548" spans="23:23">
      <c r="W11548" s="44">
        <v>1</v>
      </c>
    </row>
    <row r="11549" spans="23:23">
      <c r="W11549" s="44">
        <v>1</v>
      </c>
    </row>
    <row r="11550" spans="23:23">
      <c r="W11550" s="44">
        <v>1</v>
      </c>
    </row>
    <row r="11551" spans="23:23">
      <c r="W11551" s="44">
        <v>1</v>
      </c>
    </row>
    <row r="11552" spans="23:23">
      <c r="W11552" s="44">
        <v>1</v>
      </c>
    </row>
    <row r="11553" spans="23:23">
      <c r="W11553" s="44">
        <v>1</v>
      </c>
    </row>
    <row r="11554" spans="23:23">
      <c r="W11554" s="44">
        <v>1</v>
      </c>
    </row>
    <row r="11555" spans="23:23">
      <c r="W11555" s="44">
        <v>1</v>
      </c>
    </row>
    <row r="11556" spans="23:23">
      <c r="W11556" s="44">
        <v>1</v>
      </c>
    </row>
    <row r="11557" spans="23:23">
      <c r="W11557" s="44">
        <v>1</v>
      </c>
    </row>
    <row r="11558" spans="23:23">
      <c r="W11558" s="44">
        <v>1</v>
      </c>
    </row>
    <row r="11559" spans="23:23">
      <c r="W11559" s="44">
        <v>1</v>
      </c>
    </row>
    <row r="11560" spans="23:23">
      <c r="W11560" s="44">
        <v>1</v>
      </c>
    </row>
    <row r="11561" spans="23:23">
      <c r="W11561" s="44">
        <v>1</v>
      </c>
    </row>
    <row r="11562" spans="23:23">
      <c r="W11562" s="44">
        <v>1</v>
      </c>
    </row>
    <row r="11563" spans="23:23">
      <c r="W11563" s="44">
        <v>1</v>
      </c>
    </row>
    <row r="11564" spans="23:23">
      <c r="W11564" s="44">
        <v>1</v>
      </c>
    </row>
    <row r="11565" spans="23:23">
      <c r="W11565" s="44">
        <v>1</v>
      </c>
    </row>
    <row r="11566" spans="23:23">
      <c r="W11566" s="44">
        <v>1</v>
      </c>
    </row>
    <row r="11567" spans="23:23">
      <c r="W11567" s="44">
        <v>1</v>
      </c>
    </row>
    <row r="11568" spans="23:23">
      <c r="W11568" s="44">
        <v>1</v>
      </c>
    </row>
    <row r="11569" spans="23:23">
      <c r="W11569" s="44">
        <v>1</v>
      </c>
    </row>
    <row r="11570" spans="23:23">
      <c r="W11570" s="44">
        <v>1</v>
      </c>
    </row>
    <row r="11571" spans="23:23">
      <c r="W11571" s="44">
        <v>1</v>
      </c>
    </row>
    <row r="11572" spans="23:23">
      <c r="W11572" s="44">
        <v>1</v>
      </c>
    </row>
    <row r="11573" spans="23:23">
      <c r="W11573" s="44">
        <v>1</v>
      </c>
    </row>
    <row r="11574" spans="23:23">
      <c r="W11574" s="44">
        <v>1</v>
      </c>
    </row>
    <row r="11575" spans="23:23">
      <c r="W11575" s="44">
        <v>1</v>
      </c>
    </row>
    <row r="11576" spans="23:23">
      <c r="W11576" s="44">
        <v>1</v>
      </c>
    </row>
    <row r="11577" spans="23:23">
      <c r="W11577" s="44">
        <v>1</v>
      </c>
    </row>
    <row r="11578" spans="23:23">
      <c r="W11578" s="44">
        <v>1</v>
      </c>
    </row>
    <row r="11579" spans="23:23">
      <c r="W11579" s="44">
        <v>1</v>
      </c>
    </row>
    <row r="11580" spans="23:23">
      <c r="W11580" s="44">
        <v>1</v>
      </c>
    </row>
    <row r="11581" spans="23:23">
      <c r="W11581" s="44">
        <v>1</v>
      </c>
    </row>
    <row r="11582" spans="23:23">
      <c r="W11582" s="44">
        <v>1</v>
      </c>
    </row>
    <row r="11583" spans="23:23">
      <c r="W11583" s="44">
        <v>1</v>
      </c>
    </row>
    <row r="11584" spans="23:23">
      <c r="W11584" s="44">
        <v>1</v>
      </c>
    </row>
    <row r="11585" spans="23:23">
      <c r="W11585" s="44">
        <v>1</v>
      </c>
    </row>
    <row r="11586" spans="23:23">
      <c r="W11586" s="44">
        <v>1</v>
      </c>
    </row>
    <row r="11587" spans="23:23">
      <c r="W11587" s="44">
        <v>1</v>
      </c>
    </row>
    <row r="11588" spans="23:23">
      <c r="W11588" s="44">
        <v>1</v>
      </c>
    </row>
    <row r="11589" spans="23:23">
      <c r="W11589" s="44">
        <v>1</v>
      </c>
    </row>
    <row r="11590" spans="23:23">
      <c r="W11590" s="44">
        <v>1</v>
      </c>
    </row>
    <row r="11591" spans="23:23">
      <c r="W11591" s="44">
        <v>1</v>
      </c>
    </row>
    <row r="11592" spans="23:23">
      <c r="W11592" s="44">
        <v>1</v>
      </c>
    </row>
    <row r="11593" spans="23:23">
      <c r="W11593" s="44">
        <v>1</v>
      </c>
    </row>
    <row r="11594" spans="23:23">
      <c r="W11594" s="44">
        <v>1</v>
      </c>
    </row>
    <row r="11595" spans="23:23">
      <c r="W11595" s="44">
        <v>1</v>
      </c>
    </row>
    <row r="11596" spans="23:23">
      <c r="W11596" s="44">
        <v>1</v>
      </c>
    </row>
    <row r="11597" spans="23:23">
      <c r="W11597" s="44">
        <v>1</v>
      </c>
    </row>
    <row r="11598" spans="23:23">
      <c r="W11598" s="44">
        <v>1</v>
      </c>
    </row>
    <row r="11599" spans="23:23">
      <c r="W11599" s="44">
        <v>1</v>
      </c>
    </row>
    <row r="11600" spans="23:23">
      <c r="W11600" s="44">
        <v>1</v>
      </c>
    </row>
    <row r="11601" spans="23:23">
      <c r="W11601" s="44">
        <v>1</v>
      </c>
    </row>
    <row r="11602" spans="23:23">
      <c r="W11602" s="44">
        <v>1</v>
      </c>
    </row>
    <row r="11603" spans="23:23">
      <c r="W11603" s="44">
        <v>1</v>
      </c>
    </row>
    <row r="11604" spans="23:23">
      <c r="W11604" s="44">
        <v>1</v>
      </c>
    </row>
    <row r="11605" spans="23:23">
      <c r="W11605" s="44">
        <v>1</v>
      </c>
    </row>
    <row r="11606" spans="23:23">
      <c r="W11606" s="44">
        <v>1</v>
      </c>
    </row>
    <row r="11607" spans="23:23">
      <c r="W11607" s="44">
        <v>1</v>
      </c>
    </row>
    <row r="11608" spans="23:23">
      <c r="W11608" s="44">
        <v>1</v>
      </c>
    </row>
    <row r="11609" spans="23:23">
      <c r="W11609" s="44">
        <v>1</v>
      </c>
    </row>
    <row r="11610" spans="23:23">
      <c r="W11610" s="44">
        <v>1</v>
      </c>
    </row>
    <row r="11611" spans="23:23">
      <c r="W11611" s="44">
        <v>1</v>
      </c>
    </row>
    <row r="11612" spans="23:23">
      <c r="W11612" s="44">
        <v>1</v>
      </c>
    </row>
    <row r="11613" spans="23:23">
      <c r="W11613" s="44">
        <v>1</v>
      </c>
    </row>
    <row r="11614" spans="23:23">
      <c r="W11614" s="44">
        <v>1</v>
      </c>
    </row>
    <row r="11615" spans="23:23">
      <c r="W11615" s="44">
        <v>1</v>
      </c>
    </row>
    <row r="11616" spans="23:23">
      <c r="W11616" s="44">
        <v>1</v>
      </c>
    </row>
    <row r="11617" spans="23:23">
      <c r="W11617" s="44">
        <v>1</v>
      </c>
    </row>
    <row r="11618" spans="23:23">
      <c r="W11618" s="44">
        <v>1</v>
      </c>
    </row>
    <row r="11619" spans="23:23">
      <c r="W11619" s="44">
        <v>1</v>
      </c>
    </row>
    <row r="11620" spans="23:23">
      <c r="W11620" s="44">
        <v>1</v>
      </c>
    </row>
    <row r="11621" spans="23:23">
      <c r="W11621" s="44">
        <v>1</v>
      </c>
    </row>
    <row r="11622" spans="23:23">
      <c r="W11622" s="44">
        <v>1</v>
      </c>
    </row>
    <row r="11623" spans="23:23">
      <c r="W11623" s="44">
        <v>1</v>
      </c>
    </row>
    <row r="11624" spans="23:23">
      <c r="W11624" s="44">
        <v>1</v>
      </c>
    </row>
    <row r="11625" spans="23:23">
      <c r="W11625" s="44">
        <v>1</v>
      </c>
    </row>
    <row r="11626" spans="23:23">
      <c r="W11626" s="44">
        <v>1</v>
      </c>
    </row>
    <row r="11627" spans="23:23">
      <c r="W11627" s="44">
        <v>1</v>
      </c>
    </row>
    <row r="11628" spans="23:23">
      <c r="W11628" s="44">
        <v>1</v>
      </c>
    </row>
    <row r="11629" spans="23:23">
      <c r="W11629" s="44">
        <v>1</v>
      </c>
    </row>
    <row r="11630" spans="23:23">
      <c r="W11630" s="44">
        <v>1</v>
      </c>
    </row>
    <row r="11631" spans="23:23">
      <c r="W11631" s="44">
        <v>1</v>
      </c>
    </row>
    <row r="11632" spans="23:23">
      <c r="W11632" s="44">
        <v>1</v>
      </c>
    </row>
    <row r="11633" spans="23:23">
      <c r="W11633" s="44">
        <v>1</v>
      </c>
    </row>
    <row r="11634" spans="23:23">
      <c r="W11634" s="44">
        <v>1</v>
      </c>
    </row>
    <row r="11635" spans="23:23">
      <c r="W11635" s="44">
        <v>1</v>
      </c>
    </row>
    <row r="11636" spans="23:23">
      <c r="W11636" s="44">
        <v>1</v>
      </c>
    </row>
    <row r="11637" spans="23:23">
      <c r="W11637" s="44">
        <v>1</v>
      </c>
    </row>
    <row r="11638" spans="23:23">
      <c r="W11638" s="44">
        <v>1</v>
      </c>
    </row>
    <row r="11639" spans="23:23">
      <c r="W11639" s="44">
        <v>1</v>
      </c>
    </row>
    <row r="11640" spans="23:23">
      <c r="W11640" s="44">
        <v>1</v>
      </c>
    </row>
    <row r="11641" spans="23:23">
      <c r="W11641" s="44">
        <v>1</v>
      </c>
    </row>
    <row r="11642" spans="23:23">
      <c r="W11642" s="44">
        <v>1</v>
      </c>
    </row>
    <row r="11643" spans="23:23">
      <c r="W11643" s="44">
        <v>1</v>
      </c>
    </row>
    <row r="11644" spans="23:23">
      <c r="W11644" s="44">
        <v>1</v>
      </c>
    </row>
    <row r="11645" spans="23:23">
      <c r="W11645" s="44">
        <v>1</v>
      </c>
    </row>
    <row r="11646" spans="23:23">
      <c r="W11646" s="44">
        <v>1</v>
      </c>
    </row>
    <row r="11647" spans="23:23">
      <c r="W11647" s="44">
        <v>1</v>
      </c>
    </row>
    <row r="11648" spans="23:23">
      <c r="W11648" s="44">
        <v>1</v>
      </c>
    </row>
    <row r="11649" spans="23:23">
      <c r="W11649" s="44">
        <v>1</v>
      </c>
    </row>
    <row r="11650" spans="23:23">
      <c r="W11650" s="44">
        <v>1</v>
      </c>
    </row>
    <row r="11651" spans="23:23">
      <c r="W11651" s="44">
        <v>1</v>
      </c>
    </row>
    <row r="11652" spans="23:23">
      <c r="W11652" s="44">
        <v>1</v>
      </c>
    </row>
    <row r="11653" spans="23:23">
      <c r="W11653" s="44">
        <v>1</v>
      </c>
    </row>
    <row r="11654" spans="23:23">
      <c r="W11654" s="44">
        <v>1</v>
      </c>
    </row>
    <row r="11655" spans="23:23">
      <c r="W11655" s="44">
        <v>1</v>
      </c>
    </row>
    <row r="11656" spans="23:23">
      <c r="W11656" s="44">
        <v>1</v>
      </c>
    </row>
    <row r="11657" spans="23:23">
      <c r="W11657" s="44">
        <v>1</v>
      </c>
    </row>
    <row r="11658" spans="23:23">
      <c r="W11658" s="44">
        <v>1</v>
      </c>
    </row>
    <row r="11659" spans="23:23">
      <c r="W11659" s="44">
        <v>1</v>
      </c>
    </row>
    <row r="11660" spans="23:23">
      <c r="W11660" s="44">
        <v>1</v>
      </c>
    </row>
    <row r="11661" spans="23:23">
      <c r="W11661" s="44">
        <v>1</v>
      </c>
    </row>
    <row r="11662" spans="23:23">
      <c r="W11662" s="44">
        <v>1</v>
      </c>
    </row>
    <row r="11663" spans="23:23">
      <c r="W11663" s="44">
        <v>1</v>
      </c>
    </row>
    <row r="11664" spans="23:23">
      <c r="W11664" s="44">
        <v>1</v>
      </c>
    </row>
    <row r="11665" spans="23:23">
      <c r="W11665" s="44">
        <v>1</v>
      </c>
    </row>
    <row r="11666" spans="23:23">
      <c r="W11666" s="44">
        <v>1</v>
      </c>
    </row>
    <row r="11667" spans="23:23">
      <c r="W11667" s="44">
        <v>1</v>
      </c>
    </row>
    <row r="11668" spans="23:23">
      <c r="W11668" s="44">
        <v>1</v>
      </c>
    </row>
    <row r="11669" spans="23:23">
      <c r="W11669" s="44">
        <v>1</v>
      </c>
    </row>
    <row r="11670" spans="23:23">
      <c r="W11670" s="44">
        <v>1</v>
      </c>
    </row>
    <row r="11671" spans="23:23">
      <c r="W11671" s="44">
        <v>1</v>
      </c>
    </row>
    <row r="11672" spans="23:23">
      <c r="W11672" s="44">
        <v>1</v>
      </c>
    </row>
    <row r="11673" spans="23:23">
      <c r="W11673" s="44">
        <v>1</v>
      </c>
    </row>
    <row r="11674" spans="23:23">
      <c r="W11674" s="44">
        <v>1</v>
      </c>
    </row>
    <row r="11675" spans="23:23">
      <c r="W11675" s="44">
        <v>1</v>
      </c>
    </row>
    <row r="11676" spans="23:23">
      <c r="W11676" s="44">
        <v>1</v>
      </c>
    </row>
    <row r="11677" spans="23:23">
      <c r="W11677" s="44">
        <v>1</v>
      </c>
    </row>
    <row r="11678" spans="23:23">
      <c r="W11678" s="44">
        <v>1</v>
      </c>
    </row>
    <row r="11679" spans="23:23">
      <c r="W11679" s="44">
        <v>1</v>
      </c>
    </row>
    <row r="11680" spans="23:23">
      <c r="W11680" s="44">
        <v>1</v>
      </c>
    </row>
    <row r="11681" spans="23:23">
      <c r="W11681" s="44">
        <v>1</v>
      </c>
    </row>
    <row r="11682" spans="23:23">
      <c r="W11682" s="44">
        <v>1</v>
      </c>
    </row>
    <row r="11683" spans="23:23">
      <c r="W11683" s="44">
        <v>1</v>
      </c>
    </row>
    <row r="11684" spans="23:23">
      <c r="W11684" s="44">
        <v>1</v>
      </c>
    </row>
    <row r="11685" spans="23:23">
      <c r="W11685" s="44">
        <v>1</v>
      </c>
    </row>
    <row r="11686" spans="23:23">
      <c r="W11686" s="44">
        <v>1</v>
      </c>
    </row>
    <row r="11687" spans="23:23">
      <c r="W11687" s="44">
        <v>1</v>
      </c>
    </row>
    <row r="11688" spans="23:23">
      <c r="W11688" s="44">
        <v>1</v>
      </c>
    </row>
    <row r="11689" spans="23:23">
      <c r="W11689" s="44">
        <v>1</v>
      </c>
    </row>
    <row r="11690" spans="23:23">
      <c r="W11690" s="44">
        <v>1</v>
      </c>
    </row>
    <row r="11691" spans="23:23">
      <c r="W11691" s="44">
        <v>1</v>
      </c>
    </row>
    <row r="11692" spans="23:23">
      <c r="W11692" s="44">
        <v>1</v>
      </c>
    </row>
    <row r="11693" spans="23:23">
      <c r="W11693" s="44">
        <v>1</v>
      </c>
    </row>
    <row r="11694" spans="23:23">
      <c r="W11694" s="44">
        <v>1</v>
      </c>
    </row>
    <row r="11695" spans="23:23">
      <c r="W11695" s="44">
        <v>1</v>
      </c>
    </row>
    <row r="11696" spans="23:23">
      <c r="W11696" s="44">
        <v>1</v>
      </c>
    </row>
    <row r="11697" spans="23:23">
      <c r="W11697" s="44">
        <v>1</v>
      </c>
    </row>
    <row r="11698" spans="23:23">
      <c r="W11698" s="44">
        <v>1</v>
      </c>
    </row>
    <row r="11699" spans="23:23">
      <c r="W11699" s="44">
        <v>1</v>
      </c>
    </row>
    <row r="11700" spans="23:23">
      <c r="W11700" s="44">
        <v>1</v>
      </c>
    </row>
    <row r="11701" spans="23:23">
      <c r="W11701" s="44">
        <v>1</v>
      </c>
    </row>
    <row r="11702" spans="23:23">
      <c r="W11702" s="44">
        <v>1</v>
      </c>
    </row>
    <row r="11703" spans="23:23">
      <c r="W11703" s="44">
        <v>1</v>
      </c>
    </row>
    <row r="11704" spans="23:23">
      <c r="W11704" s="44">
        <v>1</v>
      </c>
    </row>
    <row r="11705" spans="23:23">
      <c r="W11705" s="44">
        <v>1</v>
      </c>
    </row>
    <row r="11706" spans="23:23">
      <c r="W11706" s="44">
        <v>1</v>
      </c>
    </row>
    <row r="11707" spans="23:23">
      <c r="W11707" s="44">
        <v>1</v>
      </c>
    </row>
    <row r="11708" spans="23:23">
      <c r="W11708" s="44">
        <v>1</v>
      </c>
    </row>
    <row r="11709" spans="23:23">
      <c r="W11709" s="44">
        <v>1</v>
      </c>
    </row>
    <row r="11710" spans="23:23">
      <c r="W11710" s="44">
        <v>1</v>
      </c>
    </row>
    <row r="11711" spans="23:23">
      <c r="W11711" s="44">
        <v>1</v>
      </c>
    </row>
    <row r="11712" spans="23:23">
      <c r="W11712" s="44">
        <v>1</v>
      </c>
    </row>
    <row r="11713" spans="23:23">
      <c r="W11713" s="44">
        <v>1</v>
      </c>
    </row>
    <row r="11714" spans="23:23">
      <c r="W11714" s="44">
        <v>1</v>
      </c>
    </row>
    <row r="11715" spans="23:23">
      <c r="W11715" s="44">
        <v>1</v>
      </c>
    </row>
    <row r="11716" spans="23:23">
      <c r="W11716" s="44">
        <v>1</v>
      </c>
    </row>
    <row r="11717" spans="23:23">
      <c r="W11717" s="44">
        <v>1</v>
      </c>
    </row>
    <row r="11718" spans="23:23">
      <c r="W11718" s="44">
        <v>1</v>
      </c>
    </row>
    <row r="11719" spans="23:23">
      <c r="W11719" s="44">
        <v>1</v>
      </c>
    </row>
    <row r="11720" spans="23:23">
      <c r="W11720" s="44">
        <v>1</v>
      </c>
    </row>
    <row r="11721" spans="23:23">
      <c r="W11721" s="44">
        <v>1</v>
      </c>
    </row>
    <row r="11722" spans="23:23">
      <c r="W11722" s="44">
        <v>1</v>
      </c>
    </row>
    <row r="11723" spans="23:23">
      <c r="W11723" s="44">
        <v>1</v>
      </c>
    </row>
    <row r="11724" spans="23:23">
      <c r="W11724" s="44">
        <v>1</v>
      </c>
    </row>
    <row r="11725" spans="23:23">
      <c r="W11725" s="44">
        <v>1</v>
      </c>
    </row>
    <row r="11726" spans="23:23">
      <c r="W11726" s="44">
        <v>1</v>
      </c>
    </row>
    <row r="11727" spans="23:23">
      <c r="W11727" s="44">
        <v>1</v>
      </c>
    </row>
    <row r="11728" spans="23:23">
      <c r="W11728" s="44">
        <v>1</v>
      </c>
    </row>
    <row r="11729" spans="23:23">
      <c r="W11729" s="44">
        <v>1</v>
      </c>
    </row>
    <row r="11730" spans="23:23">
      <c r="W11730" s="44">
        <v>1</v>
      </c>
    </row>
    <row r="11731" spans="23:23">
      <c r="W11731" s="44">
        <v>1</v>
      </c>
    </row>
    <row r="11732" spans="23:23">
      <c r="W11732" s="44">
        <v>1</v>
      </c>
    </row>
    <row r="11733" spans="23:23">
      <c r="W11733" s="44">
        <v>1</v>
      </c>
    </row>
    <row r="11734" spans="23:23">
      <c r="W11734" s="44">
        <v>1</v>
      </c>
    </row>
    <row r="11735" spans="23:23">
      <c r="W11735" s="44">
        <v>1</v>
      </c>
    </row>
    <row r="11736" spans="23:23">
      <c r="W11736" s="44">
        <v>1</v>
      </c>
    </row>
    <row r="11737" spans="23:23">
      <c r="W11737" s="44">
        <v>1</v>
      </c>
    </row>
    <row r="11738" spans="23:23">
      <c r="W11738" s="44">
        <v>1</v>
      </c>
    </row>
    <row r="11739" spans="23:23">
      <c r="W11739" s="44">
        <v>1</v>
      </c>
    </row>
    <row r="11740" spans="23:23">
      <c r="W11740" s="44">
        <v>1</v>
      </c>
    </row>
    <row r="11741" spans="23:23">
      <c r="W11741" s="44">
        <v>1</v>
      </c>
    </row>
    <row r="11742" spans="23:23">
      <c r="W11742" s="44">
        <v>1</v>
      </c>
    </row>
    <row r="11743" spans="23:23">
      <c r="W11743" s="44">
        <v>1</v>
      </c>
    </row>
    <row r="11744" spans="23:23">
      <c r="W11744" s="44">
        <v>1</v>
      </c>
    </row>
    <row r="11745" spans="23:23">
      <c r="W11745" s="44">
        <v>1</v>
      </c>
    </row>
    <row r="11746" spans="23:23">
      <c r="W11746" s="44">
        <v>1</v>
      </c>
    </row>
    <row r="11747" spans="23:23">
      <c r="W11747" s="44">
        <v>1</v>
      </c>
    </row>
    <row r="11748" spans="23:23">
      <c r="W11748" s="44">
        <v>1</v>
      </c>
    </row>
    <row r="11749" spans="23:23">
      <c r="W11749" s="44">
        <v>1</v>
      </c>
    </row>
    <row r="11750" spans="23:23">
      <c r="W11750" s="44">
        <v>1</v>
      </c>
    </row>
    <row r="11751" spans="23:23">
      <c r="W11751" s="44">
        <v>1</v>
      </c>
    </row>
    <row r="11752" spans="23:23">
      <c r="W11752" s="44">
        <v>1</v>
      </c>
    </row>
    <row r="11753" spans="23:23">
      <c r="W11753" s="44">
        <v>1</v>
      </c>
    </row>
    <row r="11754" spans="23:23">
      <c r="W11754" s="44">
        <v>1</v>
      </c>
    </row>
    <row r="11755" spans="23:23">
      <c r="W11755" s="44">
        <v>1</v>
      </c>
    </row>
    <row r="11756" spans="23:23">
      <c r="W11756" s="44">
        <v>1</v>
      </c>
    </row>
    <row r="11757" spans="23:23">
      <c r="W11757" s="44">
        <v>1</v>
      </c>
    </row>
    <row r="11758" spans="23:23">
      <c r="W11758" s="44">
        <v>1</v>
      </c>
    </row>
    <row r="11759" spans="23:23">
      <c r="W11759" s="44">
        <v>1</v>
      </c>
    </row>
    <row r="11760" spans="23:23">
      <c r="W11760" s="44">
        <v>1</v>
      </c>
    </row>
    <row r="11761" spans="23:23">
      <c r="W11761" s="44">
        <v>1</v>
      </c>
    </row>
    <row r="11762" spans="23:23">
      <c r="W11762" s="44">
        <v>1</v>
      </c>
    </row>
    <row r="11763" spans="23:23">
      <c r="W11763" s="44">
        <v>1</v>
      </c>
    </row>
    <row r="11764" spans="23:23">
      <c r="W11764" s="44">
        <v>1</v>
      </c>
    </row>
    <row r="11765" spans="23:23">
      <c r="W11765" s="44">
        <v>1</v>
      </c>
    </row>
    <row r="11766" spans="23:23">
      <c r="W11766" s="44">
        <v>1</v>
      </c>
    </row>
    <row r="11767" spans="23:23">
      <c r="W11767" s="44">
        <v>1</v>
      </c>
    </row>
    <row r="11768" spans="23:23">
      <c r="W11768" s="44">
        <v>1</v>
      </c>
    </row>
    <row r="11769" spans="23:23">
      <c r="W11769" s="44">
        <v>1</v>
      </c>
    </row>
    <row r="11770" spans="23:23">
      <c r="W11770" s="44">
        <v>1</v>
      </c>
    </row>
    <row r="11771" spans="23:23">
      <c r="W11771" s="44">
        <v>1</v>
      </c>
    </row>
    <row r="11772" spans="23:23">
      <c r="W11772" s="44">
        <v>1</v>
      </c>
    </row>
    <row r="11773" spans="23:23">
      <c r="W11773" s="44">
        <v>1</v>
      </c>
    </row>
    <row r="11774" spans="23:23">
      <c r="W11774" s="44">
        <v>1</v>
      </c>
    </row>
    <row r="11775" spans="23:23">
      <c r="W11775" s="44">
        <v>1</v>
      </c>
    </row>
    <row r="11776" spans="23:23">
      <c r="W11776" s="44">
        <v>1</v>
      </c>
    </row>
    <row r="11777" spans="23:23">
      <c r="W11777" s="44">
        <v>1</v>
      </c>
    </row>
    <row r="11778" spans="23:23">
      <c r="W11778" s="44">
        <v>1</v>
      </c>
    </row>
    <row r="11779" spans="23:23">
      <c r="W11779" s="44">
        <v>1</v>
      </c>
    </row>
    <row r="11780" spans="23:23">
      <c r="W11780" s="44">
        <v>1</v>
      </c>
    </row>
    <row r="11781" spans="23:23">
      <c r="W11781" s="44">
        <v>1</v>
      </c>
    </row>
    <row r="11782" spans="23:23">
      <c r="W11782" s="44">
        <v>1</v>
      </c>
    </row>
    <row r="11783" spans="23:23">
      <c r="W11783" s="44">
        <v>1</v>
      </c>
    </row>
    <row r="11784" spans="23:23">
      <c r="W11784" s="44">
        <v>1</v>
      </c>
    </row>
    <row r="11785" spans="23:23">
      <c r="W11785" s="44">
        <v>1</v>
      </c>
    </row>
    <row r="11786" spans="23:23">
      <c r="W11786" s="44">
        <v>1</v>
      </c>
    </row>
    <row r="11787" spans="23:23">
      <c r="W11787" s="44">
        <v>1</v>
      </c>
    </row>
    <row r="11788" spans="23:23">
      <c r="W11788" s="44">
        <v>1</v>
      </c>
    </row>
    <row r="11789" spans="23:23">
      <c r="W11789" s="44">
        <v>1</v>
      </c>
    </row>
    <row r="11790" spans="23:23">
      <c r="W11790" s="44">
        <v>1</v>
      </c>
    </row>
    <row r="11791" spans="23:23">
      <c r="W11791" s="44">
        <v>1</v>
      </c>
    </row>
    <row r="11792" spans="23:23">
      <c r="W11792" s="44">
        <v>1</v>
      </c>
    </row>
    <row r="11793" spans="23:23">
      <c r="W11793" s="44">
        <v>1</v>
      </c>
    </row>
    <row r="11794" spans="23:23">
      <c r="W11794" s="44">
        <v>1</v>
      </c>
    </row>
    <row r="11795" spans="23:23">
      <c r="W11795" s="44">
        <v>1</v>
      </c>
    </row>
    <row r="11796" spans="23:23">
      <c r="W11796" s="44">
        <v>1</v>
      </c>
    </row>
    <row r="11797" spans="23:23">
      <c r="W11797" s="44">
        <v>1</v>
      </c>
    </row>
    <row r="11798" spans="23:23">
      <c r="W11798" s="44">
        <v>1</v>
      </c>
    </row>
    <row r="11799" spans="23:23">
      <c r="W11799" s="44">
        <v>1</v>
      </c>
    </row>
    <row r="11800" spans="23:23">
      <c r="W11800" s="44">
        <v>1</v>
      </c>
    </row>
    <row r="11801" spans="23:23">
      <c r="W11801" s="44">
        <v>1</v>
      </c>
    </row>
    <row r="11802" spans="23:23">
      <c r="W11802" s="44">
        <v>1</v>
      </c>
    </row>
    <row r="11803" spans="23:23">
      <c r="W11803" s="44">
        <v>1</v>
      </c>
    </row>
    <row r="11804" spans="23:23">
      <c r="W11804" s="44">
        <v>1</v>
      </c>
    </row>
    <row r="11805" spans="23:23">
      <c r="W11805" s="44">
        <v>1</v>
      </c>
    </row>
    <row r="11806" spans="23:23">
      <c r="W11806" s="44">
        <v>1</v>
      </c>
    </row>
    <row r="11807" spans="23:23">
      <c r="W11807" s="44">
        <v>1</v>
      </c>
    </row>
    <row r="11808" spans="23:23">
      <c r="W11808" s="44">
        <v>1</v>
      </c>
    </row>
    <row r="11809" spans="23:23">
      <c r="W11809" s="44">
        <v>1</v>
      </c>
    </row>
    <row r="11810" spans="23:23">
      <c r="W11810" s="44">
        <v>1</v>
      </c>
    </row>
    <row r="11811" spans="23:23">
      <c r="W11811" s="44">
        <v>1</v>
      </c>
    </row>
    <row r="11812" spans="23:23">
      <c r="W11812" s="44">
        <v>1</v>
      </c>
    </row>
    <row r="11813" spans="23:23">
      <c r="W11813" s="44">
        <v>1</v>
      </c>
    </row>
    <row r="11814" spans="23:23">
      <c r="W11814" s="44">
        <v>1</v>
      </c>
    </row>
    <row r="11815" spans="23:23">
      <c r="W11815" s="44">
        <v>1</v>
      </c>
    </row>
    <row r="11816" spans="23:23">
      <c r="W11816" s="44">
        <v>1</v>
      </c>
    </row>
    <row r="11817" spans="23:23">
      <c r="W11817" s="44">
        <v>1</v>
      </c>
    </row>
    <row r="11818" spans="23:23">
      <c r="W11818" s="44">
        <v>1</v>
      </c>
    </row>
    <row r="11819" spans="23:23">
      <c r="W11819" s="44">
        <v>1</v>
      </c>
    </row>
    <row r="11820" spans="23:23">
      <c r="W11820" s="44">
        <v>1</v>
      </c>
    </row>
    <row r="11821" spans="23:23">
      <c r="W11821" s="44">
        <v>1</v>
      </c>
    </row>
    <row r="11822" spans="23:23">
      <c r="W11822" s="44">
        <v>1</v>
      </c>
    </row>
    <row r="11823" spans="23:23">
      <c r="W11823" s="44">
        <v>1</v>
      </c>
    </row>
    <row r="11824" spans="23:23">
      <c r="W11824" s="44">
        <v>1</v>
      </c>
    </row>
    <row r="11825" spans="23:23">
      <c r="W11825" s="44">
        <v>1</v>
      </c>
    </row>
    <row r="11826" spans="23:23">
      <c r="W11826" s="44">
        <v>1</v>
      </c>
    </row>
    <row r="11827" spans="23:23">
      <c r="W11827" s="44">
        <v>1</v>
      </c>
    </row>
    <row r="11828" spans="23:23">
      <c r="W11828" s="44">
        <v>1</v>
      </c>
    </row>
    <row r="11829" spans="23:23">
      <c r="W11829" s="44">
        <v>1</v>
      </c>
    </row>
    <row r="11830" spans="23:23">
      <c r="W11830" s="44">
        <v>1</v>
      </c>
    </row>
    <row r="11831" spans="23:23">
      <c r="W11831" s="44">
        <v>1</v>
      </c>
    </row>
    <row r="11832" spans="23:23">
      <c r="W11832" s="44">
        <v>1</v>
      </c>
    </row>
    <row r="11833" spans="23:23">
      <c r="W11833" s="44">
        <v>1</v>
      </c>
    </row>
    <row r="11834" spans="23:23">
      <c r="W11834" s="44">
        <v>1</v>
      </c>
    </row>
    <row r="11835" spans="23:23">
      <c r="W11835" s="44">
        <v>1</v>
      </c>
    </row>
    <row r="11836" spans="23:23">
      <c r="W11836" s="44">
        <v>1</v>
      </c>
    </row>
    <row r="11837" spans="23:23">
      <c r="W11837" s="44">
        <v>1</v>
      </c>
    </row>
    <row r="11838" spans="23:23">
      <c r="W11838" s="44">
        <v>1</v>
      </c>
    </row>
    <row r="11839" spans="23:23">
      <c r="W11839" s="44">
        <v>1</v>
      </c>
    </row>
    <row r="11840" spans="23:23">
      <c r="W11840" s="44">
        <v>1</v>
      </c>
    </row>
    <row r="11841" spans="23:23">
      <c r="W11841" s="44">
        <v>1</v>
      </c>
    </row>
    <row r="11842" spans="23:23">
      <c r="W11842" s="44">
        <v>1</v>
      </c>
    </row>
    <row r="11843" spans="23:23">
      <c r="W11843" s="44">
        <v>1</v>
      </c>
    </row>
    <row r="11844" spans="23:23">
      <c r="W11844" s="44">
        <v>1</v>
      </c>
    </row>
    <row r="11845" spans="23:23">
      <c r="W11845" s="44">
        <v>1</v>
      </c>
    </row>
    <row r="11846" spans="23:23">
      <c r="W11846" s="44">
        <v>1</v>
      </c>
    </row>
    <row r="11847" spans="23:23">
      <c r="W11847" s="44">
        <v>1</v>
      </c>
    </row>
    <row r="11848" spans="23:23">
      <c r="W11848" s="44">
        <v>1</v>
      </c>
    </row>
    <row r="11849" spans="23:23">
      <c r="W11849" s="44">
        <v>1</v>
      </c>
    </row>
    <row r="11850" spans="23:23">
      <c r="W11850" s="44">
        <v>1</v>
      </c>
    </row>
    <row r="11851" spans="23:23">
      <c r="W11851" s="44">
        <v>1</v>
      </c>
    </row>
    <row r="11852" spans="23:23">
      <c r="W11852" s="44">
        <v>1</v>
      </c>
    </row>
    <row r="11853" spans="23:23">
      <c r="W11853" s="44">
        <v>1</v>
      </c>
    </row>
    <row r="11854" spans="23:23">
      <c r="W11854" s="44">
        <v>1</v>
      </c>
    </row>
    <row r="11855" spans="23:23">
      <c r="W11855" s="44">
        <v>1</v>
      </c>
    </row>
    <row r="11856" spans="23:23">
      <c r="W11856" s="44">
        <v>1</v>
      </c>
    </row>
    <row r="11857" spans="23:23">
      <c r="W11857" s="44">
        <v>1</v>
      </c>
    </row>
    <row r="11858" spans="23:23">
      <c r="W11858" s="44">
        <v>1</v>
      </c>
    </row>
    <row r="11859" spans="23:23">
      <c r="W11859" s="44">
        <v>1</v>
      </c>
    </row>
    <row r="11860" spans="23:23">
      <c r="W11860" s="44">
        <v>1</v>
      </c>
    </row>
    <row r="11861" spans="23:23">
      <c r="W11861" s="44">
        <v>1</v>
      </c>
    </row>
    <row r="11862" spans="23:23">
      <c r="W11862" s="44">
        <v>1</v>
      </c>
    </row>
    <row r="11863" spans="23:23">
      <c r="W11863" s="44">
        <v>1</v>
      </c>
    </row>
    <row r="11864" spans="23:23">
      <c r="W11864" s="44">
        <v>1</v>
      </c>
    </row>
    <row r="11865" spans="23:23">
      <c r="W11865" s="44">
        <v>1</v>
      </c>
    </row>
    <row r="11866" spans="23:23">
      <c r="W11866" s="44">
        <v>1</v>
      </c>
    </row>
    <row r="11867" spans="23:23">
      <c r="W11867" s="44">
        <v>1</v>
      </c>
    </row>
    <row r="11868" spans="23:23">
      <c r="W11868" s="44">
        <v>1</v>
      </c>
    </row>
    <row r="11869" spans="23:23">
      <c r="W11869" s="44">
        <v>1</v>
      </c>
    </row>
    <row r="11870" spans="23:23">
      <c r="W11870" s="44">
        <v>1</v>
      </c>
    </row>
    <row r="11871" spans="23:23">
      <c r="W11871" s="44">
        <v>1</v>
      </c>
    </row>
    <row r="11872" spans="23:23">
      <c r="W11872" s="44">
        <v>1</v>
      </c>
    </row>
    <row r="11873" spans="23:23">
      <c r="W11873" s="44">
        <v>1</v>
      </c>
    </row>
    <row r="11874" spans="23:23">
      <c r="W11874" s="44">
        <v>1</v>
      </c>
    </row>
    <row r="11875" spans="23:23">
      <c r="W11875" s="44">
        <v>1</v>
      </c>
    </row>
    <row r="11876" spans="23:23">
      <c r="W11876" s="44">
        <v>1</v>
      </c>
    </row>
    <row r="11877" spans="23:23">
      <c r="W11877" s="44">
        <v>1</v>
      </c>
    </row>
    <row r="11878" spans="23:23">
      <c r="W11878" s="44">
        <v>1</v>
      </c>
    </row>
    <row r="11879" spans="23:23">
      <c r="W11879" s="44">
        <v>1</v>
      </c>
    </row>
    <row r="11880" spans="23:23">
      <c r="W11880" s="44">
        <v>1</v>
      </c>
    </row>
    <row r="11881" spans="23:23">
      <c r="W11881" s="44">
        <v>1</v>
      </c>
    </row>
    <row r="11882" spans="23:23">
      <c r="W11882" s="44">
        <v>1</v>
      </c>
    </row>
    <row r="11883" spans="23:23">
      <c r="W11883" s="44">
        <v>1</v>
      </c>
    </row>
    <row r="11884" spans="23:23">
      <c r="W11884" s="44">
        <v>1</v>
      </c>
    </row>
    <row r="11885" spans="23:23">
      <c r="W11885" s="44">
        <v>1</v>
      </c>
    </row>
    <row r="11886" spans="23:23">
      <c r="W11886" s="44">
        <v>1</v>
      </c>
    </row>
    <row r="11887" spans="23:23">
      <c r="W11887" s="44">
        <v>1</v>
      </c>
    </row>
    <row r="11888" spans="23:23">
      <c r="W11888" s="44">
        <v>1</v>
      </c>
    </row>
    <row r="11889" spans="23:23">
      <c r="W11889" s="44">
        <v>1</v>
      </c>
    </row>
    <row r="11890" spans="23:23">
      <c r="W11890" s="44">
        <v>1</v>
      </c>
    </row>
    <row r="11891" spans="23:23">
      <c r="W11891" s="44">
        <v>1</v>
      </c>
    </row>
    <row r="11892" spans="23:23">
      <c r="W11892" s="44">
        <v>1</v>
      </c>
    </row>
    <row r="11893" spans="23:23">
      <c r="W11893" s="44">
        <v>1</v>
      </c>
    </row>
    <row r="11894" spans="23:23">
      <c r="W11894" s="44">
        <v>1</v>
      </c>
    </row>
    <row r="11895" spans="23:23">
      <c r="W11895" s="44">
        <v>1</v>
      </c>
    </row>
    <row r="11896" spans="23:23">
      <c r="W11896" s="44">
        <v>1</v>
      </c>
    </row>
    <row r="11897" spans="23:23">
      <c r="W11897" s="44">
        <v>1</v>
      </c>
    </row>
    <row r="11898" spans="23:23">
      <c r="W11898" s="44">
        <v>1</v>
      </c>
    </row>
    <row r="11899" spans="23:23">
      <c r="W11899" s="44">
        <v>1</v>
      </c>
    </row>
    <row r="11900" spans="23:23">
      <c r="W11900" s="44">
        <v>1</v>
      </c>
    </row>
    <row r="11901" spans="23:23">
      <c r="W11901" s="44">
        <v>1</v>
      </c>
    </row>
    <row r="11902" spans="23:23">
      <c r="W11902" s="44">
        <v>1</v>
      </c>
    </row>
    <row r="11903" spans="23:23">
      <c r="W11903" s="44">
        <v>1</v>
      </c>
    </row>
    <row r="11904" spans="23:23">
      <c r="W11904" s="44">
        <v>1</v>
      </c>
    </row>
    <row r="11905" spans="23:23">
      <c r="W11905" s="44">
        <v>1</v>
      </c>
    </row>
    <row r="11906" spans="23:23">
      <c r="W11906" s="44">
        <v>1</v>
      </c>
    </row>
    <row r="11907" spans="23:23">
      <c r="W11907" s="44">
        <v>1</v>
      </c>
    </row>
    <row r="11908" spans="23:23">
      <c r="W11908" s="44">
        <v>1</v>
      </c>
    </row>
    <row r="11909" spans="23:23">
      <c r="W11909" s="44">
        <v>1</v>
      </c>
    </row>
    <row r="11910" spans="23:23">
      <c r="W11910" s="44">
        <v>1</v>
      </c>
    </row>
    <row r="11911" spans="23:23">
      <c r="W11911" s="44">
        <v>1</v>
      </c>
    </row>
    <row r="11912" spans="23:23">
      <c r="W11912" s="44">
        <v>1</v>
      </c>
    </row>
    <row r="11913" spans="23:23">
      <c r="W11913" s="44">
        <v>1</v>
      </c>
    </row>
    <row r="11914" spans="23:23">
      <c r="W11914" s="44">
        <v>1</v>
      </c>
    </row>
    <row r="11915" spans="23:23">
      <c r="W11915" s="44">
        <v>1</v>
      </c>
    </row>
    <row r="11916" spans="23:23">
      <c r="W11916" s="44">
        <v>1</v>
      </c>
    </row>
    <row r="11917" spans="23:23">
      <c r="W11917" s="44">
        <v>1</v>
      </c>
    </row>
    <row r="11918" spans="23:23">
      <c r="W11918" s="44">
        <v>1</v>
      </c>
    </row>
    <row r="11919" spans="23:23">
      <c r="W11919" s="44">
        <v>1</v>
      </c>
    </row>
    <row r="11920" spans="23:23">
      <c r="W11920" s="44">
        <v>1</v>
      </c>
    </row>
    <row r="11921" spans="23:23">
      <c r="W11921" s="44">
        <v>1</v>
      </c>
    </row>
    <row r="11922" spans="23:23">
      <c r="W11922" s="44">
        <v>1</v>
      </c>
    </row>
    <row r="11923" spans="23:23">
      <c r="W11923" s="44">
        <v>1</v>
      </c>
    </row>
    <row r="11924" spans="23:23">
      <c r="W11924" s="44">
        <v>1</v>
      </c>
    </row>
    <row r="11925" spans="23:23">
      <c r="W11925" s="44">
        <v>1</v>
      </c>
    </row>
    <row r="11926" spans="23:23">
      <c r="W11926" s="44">
        <v>1</v>
      </c>
    </row>
    <row r="11927" spans="23:23">
      <c r="W11927" s="44">
        <v>1</v>
      </c>
    </row>
    <row r="11928" spans="23:23">
      <c r="W11928" s="44">
        <v>1</v>
      </c>
    </row>
    <row r="11929" spans="23:23">
      <c r="W11929" s="44">
        <v>1</v>
      </c>
    </row>
    <row r="11930" spans="23:23">
      <c r="W11930" s="44">
        <v>1</v>
      </c>
    </row>
    <row r="11931" spans="23:23">
      <c r="W11931" s="44">
        <v>1</v>
      </c>
    </row>
    <row r="11932" spans="23:23">
      <c r="W11932" s="44">
        <v>1</v>
      </c>
    </row>
    <row r="11933" spans="23:23">
      <c r="W11933" s="44">
        <v>1</v>
      </c>
    </row>
    <row r="11934" spans="23:23">
      <c r="W11934" s="44">
        <v>1</v>
      </c>
    </row>
    <row r="11935" spans="23:23">
      <c r="W11935" s="44">
        <v>1</v>
      </c>
    </row>
    <row r="11936" spans="23:23">
      <c r="W11936" s="44">
        <v>1</v>
      </c>
    </row>
    <row r="11937" spans="23:23">
      <c r="W11937" s="44">
        <v>1</v>
      </c>
    </row>
    <row r="11938" spans="23:23">
      <c r="W11938" s="44">
        <v>1</v>
      </c>
    </row>
    <row r="11939" spans="23:23">
      <c r="W11939" s="44">
        <v>1</v>
      </c>
    </row>
    <row r="11940" spans="23:23">
      <c r="W11940" s="44">
        <v>1</v>
      </c>
    </row>
    <row r="11941" spans="23:23">
      <c r="W11941" s="44">
        <v>1</v>
      </c>
    </row>
    <row r="11942" spans="23:23">
      <c r="W11942" s="44">
        <v>1</v>
      </c>
    </row>
    <row r="11943" spans="23:23">
      <c r="W11943" s="44">
        <v>1</v>
      </c>
    </row>
    <row r="11944" spans="23:23">
      <c r="W11944" s="44">
        <v>1</v>
      </c>
    </row>
    <row r="11945" spans="23:23">
      <c r="W11945" s="44">
        <v>1</v>
      </c>
    </row>
    <row r="11946" spans="23:23">
      <c r="W11946" s="44">
        <v>1</v>
      </c>
    </row>
    <row r="11947" spans="23:23">
      <c r="W11947" s="44">
        <v>1</v>
      </c>
    </row>
    <row r="11948" spans="23:23">
      <c r="W11948" s="44">
        <v>1</v>
      </c>
    </row>
    <row r="11949" spans="23:23">
      <c r="W11949" s="44">
        <v>1</v>
      </c>
    </row>
    <row r="11950" spans="23:23">
      <c r="W11950" s="44">
        <v>1</v>
      </c>
    </row>
    <row r="11951" spans="23:23">
      <c r="W11951" s="44">
        <v>1</v>
      </c>
    </row>
    <row r="11952" spans="23:23">
      <c r="W11952" s="44">
        <v>1</v>
      </c>
    </row>
    <row r="11953" spans="23:23">
      <c r="W11953" s="44">
        <v>1</v>
      </c>
    </row>
    <row r="11954" spans="23:23">
      <c r="W11954" s="44">
        <v>1</v>
      </c>
    </row>
    <row r="11955" spans="23:23">
      <c r="W11955" s="44">
        <v>1</v>
      </c>
    </row>
    <row r="11956" spans="23:23">
      <c r="W11956" s="44">
        <v>1</v>
      </c>
    </row>
    <row r="11957" spans="23:23">
      <c r="W11957" s="44">
        <v>1</v>
      </c>
    </row>
    <row r="11958" spans="23:23">
      <c r="W11958" s="44">
        <v>1</v>
      </c>
    </row>
    <row r="11959" spans="23:23">
      <c r="W11959" s="44">
        <v>1</v>
      </c>
    </row>
    <row r="11960" spans="23:23">
      <c r="W11960" s="44">
        <v>1</v>
      </c>
    </row>
    <row r="11961" spans="23:23">
      <c r="W11961" s="44">
        <v>1</v>
      </c>
    </row>
    <row r="11962" spans="23:23">
      <c r="W11962" s="44">
        <v>1</v>
      </c>
    </row>
    <row r="11963" spans="23:23">
      <c r="W11963" s="44">
        <v>1</v>
      </c>
    </row>
    <row r="11964" spans="23:23">
      <c r="W11964" s="44">
        <v>1</v>
      </c>
    </row>
    <row r="11965" spans="23:23">
      <c r="W11965" s="44">
        <v>1</v>
      </c>
    </row>
    <row r="11966" spans="23:23">
      <c r="W11966" s="44">
        <v>1</v>
      </c>
    </row>
    <row r="11967" spans="23:23">
      <c r="W11967" s="44">
        <v>1</v>
      </c>
    </row>
    <row r="11968" spans="23:23">
      <c r="W11968" s="44">
        <v>1</v>
      </c>
    </row>
    <row r="11969" spans="23:23">
      <c r="W11969" s="44">
        <v>1</v>
      </c>
    </row>
    <row r="11970" spans="23:23">
      <c r="W11970" s="44">
        <v>1</v>
      </c>
    </row>
    <row r="11971" spans="23:23">
      <c r="W11971" s="44">
        <v>1</v>
      </c>
    </row>
    <row r="11972" spans="23:23">
      <c r="W11972" s="44">
        <v>1</v>
      </c>
    </row>
    <row r="11973" spans="23:23">
      <c r="W11973" s="44">
        <v>1</v>
      </c>
    </row>
    <row r="11974" spans="23:23">
      <c r="W11974" s="44">
        <v>1</v>
      </c>
    </row>
    <row r="11975" spans="23:23">
      <c r="W11975" s="44">
        <v>1</v>
      </c>
    </row>
    <row r="11976" spans="23:23">
      <c r="W11976" s="44">
        <v>1</v>
      </c>
    </row>
    <row r="11977" spans="23:23">
      <c r="W11977" s="44">
        <v>1</v>
      </c>
    </row>
    <row r="11978" spans="23:23">
      <c r="W11978" s="44">
        <v>1</v>
      </c>
    </row>
    <row r="11979" spans="23:23">
      <c r="W11979" s="44">
        <v>1</v>
      </c>
    </row>
    <row r="11980" spans="23:23">
      <c r="W11980" s="44">
        <v>1</v>
      </c>
    </row>
    <row r="11981" spans="23:23">
      <c r="W11981" s="44">
        <v>1</v>
      </c>
    </row>
    <row r="11982" spans="23:23">
      <c r="W11982" s="44">
        <v>1</v>
      </c>
    </row>
    <row r="11983" spans="23:23">
      <c r="W11983" s="44">
        <v>1</v>
      </c>
    </row>
    <row r="11984" spans="23:23">
      <c r="W11984" s="44">
        <v>1</v>
      </c>
    </row>
    <row r="11985" spans="23:23">
      <c r="W11985" s="44">
        <v>1</v>
      </c>
    </row>
    <row r="11986" spans="23:23">
      <c r="W11986" s="44">
        <v>1</v>
      </c>
    </row>
    <row r="11987" spans="23:23">
      <c r="W11987" s="44">
        <v>1</v>
      </c>
    </row>
    <row r="11988" spans="23:23">
      <c r="W11988" s="44">
        <v>1</v>
      </c>
    </row>
    <row r="11989" spans="23:23">
      <c r="W11989" s="44">
        <v>1</v>
      </c>
    </row>
    <row r="11990" spans="23:23">
      <c r="W11990" s="44">
        <v>1</v>
      </c>
    </row>
    <row r="11991" spans="23:23">
      <c r="W11991" s="44">
        <v>1</v>
      </c>
    </row>
    <row r="11992" spans="23:23">
      <c r="W11992" s="44">
        <v>1</v>
      </c>
    </row>
    <row r="11993" spans="23:23">
      <c r="W11993" s="44">
        <v>1</v>
      </c>
    </row>
    <row r="11994" spans="23:23">
      <c r="W11994" s="44">
        <v>1</v>
      </c>
    </row>
    <row r="11995" spans="23:23">
      <c r="W11995" s="44">
        <v>1</v>
      </c>
    </row>
    <row r="11996" spans="23:23">
      <c r="W11996" s="44">
        <v>1</v>
      </c>
    </row>
    <row r="11997" spans="23:23">
      <c r="W11997" s="44">
        <v>1</v>
      </c>
    </row>
    <row r="11998" spans="23:23">
      <c r="W11998" s="44">
        <v>1</v>
      </c>
    </row>
    <row r="11999" spans="23:23">
      <c r="W11999" s="44">
        <v>1</v>
      </c>
    </row>
    <row r="12000" spans="23:23">
      <c r="W12000" s="44">
        <v>1</v>
      </c>
    </row>
    <row r="12001" spans="23:23">
      <c r="W12001" s="44">
        <v>1</v>
      </c>
    </row>
    <row r="12002" spans="23:23">
      <c r="W12002" s="44">
        <v>1</v>
      </c>
    </row>
    <row r="12003" spans="23:23">
      <c r="W12003" s="44">
        <v>1</v>
      </c>
    </row>
    <row r="12004" spans="23:23">
      <c r="W12004" s="44">
        <v>1</v>
      </c>
    </row>
    <row r="12005" spans="23:23">
      <c r="W12005" s="44">
        <v>1</v>
      </c>
    </row>
    <row r="12006" spans="23:23">
      <c r="W12006" s="44">
        <v>1</v>
      </c>
    </row>
    <row r="12007" spans="23:23">
      <c r="W12007" s="44">
        <v>1</v>
      </c>
    </row>
    <row r="12008" spans="23:23">
      <c r="W12008" s="44">
        <v>1</v>
      </c>
    </row>
    <row r="12009" spans="23:23">
      <c r="W12009" s="44">
        <v>1</v>
      </c>
    </row>
    <row r="12010" spans="23:23">
      <c r="W12010" s="44">
        <v>1</v>
      </c>
    </row>
    <row r="12011" spans="23:23">
      <c r="W12011" s="44">
        <v>1</v>
      </c>
    </row>
    <row r="12012" spans="23:23">
      <c r="W12012" s="44">
        <v>1</v>
      </c>
    </row>
    <row r="12013" spans="23:23">
      <c r="W12013" s="44">
        <v>1</v>
      </c>
    </row>
    <row r="12014" spans="23:23">
      <c r="W12014" s="44">
        <v>1</v>
      </c>
    </row>
    <row r="12015" spans="23:23">
      <c r="W12015" s="44">
        <v>1</v>
      </c>
    </row>
    <row r="12016" spans="23:23">
      <c r="W12016" s="44">
        <v>1</v>
      </c>
    </row>
    <row r="12017" spans="23:23">
      <c r="W12017" s="44">
        <v>1</v>
      </c>
    </row>
    <row r="12018" spans="23:23">
      <c r="W12018" s="44">
        <v>1</v>
      </c>
    </row>
    <row r="12019" spans="23:23">
      <c r="W12019" s="44">
        <v>1</v>
      </c>
    </row>
    <row r="12020" spans="23:23">
      <c r="W12020" s="44">
        <v>1</v>
      </c>
    </row>
    <row r="12021" spans="23:23">
      <c r="W12021" s="44">
        <v>1</v>
      </c>
    </row>
    <row r="12022" spans="23:23">
      <c r="W12022" s="44">
        <v>1</v>
      </c>
    </row>
    <row r="12023" spans="23:23">
      <c r="W12023" s="44">
        <v>1</v>
      </c>
    </row>
    <row r="12024" spans="23:23">
      <c r="W12024" s="44">
        <v>1</v>
      </c>
    </row>
    <row r="12025" spans="23:23">
      <c r="W12025" s="44">
        <v>1</v>
      </c>
    </row>
    <row r="12026" spans="23:23">
      <c r="W12026" s="44">
        <v>1</v>
      </c>
    </row>
    <row r="12027" spans="23:23">
      <c r="W12027" s="44">
        <v>1</v>
      </c>
    </row>
    <row r="12028" spans="23:23">
      <c r="W12028" s="44">
        <v>1</v>
      </c>
    </row>
    <row r="12029" spans="23:23">
      <c r="W12029" s="44">
        <v>1</v>
      </c>
    </row>
    <row r="12030" spans="23:23">
      <c r="W12030" s="44">
        <v>1</v>
      </c>
    </row>
    <row r="12031" spans="23:23">
      <c r="W12031" s="44">
        <v>1</v>
      </c>
    </row>
    <row r="12032" spans="23:23">
      <c r="W12032" s="44">
        <v>1</v>
      </c>
    </row>
    <row r="12033" spans="23:23">
      <c r="W12033" s="44">
        <v>1</v>
      </c>
    </row>
    <row r="12034" spans="23:23">
      <c r="W12034" s="44">
        <v>1</v>
      </c>
    </row>
    <row r="12035" spans="23:23">
      <c r="W12035" s="44">
        <v>1</v>
      </c>
    </row>
    <row r="12036" spans="23:23">
      <c r="W12036" s="44">
        <v>1</v>
      </c>
    </row>
    <row r="12037" spans="23:23">
      <c r="W12037" s="44">
        <v>1</v>
      </c>
    </row>
    <row r="12038" spans="23:23">
      <c r="W12038" s="44">
        <v>1</v>
      </c>
    </row>
    <row r="12039" spans="23:23">
      <c r="W12039" s="44">
        <v>1</v>
      </c>
    </row>
    <row r="12040" spans="23:23">
      <c r="W12040" s="44">
        <v>1</v>
      </c>
    </row>
    <row r="12041" spans="23:23">
      <c r="W12041" s="44">
        <v>1</v>
      </c>
    </row>
    <row r="12042" spans="23:23">
      <c r="W12042" s="44">
        <v>1</v>
      </c>
    </row>
    <row r="12043" spans="23:23">
      <c r="W12043" s="44">
        <v>1</v>
      </c>
    </row>
    <row r="12044" spans="23:23">
      <c r="W12044" s="44">
        <v>1</v>
      </c>
    </row>
    <row r="12045" spans="23:23">
      <c r="W12045" s="44">
        <v>1</v>
      </c>
    </row>
    <row r="12046" spans="23:23">
      <c r="W12046" s="44">
        <v>1</v>
      </c>
    </row>
    <row r="12047" spans="23:23">
      <c r="W12047" s="44">
        <v>1</v>
      </c>
    </row>
    <row r="12048" spans="23:23">
      <c r="W12048" s="44">
        <v>1</v>
      </c>
    </row>
    <row r="12049" spans="23:23">
      <c r="W12049" s="44">
        <v>1</v>
      </c>
    </row>
    <row r="12050" spans="23:23">
      <c r="W12050" s="44">
        <v>1</v>
      </c>
    </row>
    <row r="12051" spans="23:23">
      <c r="W12051" s="44">
        <v>1</v>
      </c>
    </row>
    <row r="12052" spans="23:23">
      <c r="W12052" s="44">
        <v>1</v>
      </c>
    </row>
    <row r="12053" spans="23:23">
      <c r="W12053" s="44">
        <v>1</v>
      </c>
    </row>
    <row r="12054" spans="23:23">
      <c r="W12054" s="44">
        <v>1</v>
      </c>
    </row>
    <row r="12055" spans="23:23">
      <c r="W12055" s="44">
        <v>1</v>
      </c>
    </row>
    <row r="12056" spans="23:23">
      <c r="W12056" s="44">
        <v>1</v>
      </c>
    </row>
    <row r="12057" spans="23:23">
      <c r="W12057" s="44">
        <v>1</v>
      </c>
    </row>
    <row r="12058" spans="23:23">
      <c r="W12058" s="44">
        <v>1</v>
      </c>
    </row>
    <row r="12059" spans="23:23">
      <c r="W12059" s="44">
        <v>1</v>
      </c>
    </row>
    <row r="12060" spans="23:23">
      <c r="W12060" s="44">
        <v>1</v>
      </c>
    </row>
    <row r="12061" spans="23:23">
      <c r="W12061" s="44">
        <v>1</v>
      </c>
    </row>
    <row r="12062" spans="23:23">
      <c r="W12062" s="44">
        <v>1</v>
      </c>
    </row>
    <row r="12063" spans="23:23">
      <c r="W12063" s="44">
        <v>1</v>
      </c>
    </row>
    <row r="12064" spans="23:23">
      <c r="W12064" s="44">
        <v>1</v>
      </c>
    </row>
    <row r="12065" spans="23:23">
      <c r="W12065" s="44">
        <v>1</v>
      </c>
    </row>
    <row r="12066" spans="23:23">
      <c r="W12066" s="44">
        <v>1</v>
      </c>
    </row>
    <row r="12067" spans="23:23">
      <c r="W12067" s="44">
        <v>1</v>
      </c>
    </row>
    <row r="12068" spans="23:23">
      <c r="W12068" s="44">
        <v>1</v>
      </c>
    </row>
    <row r="12069" spans="23:23">
      <c r="W12069" s="44">
        <v>1</v>
      </c>
    </row>
    <row r="12070" spans="23:23">
      <c r="W12070" s="44">
        <v>1</v>
      </c>
    </row>
    <row r="12071" spans="23:23">
      <c r="W12071" s="44">
        <v>1</v>
      </c>
    </row>
    <row r="12072" spans="23:23">
      <c r="W12072" s="44">
        <v>1</v>
      </c>
    </row>
    <row r="12073" spans="23:23">
      <c r="W12073" s="44">
        <v>1</v>
      </c>
    </row>
    <row r="12074" spans="23:23">
      <c r="W12074" s="44">
        <v>1</v>
      </c>
    </row>
    <row r="12075" spans="23:23">
      <c r="W12075" s="44">
        <v>1</v>
      </c>
    </row>
    <row r="12076" spans="23:23">
      <c r="W12076" s="44">
        <v>1</v>
      </c>
    </row>
    <row r="12077" spans="23:23">
      <c r="W12077" s="44">
        <v>1</v>
      </c>
    </row>
    <row r="12078" spans="23:23">
      <c r="W12078" s="44">
        <v>1</v>
      </c>
    </row>
    <row r="12079" spans="23:23">
      <c r="W12079" s="44">
        <v>1</v>
      </c>
    </row>
    <row r="12080" spans="23:23">
      <c r="W12080" s="44">
        <v>1</v>
      </c>
    </row>
    <row r="12081" spans="23:23">
      <c r="W12081" s="44">
        <v>1</v>
      </c>
    </row>
    <row r="12082" spans="23:23">
      <c r="W12082" s="44">
        <v>1</v>
      </c>
    </row>
    <row r="12083" spans="23:23">
      <c r="W12083" s="44">
        <v>1</v>
      </c>
    </row>
    <row r="12084" spans="23:23">
      <c r="W12084" s="44">
        <v>1</v>
      </c>
    </row>
    <row r="12085" spans="23:23">
      <c r="W12085" s="44">
        <v>1</v>
      </c>
    </row>
    <row r="12086" spans="23:23">
      <c r="W12086" s="44">
        <v>1</v>
      </c>
    </row>
    <row r="12087" spans="23:23">
      <c r="W12087" s="44">
        <v>1</v>
      </c>
    </row>
    <row r="12088" spans="23:23">
      <c r="W12088" s="44">
        <v>1</v>
      </c>
    </row>
    <row r="12089" spans="23:23">
      <c r="W12089" s="44">
        <v>1</v>
      </c>
    </row>
    <row r="12090" spans="23:23">
      <c r="W12090" s="44">
        <v>1</v>
      </c>
    </row>
    <row r="12091" spans="23:23">
      <c r="W12091" s="44">
        <v>1</v>
      </c>
    </row>
    <row r="12092" spans="23:23">
      <c r="W12092" s="44">
        <v>1</v>
      </c>
    </row>
    <row r="12093" spans="23:23">
      <c r="W12093" s="44">
        <v>1</v>
      </c>
    </row>
    <row r="12094" spans="23:23">
      <c r="W12094" s="44">
        <v>1</v>
      </c>
    </row>
    <row r="12095" spans="23:23">
      <c r="W12095" s="44">
        <v>1</v>
      </c>
    </row>
    <row r="12096" spans="23:23">
      <c r="W12096" s="44">
        <v>1</v>
      </c>
    </row>
    <row r="12097" spans="23:23">
      <c r="W12097" s="44">
        <v>1</v>
      </c>
    </row>
    <row r="12098" spans="23:23">
      <c r="W12098" s="44">
        <v>1</v>
      </c>
    </row>
    <row r="12099" spans="23:23">
      <c r="W12099" s="44">
        <v>1</v>
      </c>
    </row>
    <row r="12100" spans="23:23">
      <c r="W12100" s="44">
        <v>1</v>
      </c>
    </row>
    <row r="12101" spans="23:23">
      <c r="W12101" s="44">
        <v>1</v>
      </c>
    </row>
    <row r="12102" spans="23:23">
      <c r="W12102" s="44">
        <v>1</v>
      </c>
    </row>
    <row r="12103" spans="23:23">
      <c r="W12103" s="44">
        <v>1</v>
      </c>
    </row>
    <row r="12104" spans="23:23">
      <c r="W12104" s="44">
        <v>1</v>
      </c>
    </row>
    <row r="12105" spans="23:23">
      <c r="W12105" s="44">
        <v>1</v>
      </c>
    </row>
    <row r="12106" spans="23:23">
      <c r="W12106" s="44">
        <v>1</v>
      </c>
    </row>
    <row r="12107" spans="23:23">
      <c r="W12107" s="44">
        <v>1</v>
      </c>
    </row>
    <row r="12108" spans="23:23">
      <c r="W12108" s="44">
        <v>1</v>
      </c>
    </row>
    <row r="12109" spans="23:23">
      <c r="W12109" s="44">
        <v>1</v>
      </c>
    </row>
    <row r="12110" spans="23:23">
      <c r="W12110" s="44">
        <v>1</v>
      </c>
    </row>
    <row r="12111" spans="23:23">
      <c r="W12111" s="44">
        <v>1</v>
      </c>
    </row>
    <row r="12112" spans="23:23">
      <c r="W12112" s="44">
        <v>1</v>
      </c>
    </row>
    <row r="12113" spans="23:23">
      <c r="W12113" s="44">
        <v>1</v>
      </c>
    </row>
    <row r="12114" spans="23:23">
      <c r="W12114" s="44">
        <v>1</v>
      </c>
    </row>
    <row r="12115" spans="23:23">
      <c r="W12115" s="44">
        <v>1</v>
      </c>
    </row>
    <row r="12116" spans="23:23">
      <c r="W12116" s="44">
        <v>1</v>
      </c>
    </row>
    <row r="12117" spans="23:23">
      <c r="W12117" s="44">
        <v>1</v>
      </c>
    </row>
    <row r="12118" spans="23:23">
      <c r="W12118" s="44">
        <v>1</v>
      </c>
    </row>
    <row r="12119" spans="23:23">
      <c r="W12119" s="44">
        <v>1</v>
      </c>
    </row>
    <row r="12120" spans="23:23">
      <c r="W12120" s="44">
        <v>1</v>
      </c>
    </row>
    <row r="12121" spans="23:23">
      <c r="W12121" s="44">
        <v>1</v>
      </c>
    </row>
    <row r="12122" spans="23:23">
      <c r="W12122" s="44">
        <v>1</v>
      </c>
    </row>
    <row r="12123" spans="23:23">
      <c r="W12123" s="44">
        <v>1</v>
      </c>
    </row>
    <row r="12124" spans="23:23">
      <c r="W12124" s="44">
        <v>1</v>
      </c>
    </row>
    <row r="12125" spans="23:23">
      <c r="W12125" s="44">
        <v>1</v>
      </c>
    </row>
    <row r="12126" spans="23:23">
      <c r="W12126" s="44">
        <v>1</v>
      </c>
    </row>
    <row r="12127" spans="23:23">
      <c r="W12127" s="44">
        <v>1</v>
      </c>
    </row>
    <row r="12128" spans="23:23">
      <c r="W12128" s="44">
        <v>1</v>
      </c>
    </row>
    <row r="12129" spans="23:23">
      <c r="W12129" s="44">
        <v>1</v>
      </c>
    </row>
    <row r="12130" spans="23:23">
      <c r="W12130" s="44">
        <v>1</v>
      </c>
    </row>
    <row r="12131" spans="23:23">
      <c r="W12131" s="44">
        <v>1</v>
      </c>
    </row>
    <row r="12132" spans="23:23">
      <c r="W12132" s="44">
        <v>1</v>
      </c>
    </row>
    <row r="12133" spans="23:23">
      <c r="W12133" s="44">
        <v>1</v>
      </c>
    </row>
    <row r="12134" spans="23:23">
      <c r="W12134" s="44">
        <v>1</v>
      </c>
    </row>
    <row r="12135" spans="23:23">
      <c r="W12135" s="44">
        <v>1</v>
      </c>
    </row>
    <row r="12136" spans="23:23">
      <c r="W12136" s="44">
        <v>1</v>
      </c>
    </row>
    <row r="12137" spans="23:23">
      <c r="W12137" s="44">
        <v>1</v>
      </c>
    </row>
    <row r="12138" spans="23:23">
      <c r="W12138" s="44">
        <v>1</v>
      </c>
    </row>
    <row r="12139" spans="23:23">
      <c r="W12139" s="44">
        <v>1</v>
      </c>
    </row>
    <row r="12140" spans="23:23">
      <c r="W12140" s="44">
        <v>1</v>
      </c>
    </row>
    <row r="12141" spans="23:23">
      <c r="W12141" s="44">
        <v>1</v>
      </c>
    </row>
    <row r="12142" spans="23:23">
      <c r="W12142" s="44">
        <v>1</v>
      </c>
    </row>
    <row r="12143" spans="23:23">
      <c r="W12143" s="44">
        <v>1</v>
      </c>
    </row>
    <row r="12144" spans="23:23">
      <c r="W12144" s="44">
        <v>1</v>
      </c>
    </row>
    <row r="12145" spans="23:23">
      <c r="W12145" s="44">
        <v>1</v>
      </c>
    </row>
    <row r="12146" spans="23:23">
      <c r="W12146" s="44">
        <v>1</v>
      </c>
    </row>
    <row r="12147" spans="23:23">
      <c r="W12147" s="44">
        <v>1</v>
      </c>
    </row>
    <row r="12148" spans="23:23">
      <c r="W12148" s="44">
        <v>1</v>
      </c>
    </row>
    <row r="12149" spans="23:23">
      <c r="W12149" s="44">
        <v>1</v>
      </c>
    </row>
    <row r="12150" spans="23:23">
      <c r="W12150" s="44">
        <v>1</v>
      </c>
    </row>
    <row r="12151" spans="23:23">
      <c r="W12151" s="44">
        <v>1</v>
      </c>
    </row>
    <row r="12152" spans="23:23">
      <c r="W12152" s="44">
        <v>1</v>
      </c>
    </row>
    <row r="12153" spans="23:23">
      <c r="W12153" s="44">
        <v>1</v>
      </c>
    </row>
    <row r="12154" spans="23:23">
      <c r="W12154" s="44">
        <v>1</v>
      </c>
    </row>
    <row r="12155" spans="23:23">
      <c r="W12155" s="44">
        <v>1</v>
      </c>
    </row>
    <row r="12156" spans="23:23">
      <c r="W12156" s="44">
        <v>1</v>
      </c>
    </row>
    <row r="12157" spans="23:23">
      <c r="W12157" s="44">
        <v>1</v>
      </c>
    </row>
    <row r="12158" spans="23:23">
      <c r="W12158" s="44">
        <v>1</v>
      </c>
    </row>
    <row r="12159" spans="23:23">
      <c r="W12159" s="44">
        <v>1</v>
      </c>
    </row>
    <row r="12160" spans="23:23">
      <c r="W12160" s="44">
        <v>1</v>
      </c>
    </row>
    <row r="12161" spans="23:23">
      <c r="W12161" s="44">
        <v>1</v>
      </c>
    </row>
    <row r="12162" spans="23:23">
      <c r="W12162" s="44">
        <v>1</v>
      </c>
    </row>
    <row r="12163" spans="23:23">
      <c r="W12163" s="44">
        <v>1</v>
      </c>
    </row>
    <row r="12164" spans="23:23">
      <c r="W12164" s="44">
        <v>1</v>
      </c>
    </row>
    <row r="12165" spans="23:23">
      <c r="W12165" s="44">
        <v>1</v>
      </c>
    </row>
    <row r="12166" spans="23:23">
      <c r="W12166" s="44">
        <v>1</v>
      </c>
    </row>
    <row r="12167" spans="23:23">
      <c r="W12167" s="44">
        <v>1</v>
      </c>
    </row>
    <row r="12168" spans="23:23">
      <c r="W12168" s="44">
        <v>1</v>
      </c>
    </row>
    <row r="12169" spans="23:23">
      <c r="W12169" s="44">
        <v>1</v>
      </c>
    </row>
    <row r="12170" spans="23:23">
      <c r="W12170" s="44">
        <v>1</v>
      </c>
    </row>
    <row r="12171" spans="23:23">
      <c r="W12171" s="44">
        <v>1</v>
      </c>
    </row>
    <row r="12172" spans="23:23">
      <c r="W12172" s="44">
        <v>1</v>
      </c>
    </row>
    <row r="12173" spans="23:23">
      <c r="W12173" s="44">
        <v>1</v>
      </c>
    </row>
    <row r="12174" spans="23:23">
      <c r="W12174" s="44">
        <v>1</v>
      </c>
    </row>
    <row r="12175" spans="23:23">
      <c r="W12175" s="44">
        <v>1</v>
      </c>
    </row>
    <row r="12176" spans="23:23">
      <c r="W12176" s="44">
        <v>1</v>
      </c>
    </row>
    <row r="12177" spans="23:23">
      <c r="W12177" s="44">
        <v>1</v>
      </c>
    </row>
    <row r="12178" spans="23:23">
      <c r="W12178" s="44">
        <v>1</v>
      </c>
    </row>
    <row r="12179" spans="23:23">
      <c r="W12179" s="44">
        <v>1</v>
      </c>
    </row>
    <row r="12180" spans="23:23">
      <c r="W12180" s="44">
        <v>1</v>
      </c>
    </row>
    <row r="12181" spans="23:23">
      <c r="W12181" s="44">
        <v>1</v>
      </c>
    </row>
    <row r="12182" spans="23:23">
      <c r="W12182" s="44">
        <v>1</v>
      </c>
    </row>
    <row r="12183" spans="23:23">
      <c r="W12183" s="44">
        <v>1</v>
      </c>
    </row>
    <row r="12184" spans="23:23">
      <c r="W12184" s="44">
        <v>1</v>
      </c>
    </row>
    <row r="12185" spans="23:23">
      <c r="W12185" s="44">
        <v>1</v>
      </c>
    </row>
    <row r="12186" spans="23:23">
      <c r="W12186" s="44">
        <v>1</v>
      </c>
    </row>
    <row r="12187" spans="23:23">
      <c r="W12187" s="44">
        <v>1</v>
      </c>
    </row>
    <row r="12188" spans="23:23">
      <c r="W12188" s="44">
        <v>1</v>
      </c>
    </row>
    <row r="12189" spans="23:23">
      <c r="W12189" s="44">
        <v>1</v>
      </c>
    </row>
    <row r="12190" spans="23:23">
      <c r="W12190" s="44">
        <v>1</v>
      </c>
    </row>
    <row r="12191" spans="23:23">
      <c r="W12191" s="44">
        <v>1</v>
      </c>
    </row>
    <row r="12192" spans="23:23">
      <c r="W12192" s="44">
        <v>1</v>
      </c>
    </row>
    <row r="12193" spans="23:23">
      <c r="W12193" s="44">
        <v>1</v>
      </c>
    </row>
    <row r="12194" spans="23:23">
      <c r="W12194" s="44">
        <v>1</v>
      </c>
    </row>
    <row r="12195" spans="23:23">
      <c r="W12195" s="44">
        <v>1</v>
      </c>
    </row>
    <row r="12196" spans="23:23">
      <c r="W12196" s="44">
        <v>1</v>
      </c>
    </row>
    <row r="12197" spans="23:23">
      <c r="W12197" s="44">
        <v>1</v>
      </c>
    </row>
    <row r="12198" spans="23:23">
      <c r="W12198" s="44">
        <v>1</v>
      </c>
    </row>
    <row r="12199" spans="23:23">
      <c r="W12199" s="44">
        <v>1</v>
      </c>
    </row>
    <row r="12200" spans="23:23">
      <c r="W12200" s="44">
        <v>1</v>
      </c>
    </row>
    <row r="12201" spans="23:23">
      <c r="W12201" s="44">
        <v>1</v>
      </c>
    </row>
    <row r="12202" spans="23:23">
      <c r="W12202" s="44">
        <v>1</v>
      </c>
    </row>
    <row r="12203" spans="23:23">
      <c r="W12203" s="44">
        <v>1</v>
      </c>
    </row>
    <row r="12204" spans="23:23">
      <c r="W12204" s="44">
        <v>1</v>
      </c>
    </row>
    <row r="12205" spans="23:23">
      <c r="W12205" s="44">
        <v>1</v>
      </c>
    </row>
    <row r="12206" spans="23:23">
      <c r="W12206" s="44">
        <v>1</v>
      </c>
    </row>
    <row r="12207" spans="23:23">
      <c r="W12207" s="44">
        <v>1</v>
      </c>
    </row>
    <row r="12208" spans="23:23">
      <c r="W12208" s="44">
        <v>1</v>
      </c>
    </row>
    <row r="12209" spans="23:23">
      <c r="W12209" s="44">
        <v>1</v>
      </c>
    </row>
    <row r="12210" spans="23:23">
      <c r="W12210" s="44">
        <v>1</v>
      </c>
    </row>
    <row r="12211" spans="23:23">
      <c r="W12211" s="44">
        <v>1</v>
      </c>
    </row>
    <row r="12212" spans="23:23">
      <c r="W12212" s="44">
        <v>1</v>
      </c>
    </row>
    <row r="12213" spans="23:23">
      <c r="W12213" s="44">
        <v>1</v>
      </c>
    </row>
    <row r="12214" spans="23:23">
      <c r="W12214" s="44">
        <v>1</v>
      </c>
    </row>
    <row r="12215" spans="23:23">
      <c r="W12215" s="44">
        <v>1</v>
      </c>
    </row>
    <row r="12216" spans="23:23">
      <c r="W12216" s="44">
        <v>1</v>
      </c>
    </row>
    <row r="12217" spans="23:23">
      <c r="W12217" s="44">
        <v>1</v>
      </c>
    </row>
    <row r="12218" spans="23:23">
      <c r="W12218" s="44">
        <v>1</v>
      </c>
    </row>
    <row r="12219" spans="23:23">
      <c r="W12219" s="44">
        <v>1</v>
      </c>
    </row>
    <row r="12220" spans="23:23">
      <c r="W12220" s="44">
        <v>1</v>
      </c>
    </row>
    <row r="12221" spans="23:23">
      <c r="W12221" s="44">
        <v>1</v>
      </c>
    </row>
    <row r="12222" spans="23:23">
      <c r="W12222" s="44">
        <v>1</v>
      </c>
    </row>
    <row r="12223" spans="23:23">
      <c r="W12223" s="44">
        <v>1</v>
      </c>
    </row>
    <row r="12224" spans="23:23">
      <c r="W12224" s="44">
        <v>1</v>
      </c>
    </row>
    <row r="12225" spans="23:23">
      <c r="W12225" s="44">
        <v>1</v>
      </c>
    </row>
    <row r="12226" spans="23:23">
      <c r="W12226" s="44">
        <v>1</v>
      </c>
    </row>
    <row r="12227" spans="23:23">
      <c r="W12227" s="44">
        <v>1</v>
      </c>
    </row>
    <row r="12228" spans="23:23">
      <c r="W12228" s="44">
        <v>1</v>
      </c>
    </row>
    <row r="12229" spans="23:23">
      <c r="W12229" s="44">
        <v>1</v>
      </c>
    </row>
    <row r="12230" spans="23:23">
      <c r="W12230" s="44">
        <v>1</v>
      </c>
    </row>
    <row r="12231" spans="23:23">
      <c r="W12231" s="44">
        <v>1</v>
      </c>
    </row>
    <row r="12232" spans="23:23">
      <c r="W12232" s="44">
        <v>1</v>
      </c>
    </row>
    <row r="12233" spans="23:23">
      <c r="W12233" s="44">
        <v>1</v>
      </c>
    </row>
    <row r="12234" spans="23:23">
      <c r="W12234" s="44">
        <v>1</v>
      </c>
    </row>
    <row r="12235" spans="23:23">
      <c r="W12235" s="44">
        <v>1</v>
      </c>
    </row>
    <row r="12236" spans="23:23">
      <c r="W12236" s="44">
        <v>1</v>
      </c>
    </row>
    <row r="12237" spans="23:23">
      <c r="W12237" s="44">
        <v>1</v>
      </c>
    </row>
    <row r="12238" spans="23:23">
      <c r="W12238" s="44">
        <v>1</v>
      </c>
    </row>
    <row r="12239" spans="23:23">
      <c r="W12239" s="44">
        <v>1</v>
      </c>
    </row>
    <row r="12240" spans="23:23">
      <c r="W12240" s="44">
        <v>1</v>
      </c>
    </row>
    <row r="12241" spans="23:23">
      <c r="W12241" s="44">
        <v>1</v>
      </c>
    </row>
    <row r="12242" spans="23:23">
      <c r="W12242" s="44">
        <v>1</v>
      </c>
    </row>
    <row r="12243" spans="23:23">
      <c r="W12243" s="44">
        <v>1</v>
      </c>
    </row>
    <row r="12244" spans="23:23">
      <c r="W12244" s="44">
        <v>1</v>
      </c>
    </row>
    <row r="12245" spans="23:23">
      <c r="W12245" s="44">
        <v>1</v>
      </c>
    </row>
    <row r="12246" spans="23:23">
      <c r="W12246" s="44">
        <v>1</v>
      </c>
    </row>
    <row r="12247" spans="23:23">
      <c r="W12247" s="44">
        <v>1</v>
      </c>
    </row>
    <row r="12248" spans="23:23">
      <c r="W12248" s="44">
        <v>1</v>
      </c>
    </row>
    <row r="12249" spans="23:23">
      <c r="W12249" s="44">
        <v>1</v>
      </c>
    </row>
    <row r="12250" spans="23:23">
      <c r="W12250" s="44">
        <v>1</v>
      </c>
    </row>
    <row r="12251" spans="23:23">
      <c r="W12251" s="44">
        <v>1</v>
      </c>
    </row>
    <row r="12252" spans="23:23">
      <c r="W12252" s="44">
        <v>1</v>
      </c>
    </row>
    <row r="12253" spans="23:23">
      <c r="W12253" s="44">
        <v>1</v>
      </c>
    </row>
    <row r="12254" spans="23:23">
      <c r="W12254" s="44">
        <v>1</v>
      </c>
    </row>
    <row r="12255" spans="23:23">
      <c r="W12255" s="44">
        <v>1</v>
      </c>
    </row>
    <row r="12256" spans="23:23">
      <c r="W12256" s="44">
        <v>1</v>
      </c>
    </row>
    <row r="12257" spans="23:23">
      <c r="W12257" s="44">
        <v>1</v>
      </c>
    </row>
    <row r="12258" spans="23:23">
      <c r="W12258" s="44">
        <v>1</v>
      </c>
    </row>
    <row r="12259" spans="23:23">
      <c r="W12259" s="44">
        <v>1</v>
      </c>
    </row>
    <row r="12260" spans="23:23">
      <c r="W12260" s="44">
        <v>1</v>
      </c>
    </row>
    <row r="12261" spans="23:23">
      <c r="W12261" s="44">
        <v>1</v>
      </c>
    </row>
    <row r="12262" spans="23:23">
      <c r="W12262" s="44">
        <v>1</v>
      </c>
    </row>
    <row r="12263" spans="23:23">
      <c r="W12263" s="44">
        <v>1</v>
      </c>
    </row>
    <row r="12264" spans="23:23">
      <c r="W12264" s="44">
        <v>1</v>
      </c>
    </row>
    <row r="12265" spans="23:23">
      <c r="W12265" s="44">
        <v>1</v>
      </c>
    </row>
    <row r="12266" spans="23:23">
      <c r="W12266" s="44">
        <v>1</v>
      </c>
    </row>
    <row r="12267" spans="23:23">
      <c r="W12267" s="44">
        <v>1</v>
      </c>
    </row>
    <row r="12268" spans="23:23">
      <c r="W12268" s="44">
        <v>1</v>
      </c>
    </row>
    <row r="12269" spans="23:23">
      <c r="W12269" s="44">
        <v>1</v>
      </c>
    </row>
    <row r="12270" spans="23:23">
      <c r="W12270" s="44">
        <v>1</v>
      </c>
    </row>
    <row r="12271" spans="23:23">
      <c r="W12271" s="44">
        <v>1</v>
      </c>
    </row>
    <row r="12272" spans="23:23">
      <c r="W12272" s="44">
        <v>1</v>
      </c>
    </row>
    <row r="12273" spans="23:23">
      <c r="W12273" s="44">
        <v>1</v>
      </c>
    </row>
    <row r="12274" spans="23:23">
      <c r="W12274" s="44">
        <v>1</v>
      </c>
    </row>
    <row r="12275" spans="23:23">
      <c r="W12275" s="44">
        <v>1</v>
      </c>
    </row>
    <row r="12276" spans="23:23">
      <c r="W12276" s="44">
        <v>1</v>
      </c>
    </row>
    <row r="12277" spans="23:23">
      <c r="W12277" s="44">
        <v>1</v>
      </c>
    </row>
    <row r="12278" spans="23:23">
      <c r="W12278" s="44">
        <v>1</v>
      </c>
    </row>
    <row r="12279" spans="23:23">
      <c r="W12279" s="44">
        <v>1</v>
      </c>
    </row>
    <row r="12280" spans="23:23">
      <c r="W12280" s="44">
        <v>1</v>
      </c>
    </row>
    <row r="12281" spans="23:23">
      <c r="W12281" s="44">
        <v>1</v>
      </c>
    </row>
    <row r="12282" spans="23:23">
      <c r="W12282" s="44">
        <v>1</v>
      </c>
    </row>
    <row r="12283" spans="23:23">
      <c r="W12283" s="44">
        <v>1</v>
      </c>
    </row>
    <row r="12284" spans="23:23">
      <c r="W12284" s="44">
        <v>1</v>
      </c>
    </row>
    <row r="12285" spans="23:23">
      <c r="W12285" s="44">
        <v>1</v>
      </c>
    </row>
    <row r="12286" spans="23:23">
      <c r="W12286" s="44">
        <v>1</v>
      </c>
    </row>
    <row r="12287" spans="23:23">
      <c r="W12287" s="44">
        <v>1</v>
      </c>
    </row>
    <row r="12288" spans="23:23">
      <c r="W12288" s="44">
        <v>1</v>
      </c>
    </row>
    <row r="12289" spans="23:23">
      <c r="W12289" s="44">
        <v>1</v>
      </c>
    </row>
    <row r="12290" spans="23:23">
      <c r="W12290" s="44">
        <v>1</v>
      </c>
    </row>
    <row r="12291" spans="23:23">
      <c r="W12291" s="44">
        <v>1</v>
      </c>
    </row>
    <row r="12292" spans="23:23">
      <c r="W12292" s="44">
        <v>1</v>
      </c>
    </row>
    <row r="12293" spans="23:23">
      <c r="W12293" s="44">
        <v>1</v>
      </c>
    </row>
    <row r="12294" spans="23:23">
      <c r="W12294" s="44">
        <v>1</v>
      </c>
    </row>
    <row r="12295" spans="23:23">
      <c r="W12295" s="44">
        <v>1</v>
      </c>
    </row>
    <row r="12296" spans="23:23">
      <c r="W12296" s="44">
        <v>1</v>
      </c>
    </row>
    <row r="12297" spans="23:23">
      <c r="W12297" s="44">
        <v>1</v>
      </c>
    </row>
    <row r="12298" spans="23:23">
      <c r="W12298" s="44">
        <v>1</v>
      </c>
    </row>
    <row r="12299" spans="23:23">
      <c r="W12299" s="44">
        <v>1</v>
      </c>
    </row>
    <row r="12300" spans="23:23">
      <c r="W12300" s="44">
        <v>1</v>
      </c>
    </row>
    <row r="12301" spans="23:23">
      <c r="W12301" s="44">
        <v>1</v>
      </c>
    </row>
    <row r="12302" spans="23:23">
      <c r="W12302" s="44">
        <v>1</v>
      </c>
    </row>
    <row r="12303" spans="23:23">
      <c r="W12303" s="44">
        <v>1</v>
      </c>
    </row>
    <row r="12304" spans="23:23">
      <c r="W12304" s="44">
        <v>1</v>
      </c>
    </row>
    <row r="12305" spans="23:23">
      <c r="W12305" s="44">
        <v>1</v>
      </c>
    </row>
    <row r="12306" spans="23:23">
      <c r="W12306" s="44">
        <v>1</v>
      </c>
    </row>
    <row r="12307" spans="23:23">
      <c r="W12307" s="44">
        <v>1</v>
      </c>
    </row>
    <row r="12308" spans="23:23">
      <c r="W12308" s="44">
        <v>1</v>
      </c>
    </row>
    <row r="12309" spans="23:23">
      <c r="W12309" s="44">
        <v>1</v>
      </c>
    </row>
    <row r="12310" spans="23:23">
      <c r="W12310" s="44">
        <v>1</v>
      </c>
    </row>
    <row r="12311" spans="23:23">
      <c r="W12311" s="44">
        <v>1</v>
      </c>
    </row>
    <row r="12312" spans="23:23">
      <c r="W12312" s="44">
        <v>1</v>
      </c>
    </row>
    <row r="12313" spans="23:23">
      <c r="W12313" s="44">
        <v>1</v>
      </c>
    </row>
    <row r="12314" spans="23:23">
      <c r="W12314" s="44">
        <v>1</v>
      </c>
    </row>
    <row r="12315" spans="23:23">
      <c r="W12315" s="44">
        <v>1</v>
      </c>
    </row>
    <row r="12316" spans="23:23">
      <c r="W12316" s="44">
        <v>1</v>
      </c>
    </row>
    <row r="12317" spans="23:23">
      <c r="W12317" s="44">
        <v>1</v>
      </c>
    </row>
    <row r="12318" spans="23:23">
      <c r="W12318" s="44">
        <v>1</v>
      </c>
    </row>
    <row r="12319" spans="23:23">
      <c r="W12319" s="44">
        <v>1</v>
      </c>
    </row>
    <row r="12320" spans="23:23">
      <c r="W12320" s="44">
        <v>1</v>
      </c>
    </row>
    <row r="12321" spans="23:23">
      <c r="W12321" s="44">
        <v>1</v>
      </c>
    </row>
    <row r="12322" spans="23:23">
      <c r="W12322" s="44">
        <v>1</v>
      </c>
    </row>
    <row r="12323" spans="23:23">
      <c r="W12323" s="44">
        <v>1</v>
      </c>
    </row>
    <row r="12324" spans="23:23">
      <c r="W12324" s="44">
        <v>1</v>
      </c>
    </row>
    <row r="12325" spans="23:23">
      <c r="W12325" s="44">
        <v>1</v>
      </c>
    </row>
    <row r="12326" spans="23:23">
      <c r="W12326" s="44">
        <v>1</v>
      </c>
    </row>
    <row r="12327" spans="23:23">
      <c r="W12327" s="44">
        <v>1</v>
      </c>
    </row>
    <row r="12328" spans="23:23">
      <c r="W12328" s="44">
        <v>1</v>
      </c>
    </row>
    <row r="12329" spans="23:23">
      <c r="W12329" s="44">
        <v>1</v>
      </c>
    </row>
    <row r="12330" spans="23:23">
      <c r="W12330" s="44">
        <v>1</v>
      </c>
    </row>
    <row r="12331" spans="23:23">
      <c r="W12331" s="44">
        <v>1</v>
      </c>
    </row>
    <row r="12332" spans="23:23">
      <c r="W12332" s="44">
        <v>1</v>
      </c>
    </row>
    <row r="12333" spans="23:23">
      <c r="W12333" s="44">
        <v>1</v>
      </c>
    </row>
    <row r="12334" spans="23:23">
      <c r="W12334" s="44">
        <v>1</v>
      </c>
    </row>
    <row r="12335" spans="23:23">
      <c r="W12335" s="44">
        <v>1</v>
      </c>
    </row>
    <row r="12336" spans="23:23">
      <c r="W12336" s="44">
        <v>1</v>
      </c>
    </row>
    <row r="12337" spans="23:23">
      <c r="W12337" s="44">
        <v>1</v>
      </c>
    </row>
    <row r="12338" spans="23:23">
      <c r="W12338" s="44">
        <v>1</v>
      </c>
    </row>
    <row r="12339" spans="23:23">
      <c r="W12339" s="44">
        <v>1</v>
      </c>
    </row>
    <row r="12340" spans="23:23">
      <c r="W12340" s="44">
        <v>1</v>
      </c>
    </row>
    <row r="12341" spans="23:23">
      <c r="W12341" s="44">
        <v>1</v>
      </c>
    </row>
    <row r="12342" spans="23:23">
      <c r="W12342" s="44">
        <v>1</v>
      </c>
    </row>
    <row r="12343" spans="23:23">
      <c r="W12343" s="44">
        <v>1</v>
      </c>
    </row>
    <row r="12344" spans="23:23">
      <c r="W12344" s="44">
        <v>1</v>
      </c>
    </row>
    <row r="12345" spans="23:23">
      <c r="W12345" s="44">
        <v>1</v>
      </c>
    </row>
    <row r="12346" spans="23:23">
      <c r="W12346" s="44">
        <v>1</v>
      </c>
    </row>
    <row r="12347" spans="23:23">
      <c r="W12347" s="44">
        <v>1</v>
      </c>
    </row>
    <row r="12348" spans="23:23">
      <c r="W12348" s="44">
        <v>1</v>
      </c>
    </row>
    <row r="12349" spans="23:23">
      <c r="W12349" s="44">
        <v>1</v>
      </c>
    </row>
    <row r="12350" spans="23:23">
      <c r="W12350" s="44">
        <v>1</v>
      </c>
    </row>
    <row r="12351" spans="23:23">
      <c r="W12351" s="44">
        <v>1</v>
      </c>
    </row>
    <row r="12352" spans="23:23">
      <c r="W12352" s="44">
        <v>1</v>
      </c>
    </row>
    <row r="12353" spans="23:23">
      <c r="W12353" s="44">
        <v>1</v>
      </c>
    </row>
    <row r="12354" spans="23:23">
      <c r="W12354" s="44">
        <v>1</v>
      </c>
    </row>
    <row r="12355" spans="23:23">
      <c r="W12355" s="44">
        <v>1</v>
      </c>
    </row>
    <row r="12356" spans="23:23">
      <c r="W12356" s="44">
        <v>1</v>
      </c>
    </row>
    <row r="12357" spans="23:23">
      <c r="W12357" s="44">
        <v>1</v>
      </c>
    </row>
    <row r="12358" spans="23:23">
      <c r="W12358" s="44">
        <v>1</v>
      </c>
    </row>
    <row r="12359" spans="23:23">
      <c r="W12359" s="44">
        <v>1</v>
      </c>
    </row>
    <row r="12360" spans="23:23">
      <c r="W12360" s="44">
        <v>1</v>
      </c>
    </row>
    <row r="12361" spans="23:23">
      <c r="W12361" s="44">
        <v>1</v>
      </c>
    </row>
    <row r="12362" spans="23:23">
      <c r="W12362" s="44">
        <v>1</v>
      </c>
    </row>
    <row r="12363" spans="23:23">
      <c r="W12363" s="44">
        <v>1</v>
      </c>
    </row>
    <row r="12364" spans="23:23">
      <c r="W12364" s="44">
        <v>1</v>
      </c>
    </row>
    <row r="12365" spans="23:23">
      <c r="W12365" s="44">
        <v>1</v>
      </c>
    </row>
    <row r="12366" spans="23:23">
      <c r="W12366" s="44">
        <v>1</v>
      </c>
    </row>
    <row r="12367" spans="23:23">
      <c r="W12367" s="44">
        <v>1</v>
      </c>
    </row>
    <row r="12368" spans="23:23">
      <c r="W12368" s="44">
        <v>1</v>
      </c>
    </row>
    <row r="12369" spans="23:23">
      <c r="W12369" s="44">
        <v>1</v>
      </c>
    </row>
    <row r="12370" spans="23:23">
      <c r="W12370" s="44">
        <v>1</v>
      </c>
    </row>
    <row r="12371" spans="23:23">
      <c r="W12371" s="44">
        <v>1</v>
      </c>
    </row>
    <row r="12372" spans="23:23">
      <c r="W12372" s="44">
        <v>1</v>
      </c>
    </row>
    <row r="12373" spans="23:23">
      <c r="W12373" s="44">
        <v>1</v>
      </c>
    </row>
    <row r="12374" spans="23:23">
      <c r="W12374" s="44">
        <v>1</v>
      </c>
    </row>
    <row r="12375" spans="23:23">
      <c r="W12375" s="44">
        <v>1</v>
      </c>
    </row>
    <row r="12376" spans="23:23">
      <c r="W12376" s="44">
        <v>1</v>
      </c>
    </row>
    <row r="12377" spans="23:23">
      <c r="W12377" s="44">
        <v>1</v>
      </c>
    </row>
    <row r="12378" spans="23:23">
      <c r="W12378" s="44">
        <v>1</v>
      </c>
    </row>
    <row r="12379" spans="23:23">
      <c r="W12379" s="44">
        <v>1</v>
      </c>
    </row>
    <row r="12380" spans="23:23">
      <c r="W12380" s="44">
        <v>1</v>
      </c>
    </row>
    <row r="12381" spans="23:23">
      <c r="W12381" s="44">
        <v>1</v>
      </c>
    </row>
    <row r="12382" spans="23:23">
      <c r="W12382" s="44">
        <v>1</v>
      </c>
    </row>
    <row r="12383" spans="23:23">
      <c r="W12383" s="44">
        <v>1</v>
      </c>
    </row>
    <row r="12384" spans="23:23">
      <c r="W12384" s="44">
        <v>1</v>
      </c>
    </row>
    <row r="12385" spans="23:23">
      <c r="W12385" s="44">
        <v>1</v>
      </c>
    </row>
    <row r="12386" spans="23:23">
      <c r="W12386" s="44">
        <v>1</v>
      </c>
    </row>
    <row r="12387" spans="23:23">
      <c r="W12387" s="44">
        <v>1</v>
      </c>
    </row>
    <row r="12388" spans="23:23">
      <c r="W12388" s="44">
        <v>1</v>
      </c>
    </row>
    <row r="12389" spans="23:23">
      <c r="W12389" s="44">
        <v>1</v>
      </c>
    </row>
    <row r="12390" spans="23:23">
      <c r="W12390" s="44">
        <v>1</v>
      </c>
    </row>
    <row r="12391" spans="23:23">
      <c r="W12391" s="44">
        <v>1</v>
      </c>
    </row>
    <row r="12392" spans="23:23">
      <c r="W12392" s="44">
        <v>1</v>
      </c>
    </row>
    <row r="12393" spans="23:23">
      <c r="W12393" s="44">
        <v>1</v>
      </c>
    </row>
    <row r="12394" spans="23:23">
      <c r="W12394" s="44">
        <v>1</v>
      </c>
    </row>
    <row r="12395" spans="23:23">
      <c r="W12395" s="44">
        <v>1</v>
      </c>
    </row>
    <row r="12396" spans="23:23">
      <c r="W12396" s="44">
        <v>1</v>
      </c>
    </row>
    <row r="12397" spans="23:23">
      <c r="W12397" s="44">
        <v>1</v>
      </c>
    </row>
    <row r="12398" spans="23:23">
      <c r="W12398" s="44">
        <v>1</v>
      </c>
    </row>
    <row r="12399" spans="23:23">
      <c r="W12399" s="44">
        <v>1</v>
      </c>
    </row>
    <row r="12400" spans="23:23">
      <c r="W12400" s="44">
        <v>1</v>
      </c>
    </row>
    <row r="12401" spans="23:23">
      <c r="W12401" s="44">
        <v>1</v>
      </c>
    </row>
    <row r="12402" spans="23:23">
      <c r="W12402" s="44">
        <v>1</v>
      </c>
    </row>
    <row r="12403" spans="23:23">
      <c r="W12403" s="44">
        <v>1</v>
      </c>
    </row>
    <row r="12404" spans="23:23">
      <c r="W12404" s="44">
        <v>1</v>
      </c>
    </row>
    <row r="12405" spans="23:23">
      <c r="W12405" s="44">
        <v>1</v>
      </c>
    </row>
    <row r="12406" spans="23:23">
      <c r="W12406" s="44">
        <v>1</v>
      </c>
    </row>
    <row r="12407" spans="23:23">
      <c r="W12407" s="44">
        <v>1</v>
      </c>
    </row>
    <row r="12408" spans="23:23">
      <c r="W12408" s="44">
        <v>1</v>
      </c>
    </row>
    <row r="12409" spans="23:23">
      <c r="W12409" s="44">
        <v>1</v>
      </c>
    </row>
    <row r="12410" spans="23:23">
      <c r="W12410" s="44">
        <v>1</v>
      </c>
    </row>
    <row r="12411" spans="23:23">
      <c r="W12411" s="44">
        <v>1</v>
      </c>
    </row>
    <row r="12412" spans="23:23">
      <c r="W12412" s="44">
        <v>1</v>
      </c>
    </row>
    <row r="12413" spans="23:23">
      <c r="W12413" s="44">
        <v>1</v>
      </c>
    </row>
    <row r="12414" spans="23:23">
      <c r="W12414" s="44">
        <v>1</v>
      </c>
    </row>
    <row r="12415" spans="23:23">
      <c r="W12415" s="44">
        <v>1</v>
      </c>
    </row>
    <row r="12416" spans="23:23">
      <c r="W12416" s="44">
        <v>1</v>
      </c>
    </row>
    <row r="12417" spans="23:23">
      <c r="W12417" s="44">
        <v>1</v>
      </c>
    </row>
    <row r="12418" spans="23:23">
      <c r="W12418" s="44">
        <v>1</v>
      </c>
    </row>
    <row r="12419" spans="23:23">
      <c r="W12419" s="44">
        <v>1</v>
      </c>
    </row>
    <row r="12420" spans="23:23">
      <c r="W12420" s="44">
        <v>1</v>
      </c>
    </row>
    <row r="12421" spans="23:23">
      <c r="W12421" s="44">
        <v>1</v>
      </c>
    </row>
    <row r="12422" spans="23:23">
      <c r="W12422" s="44">
        <v>1</v>
      </c>
    </row>
    <row r="12423" spans="23:23">
      <c r="W12423" s="44">
        <v>1</v>
      </c>
    </row>
    <row r="12424" spans="23:23">
      <c r="W12424" s="44">
        <v>1</v>
      </c>
    </row>
    <row r="12425" spans="23:23">
      <c r="W12425" s="44">
        <v>1</v>
      </c>
    </row>
    <row r="12426" spans="23:23">
      <c r="W12426" s="44">
        <v>1</v>
      </c>
    </row>
    <row r="12427" spans="23:23">
      <c r="W12427" s="44">
        <v>1</v>
      </c>
    </row>
    <row r="12428" spans="23:23">
      <c r="W12428" s="44">
        <v>1</v>
      </c>
    </row>
    <row r="12429" spans="23:23">
      <c r="W12429" s="44">
        <v>1</v>
      </c>
    </row>
    <row r="12430" spans="23:23">
      <c r="W12430" s="44">
        <v>1</v>
      </c>
    </row>
    <row r="12431" spans="23:23">
      <c r="W12431" s="44">
        <v>1</v>
      </c>
    </row>
    <row r="12432" spans="23:23">
      <c r="W12432" s="44">
        <v>1</v>
      </c>
    </row>
    <row r="12433" spans="23:23">
      <c r="W12433" s="44">
        <v>1</v>
      </c>
    </row>
    <row r="12434" spans="23:23">
      <c r="W12434" s="44">
        <v>1</v>
      </c>
    </row>
    <row r="12435" spans="23:23">
      <c r="W12435" s="44">
        <v>1</v>
      </c>
    </row>
    <row r="12436" spans="23:23">
      <c r="W12436" s="44">
        <v>1</v>
      </c>
    </row>
    <row r="12437" spans="23:23">
      <c r="W12437" s="44">
        <v>1</v>
      </c>
    </row>
    <row r="12438" spans="23:23">
      <c r="W12438" s="44">
        <v>1</v>
      </c>
    </row>
    <row r="12439" spans="23:23">
      <c r="W12439" s="44">
        <v>1</v>
      </c>
    </row>
    <row r="12440" spans="23:23">
      <c r="W12440" s="44">
        <v>1</v>
      </c>
    </row>
    <row r="12441" spans="23:23">
      <c r="W12441" s="44">
        <v>1</v>
      </c>
    </row>
    <row r="12442" spans="23:23">
      <c r="W12442" s="44">
        <v>1</v>
      </c>
    </row>
    <row r="12443" spans="23:23">
      <c r="W12443" s="44">
        <v>1</v>
      </c>
    </row>
    <row r="12444" spans="23:23">
      <c r="W12444" s="44">
        <v>1</v>
      </c>
    </row>
    <row r="12445" spans="23:23">
      <c r="W12445" s="44">
        <v>1</v>
      </c>
    </row>
    <row r="12446" spans="23:23">
      <c r="W12446" s="44">
        <v>1</v>
      </c>
    </row>
    <row r="12447" spans="23:23">
      <c r="W12447" s="44">
        <v>1</v>
      </c>
    </row>
    <row r="12448" spans="23:23">
      <c r="W12448" s="44">
        <v>1</v>
      </c>
    </row>
    <row r="12449" spans="23:23">
      <c r="W12449" s="44">
        <v>1</v>
      </c>
    </row>
    <row r="12450" spans="23:23">
      <c r="W12450" s="44">
        <v>1</v>
      </c>
    </row>
    <row r="12451" spans="23:23">
      <c r="W12451" s="44">
        <v>1</v>
      </c>
    </row>
    <row r="12452" spans="23:23">
      <c r="W12452" s="44">
        <v>1</v>
      </c>
    </row>
    <row r="12453" spans="23:23">
      <c r="W12453" s="44">
        <v>1</v>
      </c>
    </row>
    <row r="12454" spans="23:23">
      <c r="W12454" s="44">
        <v>1</v>
      </c>
    </row>
    <row r="12455" spans="23:23">
      <c r="W12455" s="44">
        <v>1</v>
      </c>
    </row>
    <row r="12456" spans="23:23">
      <c r="W12456" s="44">
        <v>1</v>
      </c>
    </row>
    <row r="12457" spans="23:23">
      <c r="W12457" s="44">
        <v>1</v>
      </c>
    </row>
    <row r="12458" spans="23:23">
      <c r="W12458" s="44">
        <v>1</v>
      </c>
    </row>
    <row r="12459" spans="23:23">
      <c r="W12459" s="44">
        <v>1</v>
      </c>
    </row>
    <row r="12460" spans="23:23">
      <c r="W12460" s="44">
        <v>1</v>
      </c>
    </row>
    <row r="12461" spans="23:23">
      <c r="W12461" s="44">
        <v>1</v>
      </c>
    </row>
    <row r="12462" spans="23:23">
      <c r="W12462" s="44">
        <v>1</v>
      </c>
    </row>
    <row r="12463" spans="23:23">
      <c r="W12463" s="44">
        <v>1</v>
      </c>
    </row>
    <row r="12464" spans="23:23">
      <c r="W12464" s="44">
        <v>1</v>
      </c>
    </row>
    <row r="12465" spans="23:23">
      <c r="W12465" s="44">
        <v>1</v>
      </c>
    </row>
    <row r="12466" spans="23:23">
      <c r="W12466" s="44">
        <v>1</v>
      </c>
    </row>
    <row r="12467" spans="23:23">
      <c r="W12467" s="44">
        <v>1</v>
      </c>
    </row>
    <row r="12468" spans="23:23">
      <c r="W12468" s="44">
        <v>1</v>
      </c>
    </row>
    <row r="12469" spans="23:23">
      <c r="W12469" s="44">
        <v>1</v>
      </c>
    </row>
    <row r="12470" spans="23:23">
      <c r="W12470" s="44">
        <v>1</v>
      </c>
    </row>
    <row r="12471" spans="23:23">
      <c r="W12471" s="44">
        <v>1</v>
      </c>
    </row>
    <row r="12472" spans="23:23">
      <c r="W12472" s="44">
        <v>1</v>
      </c>
    </row>
    <row r="12473" spans="23:23">
      <c r="W12473" s="44">
        <v>1</v>
      </c>
    </row>
    <row r="12474" spans="23:23">
      <c r="W12474" s="44">
        <v>1</v>
      </c>
    </row>
    <row r="12475" spans="23:23">
      <c r="W12475" s="44">
        <v>1</v>
      </c>
    </row>
    <row r="12476" spans="23:23">
      <c r="W12476" s="44">
        <v>1</v>
      </c>
    </row>
    <row r="12477" spans="23:23">
      <c r="W12477" s="44">
        <v>1</v>
      </c>
    </row>
    <row r="12478" spans="23:23">
      <c r="W12478" s="44">
        <v>1</v>
      </c>
    </row>
    <row r="12479" spans="23:23">
      <c r="W12479" s="44">
        <v>1</v>
      </c>
    </row>
    <row r="12480" spans="23:23">
      <c r="W12480" s="44">
        <v>1</v>
      </c>
    </row>
    <row r="12481" spans="23:23">
      <c r="W12481" s="44">
        <v>1</v>
      </c>
    </row>
    <row r="12482" spans="23:23">
      <c r="W12482" s="44">
        <v>1</v>
      </c>
    </row>
    <row r="12483" spans="23:23">
      <c r="W12483" s="44">
        <v>1</v>
      </c>
    </row>
    <row r="12484" spans="23:23">
      <c r="W12484" s="44">
        <v>1</v>
      </c>
    </row>
    <row r="12485" spans="23:23">
      <c r="W12485" s="44">
        <v>1</v>
      </c>
    </row>
    <row r="12486" spans="23:23">
      <c r="W12486" s="44">
        <v>1</v>
      </c>
    </row>
    <row r="12487" spans="23:23">
      <c r="W12487" s="44">
        <v>1</v>
      </c>
    </row>
    <row r="12488" spans="23:23">
      <c r="W12488" s="44">
        <v>1</v>
      </c>
    </row>
    <row r="12489" spans="23:23">
      <c r="W12489" s="44">
        <v>1</v>
      </c>
    </row>
    <row r="12490" spans="23:23">
      <c r="W12490" s="44">
        <v>1</v>
      </c>
    </row>
    <row r="12491" spans="23:23">
      <c r="W12491" s="44">
        <v>1</v>
      </c>
    </row>
    <row r="12492" spans="23:23">
      <c r="W12492" s="44">
        <v>1</v>
      </c>
    </row>
    <row r="12493" spans="23:23">
      <c r="W12493" s="44">
        <v>1</v>
      </c>
    </row>
    <row r="12494" spans="23:23">
      <c r="W12494" s="44">
        <v>1</v>
      </c>
    </row>
    <row r="12495" spans="23:23">
      <c r="W12495" s="44">
        <v>1</v>
      </c>
    </row>
    <row r="12496" spans="23:23">
      <c r="W12496" s="44">
        <v>1</v>
      </c>
    </row>
    <row r="12497" spans="23:23">
      <c r="W12497" s="44">
        <v>1</v>
      </c>
    </row>
    <row r="12498" spans="23:23">
      <c r="W12498" s="44">
        <v>1</v>
      </c>
    </row>
    <row r="12499" spans="23:23">
      <c r="W12499" s="44">
        <v>1</v>
      </c>
    </row>
    <row r="12500" spans="23:23">
      <c r="W12500" s="44">
        <v>1</v>
      </c>
    </row>
    <row r="12501" spans="23:23">
      <c r="W12501" s="44">
        <v>1</v>
      </c>
    </row>
    <row r="12502" spans="23:23">
      <c r="W12502" s="44">
        <v>1</v>
      </c>
    </row>
    <row r="12503" spans="23:23">
      <c r="W12503" s="44">
        <v>1</v>
      </c>
    </row>
    <row r="12504" spans="23:23">
      <c r="W12504" s="44">
        <v>1</v>
      </c>
    </row>
    <row r="12505" spans="23:23">
      <c r="W12505" s="44">
        <v>1</v>
      </c>
    </row>
    <row r="12506" spans="23:23">
      <c r="W12506" s="44">
        <v>1</v>
      </c>
    </row>
    <row r="12507" spans="23:23">
      <c r="W12507" s="44">
        <v>1</v>
      </c>
    </row>
    <row r="12508" spans="23:23">
      <c r="W12508" s="44">
        <v>1</v>
      </c>
    </row>
    <row r="12509" spans="23:23">
      <c r="W12509" s="44">
        <v>1</v>
      </c>
    </row>
    <row r="12510" spans="23:23">
      <c r="W12510" s="44">
        <v>1</v>
      </c>
    </row>
    <row r="12511" spans="23:23">
      <c r="W12511" s="44">
        <v>1</v>
      </c>
    </row>
    <row r="12512" spans="23:23">
      <c r="W12512" s="44">
        <v>1</v>
      </c>
    </row>
    <row r="12513" spans="23:23">
      <c r="W12513" s="44">
        <v>1</v>
      </c>
    </row>
    <row r="12514" spans="23:23">
      <c r="W12514" s="44">
        <v>1</v>
      </c>
    </row>
    <row r="12515" spans="23:23">
      <c r="W12515" s="44">
        <v>1</v>
      </c>
    </row>
    <row r="12516" spans="23:23">
      <c r="W12516" s="44">
        <v>1</v>
      </c>
    </row>
    <row r="12517" spans="23:23">
      <c r="W12517" s="44">
        <v>1</v>
      </c>
    </row>
    <row r="12518" spans="23:23">
      <c r="W12518" s="44">
        <v>1</v>
      </c>
    </row>
    <row r="12519" spans="23:23">
      <c r="W12519" s="44">
        <v>1</v>
      </c>
    </row>
    <row r="12520" spans="23:23">
      <c r="W12520" s="44">
        <v>1</v>
      </c>
    </row>
    <row r="12521" spans="23:23">
      <c r="W12521" s="44">
        <v>1</v>
      </c>
    </row>
    <row r="12522" spans="23:23">
      <c r="W12522" s="44">
        <v>1</v>
      </c>
    </row>
    <row r="12523" spans="23:23">
      <c r="W12523" s="44">
        <v>1</v>
      </c>
    </row>
    <row r="12524" spans="23:23">
      <c r="W12524" s="44">
        <v>1</v>
      </c>
    </row>
    <row r="12525" spans="23:23">
      <c r="W12525" s="44">
        <v>1</v>
      </c>
    </row>
    <row r="12526" spans="23:23">
      <c r="W12526" s="44">
        <v>1</v>
      </c>
    </row>
    <row r="12527" spans="23:23">
      <c r="W12527" s="44">
        <v>1</v>
      </c>
    </row>
    <row r="12528" spans="23:23">
      <c r="W12528" s="44">
        <v>1</v>
      </c>
    </row>
    <row r="12529" spans="23:23">
      <c r="W12529" s="44">
        <v>1</v>
      </c>
    </row>
    <row r="12530" spans="23:23">
      <c r="W12530" s="44">
        <v>1</v>
      </c>
    </row>
    <row r="12531" spans="23:23">
      <c r="W12531" s="44">
        <v>1</v>
      </c>
    </row>
    <row r="12532" spans="23:23">
      <c r="W12532" s="44">
        <v>1</v>
      </c>
    </row>
    <row r="12533" spans="23:23">
      <c r="W12533" s="44">
        <v>1</v>
      </c>
    </row>
    <row r="12534" spans="23:23">
      <c r="W12534" s="44">
        <v>1</v>
      </c>
    </row>
    <row r="12535" spans="23:23">
      <c r="W12535" s="44">
        <v>1</v>
      </c>
    </row>
    <row r="12536" spans="23:23">
      <c r="W12536" s="44">
        <v>1</v>
      </c>
    </row>
    <row r="12537" spans="23:23">
      <c r="W12537" s="44">
        <v>1</v>
      </c>
    </row>
    <row r="12538" spans="23:23">
      <c r="W12538" s="44">
        <v>1</v>
      </c>
    </row>
    <row r="12539" spans="23:23">
      <c r="W12539" s="44">
        <v>1</v>
      </c>
    </row>
    <row r="12540" spans="23:23">
      <c r="W12540" s="44">
        <v>1</v>
      </c>
    </row>
    <row r="12541" spans="23:23">
      <c r="W12541" s="44">
        <v>1</v>
      </c>
    </row>
    <row r="12542" spans="23:23">
      <c r="W12542" s="44">
        <v>1</v>
      </c>
    </row>
    <row r="12543" spans="23:23">
      <c r="W12543" s="44">
        <v>1</v>
      </c>
    </row>
    <row r="12544" spans="23:23">
      <c r="W12544" s="44">
        <v>1</v>
      </c>
    </row>
    <row r="12545" spans="23:23">
      <c r="W12545" s="44">
        <v>1</v>
      </c>
    </row>
    <row r="12546" spans="23:23">
      <c r="W12546" s="44">
        <v>1</v>
      </c>
    </row>
    <row r="12547" spans="23:23">
      <c r="W12547" s="44">
        <v>1</v>
      </c>
    </row>
    <row r="12548" spans="23:23">
      <c r="W12548" s="44">
        <v>1</v>
      </c>
    </row>
    <row r="12549" spans="23:23">
      <c r="W12549" s="44">
        <v>1</v>
      </c>
    </row>
    <row r="12550" spans="23:23">
      <c r="W12550" s="44">
        <v>1</v>
      </c>
    </row>
    <row r="12551" spans="23:23">
      <c r="W12551" s="44">
        <v>1</v>
      </c>
    </row>
    <row r="12552" spans="23:23">
      <c r="W12552" s="44">
        <v>1</v>
      </c>
    </row>
    <row r="12553" spans="23:23">
      <c r="W12553" s="44">
        <v>1</v>
      </c>
    </row>
    <row r="12554" spans="23:23">
      <c r="W12554" s="44">
        <v>1</v>
      </c>
    </row>
    <row r="12555" spans="23:23">
      <c r="W12555" s="44">
        <v>1</v>
      </c>
    </row>
    <row r="12556" spans="23:23">
      <c r="W12556" s="44">
        <v>1</v>
      </c>
    </row>
    <row r="12557" spans="23:23">
      <c r="W12557" s="44">
        <v>1</v>
      </c>
    </row>
    <row r="12558" spans="23:23">
      <c r="W12558" s="44">
        <v>1</v>
      </c>
    </row>
    <row r="12559" spans="23:23">
      <c r="W12559" s="44">
        <v>1</v>
      </c>
    </row>
    <row r="12560" spans="23:23">
      <c r="W12560" s="44">
        <v>1</v>
      </c>
    </row>
    <row r="12561" spans="23:23">
      <c r="W12561" s="44">
        <v>1</v>
      </c>
    </row>
    <row r="12562" spans="23:23">
      <c r="W12562" s="44">
        <v>1</v>
      </c>
    </row>
    <row r="12563" spans="23:23">
      <c r="W12563" s="44">
        <v>1</v>
      </c>
    </row>
    <row r="12564" spans="23:23">
      <c r="W12564" s="44">
        <v>1</v>
      </c>
    </row>
    <row r="12565" spans="23:23">
      <c r="W12565" s="44">
        <v>1</v>
      </c>
    </row>
    <row r="12566" spans="23:23">
      <c r="W12566" s="44">
        <v>1</v>
      </c>
    </row>
    <row r="12567" spans="23:23">
      <c r="W12567" s="44">
        <v>1</v>
      </c>
    </row>
    <row r="12568" spans="23:23">
      <c r="W12568" s="44">
        <v>1</v>
      </c>
    </row>
    <row r="12569" spans="23:23">
      <c r="W12569" s="44">
        <v>1</v>
      </c>
    </row>
    <row r="12570" spans="23:23">
      <c r="W12570" s="44">
        <v>1</v>
      </c>
    </row>
    <row r="12571" spans="23:23">
      <c r="W12571" s="44">
        <v>1</v>
      </c>
    </row>
    <row r="12572" spans="23:23">
      <c r="W12572" s="44">
        <v>1</v>
      </c>
    </row>
    <row r="12573" spans="23:23">
      <c r="W12573" s="44">
        <v>1</v>
      </c>
    </row>
    <row r="12574" spans="23:23">
      <c r="W12574" s="44">
        <v>1</v>
      </c>
    </row>
    <row r="12575" spans="23:23">
      <c r="W12575" s="44">
        <v>1</v>
      </c>
    </row>
    <row r="12576" spans="23:23">
      <c r="W12576" s="44">
        <v>1</v>
      </c>
    </row>
    <row r="12577" spans="23:23">
      <c r="W12577" s="44">
        <v>1</v>
      </c>
    </row>
    <row r="12578" spans="23:23">
      <c r="W12578" s="44">
        <v>1</v>
      </c>
    </row>
    <row r="12579" spans="23:23">
      <c r="W12579" s="44">
        <v>1</v>
      </c>
    </row>
    <row r="12580" spans="23:23">
      <c r="W12580" s="44">
        <v>1</v>
      </c>
    </row>
    <row r="12581" spans="23:23">
      <c r="W12581" s="44">
        <v>1</v>
      </c>
    </row>
    <row r="12582" spans="23:23">
      <c r="W12582" s="44">
        <v>1</v>
      </c>
    </row>
    <row r="12583" spans="23:23">
      <c r="W12583" s="44">
        <v>1</v>
      </c>
    </row>
    <row r="12584" spans="23:23">
      <c r="W12584" s="44">
        <v>1</v>
      </c>
    </row>
    <row r="12585" spans="23:23">
      <c r="W12585" s="44">
        <v>1</v>
      </c>
    </row>
    <row r="12586" spans="23:23">
      <c r="W12586" s="44">
        <v>1</v>
      </c>
    </row>
    <row r="12587" spans="23:23">
      <c r="W12587" s="44">
        <v>1</v>
      </c>
    </row>
    <row r="12588" spans="23:23">
      <c r="W12588" s="44">
        <v>1</v>
      </c>
    </row>
    <row r="12589" spans="23:23">
      <c r="W12589" s="44">
        <v>1</v>
      </c>
    </row>
    <row r="12590" spans="23:23">
      <c r="W12590" s="44">
        <v>1</v>
      </c>
    </row>
    <row r="12591" spans="23:23">
      <c r="W12591" s="44">
        <v>1</v>
      </c>
    </row>
    <row r="12592" spans="23:23">
      <c r="W12592" s="44">
        <v>1</v>
      </c>
    </row>
    <row r="12593" spans="23:23">
      <c r="W12593" s="44">
        <v>1</v>
      </c>
    </row>
    <row r="12594" spans="23:23">
      <c r="W12594" s="44">
        <v>1</v>
      </c>
    </row>
    <row r="12595" spans="23:23">
      <c r="W12595" s="44">
        <v>1</v>
      </c>
    </row>
    <row r="12596" spans="23:23">
      <c r="W12596" s="44">
        <v>1</v>
      </c>
    </row>
    <row r="12597" spans="23:23">
      <c r="W12597" s="44">
        <v>1</v>
      </c>
    </row>
    <row r="12598" spans="23:23">
      <c r="W12598" s="44">
        <v>1</v>
      </c>
    </row>
    <row r="12599" spans="23:23">
      <c r="W12599" s="44">
        <v>1</v>
      </c>
    </row>
    <row r="12600" spans="23:23">
      <c r="W12600" s="44">
        <v>1</v>
      </c>
    </row>
    <row r="12601" spans="23:23">
      <c r="W12601" s="44">
        <v>1</v>
      </c>
    </row>
    <row r="12602" spans="23:23">
      <c r="W12602" s="44">
        <v>1</v>
      </c>
    </row>
    <row r="12603" spans="23:23">
      <c r="W12603" s="44">
        <v>1</v>
      </c>
    </row>
    <row r="12604" spans="23:23">
      <c r="W12604" s="44">
        <v>1</v>
      </c>
    </row>
    <row r="12605" spans="23:23">
      <c r="W12605" s="44">
        <v>1</v>
      </c>
    </row>
    <row r="12606" spans="23:23">
      <c r="W12606" s="44">
        <v>1</v>
      </c>
    </row>
    <row r="12607" spans="23:23">
      <c r="W12607" s="44">
        <v>1</v>
      </c>
    </row>
    <row r="12608" spans="23:23">
      <c r="W12608" s="44">
        <v>1</v>
      </c>
    </row>
    <row r="12609" spans="23:23">
      <c r="W12609" s="44">
        <v>1</v>
      </c>
    </row>
    <row r="12610" spans="23:23">
      <c r="W12610" s="44">
        <v>1</v>
      </c>
    </row>
    <row r="12611" spans="23:23">
      <c r="W12611" s="44">
        <v>1</v>
      </c>
    </row>
    <row r="12612" spans="23:23">
      <c r="W12612" s="44">
        <v>1</v>
      </c>
    </row>
    <row r="12613" spans="23:23">
      <c r="W12613" s="44">
        <v>1</v>
      </c>
    </row>
    <row r="12614" spans="23:23">
      <c r="W12614" s="44">
        <v>1</v>
      </c>
    </row>
    <row r="12615" spans="23:23">
      <c r="W12615" s="44">
        <v>1</v>
      </c>
    </row>
    <row r="12616" spans="23:23">
      <c r="W12616" s="44">
        <v>1</v>
      </c>
    </row>
    <row r="12617" spans="23:23">
      <c r="W12617" s="44">
        <v>1</v>
      </c>
    </row>
    <row r="12618" spans="23:23">
      <c r="W12618" s="44">
        <v>1</v>
      </c>
    </row>
    <row r="12619" spans="23:23">
      <c r="W12619" s="44">
        <v>1</v>
      </c>
    </row>
    <row r="12620" spans="23:23">
      <c r="W12620" s="44">
        <v>1</v>
      </c>
    </row>
    <row r="12621" spans="23:23">
      <c r="W12621" s="44">
        <v>1</v>
      </c>
    </row>
    <row r="12622" spans="23:23">
      <c r="W12622" s="44">
        <v>1</v>
      </c>
    </row>
    <row r="12623" spans="23:23">
      <c r="W12623" s="44">
        <v>1</v>
      </c>
    </row>
    <row r="12624" spans="23:23">
      <c r="W12624" s="44">
        <v>1</v>
      </c>
    </row>
    <row r="12625" spans="23:23">
      <c r="W12625" s="44">
        <v>1</v>
      </c>
    </row>
    <row r="12626" spans="23:23">
      <c r="W12626" s="44">
        <v>1</v>
      </c>
    </row>
    <row r="12627" spans="23:23">
      <c r="W12627" s="44">
        <v>1</v>
      </c>
    </row>
    <row r="12628" spans="23:23">
      <c r="W12628" s="44">
        <v>1</v>
      </c>
    </row>
    <row r="12629" spans="23:23">
      <c r="W12629" s="44">
        <v>1</v>
      </c>
    </row>
    <row r="12630" spans="23:23">
      <c r="W12630" s="44">
        <v>1</v>
      </c>
    </row>
    <row r="12631" spans="23:23">
      <c r="W12631" s="44">
        <v>1</v>
      </c>
    </row>
    <row r="12632" spans="23:23">
      <c r="W12632" s="44">
        <v>1</v>
      </c>
    </row>
    <row r="12633" spans="23:23">
      <c r="W12633" s="44">
        <v>1</v>
      </c>
    </row>
    <row r="12634" spans="23:23">
      <c r="W12634" s="44">
        <v>1</v>
      </c>
    </row>
    <row r="12635" spans="23:23">
      <c r="W12635" s="44">
        <v>1</v>
      </c>
    </row>
    <row r="12636" spans="23:23">
      <c r="W12636" s="44">
        <v>1</v>
      </c>
    </row>
    <row r="12637" spans="23:23">
      <c r="W12637" s="44">
        <v>1</v>
      </c>
    </row>
    <row r="12638" spans="23:23">
      <c r="W12638" s="44">
        <v>1</v>
      </c>
    </row>
    <row r="12639" spans="23:23">
      <c r="W12639" s="44">
        <v>1</v>
      </c>
    </row>
    <row r="12640" spans="23:23">
      <c r="W12640" s="44">
        <v>1</v>
      </c>
    </row>
    <row r="12641" spans="23:23">
      <c r="W12641" s="44">
        <v>1</v>
      </c>
    </row>
    <row r="12642" spans="23:23">
      <c r="W12642" s="44">
        <v>1</v>
      </c>
    </row>
    <row r="12643" spans="23:23">
      <c r="W12643" s="44">
        <v>1</v>
      </c>
    </row>
    <row r="12644" spans="23:23">
      <c r="W12644" s="44">
        <v>1</v>
      </c>
    </row>
    <row r="12645" spans="23:23">
      <c r="W12645" s="44">
        <v>1</v>
      </c>
    </row>
    <row r="12646" spans="23:23">
      <c r="W12646" s="44">
        <v>1</v>
      </c>
    </row>
    <row r="12647" spans="23:23">
      <c r="W12647" s="44">
        <v>1</v>
      </c>
    </row>
    <row r="12648" spans="23:23">
      <c r="W12648" s="44">
        <v>1</v>
      </c>
    </row>
    <row r="12649" spans="23:23">
      <c r="W12649" s="44">
        <v>1</v>
      </c>
    </row>
    <row r="12650" spans="23:23">
      <c r="W12650" s="44">
        <v>1</v>
      </c>
    </row>
    <row r="12651" spans="23:23">
      <c r="W12651" s="44">
        <v>1</v>
      </c>
    </row>
    <row r="12652" spans="23:23">
      <c r="W12652" s="44">
        <v>1</v>
      </c>
    </row>
    <row r="12653" spans="23:23">
      <c r="W12653" s="44">
        <v>1</v>
      </c>
    </row>
    <row r="12654" spans="23:23">
      <c r="W12654" s="44">
        <v>1</v>
      </c>
    </row>
    <row r="12655" spans="23:23">
      <c r="W12655" s="44">
        <v>1</v>
      </c>
    </row>
    <row r="12656" spans="23:23">
      <c r="W12656" s="44">
        <v>1</v>
      </c>
    </row>
    <row r="12657" spans="23:23">
      <c r="W12657" s="44">
        <v>1</v>
      </c>
    </row>
    <row r="12658" spans="23:23">
      <c r="W12658" s="44">
        <v>1</v>
      </c>
    </row>
    <row r="12659" spans="23:23">
      <c r="W12659" s="44">
        <v>1</v>
      </c>
    </row>
    <row r="12660" spans="23:23">
      <c r="W12660" s="44">
        <v>1</v>
      </c>
    </row>
    <row r="12661" spans="23:23">
      <c r="W12661" s="44">
        <v>1</v>
      </c>
    </row>
    <row r="12662" spans="23:23">
      <c r="W12662" s="44">
        <v>1</v>
      </c>
    </row>
    <row r="12663" spans="23:23">
      <c r="W12663" s="44">
        <v>1</v>
      </c>
    </row>
    <row r="12664" spans="23:23">
      <c r="W12664" s="44">
        <v>1</v>
      </c>
    </row>
    <row r="12665" spans="23:23">
      <c r="W12665" s="44">
        <v>1</v>
      </c>
    </row>
    <row r="12666" spans="23:23">
      <c r="W12666" s="44">
        <v>1</v>
      </c>
    </row>
    <row r="12667" spans="23:23">
      <c r="W12667" s="44">
        <v>1</v>
      </c>
    </row>
    <row r="12668" spans="23:23">
      <c r="W12668" s="44">
        <v>1</v>
      </c>
    </row>
    <row r="12669" spans="23:23">
      <c r="W12669" s="44">
        <v>1</v>
      </c>
    </row>
    <row r="12670" spans="23:23">
      <c r="W12670" s="44">
        <v>1</v>
      </c>
    </row>
    <row r="12671" spans="23:23">
      <c r="W12671" s="44">
        <v>1</v>
      </c>
    </row>
    <row r="12672" spans="23:23">
      <c r="W12672" s="44">
        <v>1</v>
      </c>
    </row>
    <row r="12673" spans="23:23">
      <c r="W12673" s="44">
        <v>1</v>
      </c>
    </row>
    <row r="12674" spans="23:23">
      <c r="W12674" s="44">
        <v>1</v>
      </c>
    </row>
    <row r="12675" spans="23:23">
      <c r="W12675" s="44">
        <v>1</v>
      </c>
    </row>
    <row r="12676" spans="23:23">
      <c r="W12676" s="44">
        <v>1</v>
      </c>
    </row>
    <row r="12677" spans="23:23">
      <c r="W12677" s="44">
        <v>1</v>
      </c>
    </row>
    <row r="12678" spans="23:23">
      <c r="W12678" s="44">
        <v>1</v>
      </c>
    </row>
    <row r="12679" spans="23:23">
      <c r="W12679" s="44">
        <v>1</v>
      </c>
    </row>
    <row r="12680" spans="23:23">
      <c r="W12680" s="44">
        <v>1</v>
      </c>
    </row>
    <row r="12681" spans="23:23">
      <c r="W12681" s="44">
        <v>1</v>
      </c>
    </row>
    <row r="12682" spans="23:23">
      <c r="W12682" s="44">
        <v>1</v>
      </c>
    </row>
    <row r="12683" spans="23:23">
      <c r="W12683" s="44">
        <v>1</v>
      </c>
    </row>
    <row r="12684" spans="23:23">
      <c r="W12684" s="44">
        <v>1</v>
      </c>
    </row>
    <row r="12685" spans="23:23">
      <c r="W12685" s="44">
        <v>1</v>
      </c>
    </row>
    <row r="12686" spans="23:23">
      <c r="W12686" s="44">
        <v>1</v>
      </c>
    </row>
    <row r="12687" spans="23:23">
      <c r="W12687" s="44">
        <v>1</v>
      </c>
    </row>
    <row r="12688" spans="23:23">
      <c r="W12688" s="44">
        <v>1</v>
      </c>
    </row>
    <row r="12689" spans="23:23">
      <c r="W12689" s="44">
        <v>1</v>
      </c>
    </row>
    <row r="12690" spans="23:23">
      <c r="W12690" s="44">
        <v>1</v>
      </c>
    </row>
    <row r="12691" spans="23:23">
      <c r="W12691" s="44">
        <v>1</v>
      </c>
    </row>
    <row r="12692" spans="23:23">
      <c r="W12692" s="44">
        <v>1</v>
      </c>
    </row>
    <row r="12693" spans="23:23">
      <c r="W12693" s="44">
        <v>1</v>
      </c>
    </row>
    <row r="12694" spans="23:23">
      <c r="W12694" s="44">
        <v>1</v>
      </c>
    </row>
    <row r="12695" spans="23:23">
      <c r="W12695" s="44">
        <v>1</v>
      </c>
    </row>
    <row r="12696" spans="23:23">
      <c r="W12696" s="44">
        <v>1</v>
      </c>
    </row>
    <row r="12697" spans="23:23">
      <c r="W12697" s="44">
        <v>1</v>
      </c>
    </row>
    <row r="12698" spans="23:23">
      <c r="W12698" s="44">
        <v>1</v>
      </c>
    </row>
    <row r="12699" spans="23:23">
      <c r="W12699" s="44">
        <v>1</v>
      </c>
    </row>
    <row r="12700" spans="23:23">
      <c r="W12700" s="44">
        <v>1</v>
      </c>
    </row>
    <row r="12701" spans="23:23">
      <c r="W12701" s="44">
        <v>1</v>
      </c>
    </row>
    <row r="12702" spans="23:23">
      <c r="W12702" s="44">
        <v>1</v>
      </c>
    </row>
    <row r="12703" spans="23:23">
      <c r="W12703" s="44">
        <v>1</v>
      </c>
    </row>
    <row r="12704" spans="23:23">
      <c r="W12704" s="44">
        <v>1</v>
      </c>
    </row>
    <row r="12705" spans="23:23">
      <c r="W12705" s="44">
        <v>1</v>
      </c>
    </row>
    <row r="12706" spans="23:23">
      <c r="W12706" s="44">
        <v>1</v>
      </c>
    </row>
    <row r="12707" spans="23:23">
      <c r="W12707" s="44">
        <v>1</v>
      </c>
    </row>
    <row r="12708" spans="23:23">
      <c r="W12708" s="44">
        <v>1</v>
      </c>
    </row>
    <row r="12709" spans="23:23">
      <c r="W12709" s="44">
        <v>1</v>
      </c>
    </row>
    <row r="12710" spans="23:23">
      <c r="W12710" s="44">
        <v>1</v>
      </c>
    </row>
    <row r="12711" spans="23:23">
      <c r="W12711" s="44">
        <v>1</v>
      </c>
    </row>
    <row r="12712" spans="23:23">
      <c r="W12712" s="44">
        <v>1</v>
      </c>
    </row>
    <row r="12713" spans="23:23">
      <c r="W12713" s="44">
        <v>1</v>
      </c>
    </row>
    <row r="12714" spans="23:23">
      <c r="W12714" s="44">
        <v>1</v>
      </c>
    </row>
    <row r="12715" spans="23:23">
      <c r="W12715" s="44">
        <v>1</v>
      </c>
    </row>
    <row r="12716" spans="23:23">
      <c r="W12716" s="44">
        <v>1</v>
      </c>
    </row>
    <row r="12717" spans="23:23">
      <c r="W12717" s="44">
        <v>1</v>
      </c>
    </row>
    <row r="12718" spans="23:23">
      <c r="W12718" s="44">
        <v>1</v>
      </c>
    </row>
    <row r="12719" spans="23:23">
      <c r="W12719" s="44">
        <v>1</v>
      </c>
    </row>
    <row r="12720" spans="23:23">
      <c r="W12720" s="44">
        <v>1</v>
      </c>
    </row>
    <row r="12721" spans="23:23">
      <c r="W12721" s="44">
        <v>1</v>
      </c>
    </row>
    <row r="12722" spans="23:23">
      <c r="W12722" s="44">
        <v>1</v>
      </c>
    </row>
    <row r="12723" spans="23:23">
      <c r="W12723" s="44">
        <v>1</v>
      </c>
    </row>
    <row r="12724" spans="23:23">
      <c r="W12724" s="44">
        <v>1</v>
      </c>
    </row>
    <row r="12725" spans="23:23">
      <c r="W12725" s="44">
        <v>1</v>
      </c>
    </row>
    <row r="12726" spans="23:23">
      <c r="W12726" s="44">
        <v>1</v>
      </c>
    </row>
    <row r="12727" spans="23:23">
      <c r="W12727" s="44">
        <v>1</v>
      </c>
    </row>
    <row r="12728" spans="23:23">
      <c r="W12728" s="44">
        <v>1</v>
      </c>
    </row>
    <row r="12729" spans="23:23">
      <c r="W12729" s="44">
        <v>1</v>
      </c>
    </row>
    <row r="12730" spans="23:23">
      <c r="W12730" s="44">
        <v>1</v>
      </c>
    </row>
    <row r="12731" spans="23:23">
      <c r="W12731" s="44">
        <v>1</v>
      </c>
    </row>
    <row r="12732" spans="23:23">
      <c r="W12732" s="44">
        <v>1</v>
      </c>
    </row>
    <row r="12733" spans="23:23">
      <c r="W12733" s="44">
        <v>1</v>
      </c>
    </row>
    <row r="12734" spans="23:23">
      <c r="W12734" s="44">
        <v>1</v>
      </c>
    </row>
    <row r="12735" spans="23:23">
      <c r="W12735" s="44">
        <v>1</v>
      </c>
    </row>
    <row r="12736" spans="23:23">
      <c r="W12736" s="44">
        <v>1</v>
      </c>
    </row>
    <row r="12737" spans="23:23">
      <c r="W12737" s="44">
        <v>1</v>
      </c>
    </row>
    <row r="12738" spans="23:23">
      <c r="W12738" s="44">
        <v>1</v>
      </c>
    </row>
    <row r="12739" spans="23:23">
      <c r="W12739" s="44">
        <v>1</v>
      </c>
    </row>
    <row r="12740" spans="23:23">
      <c r="W12740" s="44">
        <v>1</v>
      </c>
    </row>
    <row r="12741" spans="23:23">
      <c r="W12741" s="44">
        <v>1</v>
      </c>
    </row>
    <row r="12742" spans="23:23">
      <c r="W12742" s="44">
        <v>1</v>
      </c>
    </row>
    <row r="12743" spans="23:23">
      <c r="W12743" s="44">
        <v>1</v>
      </c>
    </row>
    <row r="12744" spans="23:23">
      <c r="W12744" s="44">
        <v>1</v>
      </c>
    </row>
    <row r="12745" spans="23:23">
      <c r="W12745" s="44">
        <v>1</v>
      </c>
    </row>
    <row r="12746" spans="23:23">
      <c r="W12746" s="44">
        <v>1</v>
      </c>
    </row>
    <row r="12747" spans="23:23">
      <c r="W12747" s="44">
        <v>1</v>
      </c>
    </row>
    <row r="12748" spans="23:23">
      <c r="W12748" s="44">
        <v>1</v>
      </c>
    </row>
    <row r="12749" spans="23:23">
      <c r="W12749" s="44">
        <v>1</v>
      </c>
    </row>
    <row r="12750" spans="23:23">
      <c r="W12750" s="44">
        <v>1</v>
      </c>
    </row>
    <row r="12751" spans="23:23">
      <c r="W12751" s="44">
        <v>1</v>
      </c>
    </row>
    <row r="12752" spans="23:23">
      <c r="W12752" s="44">
        <v>1</v>
      </c>
    </row>
    <row r="12753" spans="23:23">
      <c r="W12753" s="44">
        <v>1</v>
      </c>
    </row>
    <row r="12754" spans="23:23">
      <c r="W12754" s="44">
        <v>1</v>
      </c>
    </row>
    <row r="12755" spans="23:23">
      <c r="W12755" s="44">
        <v>1</v>
      </c>
    </row>
    <row r="12756" spans="23:23">
      <c r="W12756" s="44">
        <v>1</v>
      </c>
    </row>
    <row r="12757" spans="23:23">
      <c r="W12757" s="44">
        <v>1</v>
      </c>
    </row>
    <row r="12758" spans="23:23">
      <c r="W12758" s="44">
        <v>1</v>
      </c>
    </row>
    <row r="12759" spans="23:23">
      <c r="W12759" s="44">
        <v>1</v>
      </c>
    </row>
    <row r="12760" spans="23:23">
      <c r="W12760" s="44">
        <v>1</v>
      </c>
    </row>
    <row r="12761" spans="23:23">
      <c r="W12761" s="44">
        <v>1</v>
      </c>
    </row>
    <row r="12762" spans="23:23">
      <c r="W12762" s="44">
        <v>1</v>
      </c>
    </row>
    <row r="12763" spans="23:23">
      <c r="W12763" s="44">
        <v>1</v>
      </c>
    </row>
    <row r="12764" spans="23:23">
      <c r="W12764" s="44">
        <v>1</v>
      </c>
    </row>
    <row r="12765" spans="23:23">
      <c r="W12765" s="44">
        <v>1</v>
      </c>
    </row>
    <row r="12766" spans="23:23">
      <c r="W12766" s="44">
        <v>1</v>
      </c>
    </row>
    <row r="12767" spans="23:23">
      <c r="W12767" s="44">
        <v>1</v>
      </c>
    </row>
    <row r="12768" spans="23:23">
      <c r="W12768" s="44">
        <v>1</v>
      </c>
    </row>
    <row r="12769" spans="23:23">
      <c r="W12769" s="44">
        <v>1</v>
      </c>
    </row>
    <row r="12770" spans="23:23">
      <c r="W12770" s="44">
        <v>1</v>
      </c>
    </row>
    <row r="12771" spans="23:23">
      <c r="W12771" s="44">
        <v>1</v>
      </c>
    </row>
    <row r="12772" spans="23:23">
      <c r="W12772" s="44">
        <v>1</v>
      </c>
    </row>
    <row r="12773" spans="23:23">
      <c r="W12773" s="44">
        <v>1</v>
      </c>
    </row>
    <row r="12774" spans="23:23">
      <c r="W12774" s="44">
        <v>1</v>
      </c>
    </row>
    <row r="12775" spans="23:23">
      <c r="W12775" s="44">
        <v>1</v>
      </c>
    </row>
    <row r="12776" spans="23:23">
      <c r="W12776" s="44">
        <v>1</v>
      </c>
    </row>
    <row r="12777" spans="23:23">
      <c r="W12777" s="44">
        <v>1</v>
      </c>
    </row>
    <row r="12778" spans="23:23">
      <c r="W12778" s="44">
        <v>1</v>
      </c>
    </row>
    <row r="12779" spans="23:23">
      <c r="W12779" s="44">
        <v>1</v>
      </c>
    </row>
    <row r="12780" spans="23:23">
      <c r="W12780" s="44">
        <v>1</v>
      </c>
    </row>
    <row r="12781" spans="23:23">
      <c r="W12781" s="44">
        <v>1</v>
      </c>
    </row>
    <row r="12782" spans="23:23">
      <c r="W12782" s="44">
        <v>1</v>
      </c>
    </row>
    <row r="12783" spans="23:23">
      <c r="W12783" s="44">
        <v>1</v>
      </c>
    </row>
    <row r="12784" spans="23:23">
      <c r="W12784" s="44">
        <v>1</v>
      </c>
    </row>
    <row r="12785" spans="23:23">
      <c r="W12785" s="44">
        <v>1</v>
      </c>
    </row>
    <row r="12786" spans="23:23">
      <c r="W12786" s="44">
        <v>1</v>
      </c>
    </row>
    <row r="12787" spans="23:23">
      <c r="W12787" s="44">
        <v>1</v>
      </c>
    </row>
    <row r="12788" spans="23:23">
      <c r="W12788" s="44">
        <v>1</v>
      </c>
    </row>
    <row r="12789" spans="23:23">
      <c r="W12789" s="44">
        <v>1</v>
      </c>
    </row>
    <row r="12790" spans="23:23">
      <c r="W12790" s="44">
        <v>1</v>
      </c>
    </row>
    <row r="12791" spans="23:23">
      <c r="W12791" s="44">
        <v>1</v>
      </c>
    </row>
    <row r="12792" spans="23:23">
      <c r="W12792" s="44">
        <v>1</v>
      </c>
    </row>
    <row r="12793" spans="23:23">
      <c r="W12793" s="44">
        <v>1</v>
      </c>
    </row>
    <row r="12794" spans="23:23">
      <c r="W12794" s="44">
        <v>1</v>
      </c>
    </row>
    <row r="12795" spans="23:23">
      <c r="W12795" s="44">
        <v>1</v>
      </c>
    </row>
    <row r="12796" spans="23:23">
      <c r="W12796" s="44">
        <v>1</v>
      </c>
    </row>
    <row r="12797" spans="23:23">
      <c r="W12797" s="44">
        <v>1</v>
      </c>
    </row>
    <row r="12798" spans="23:23">
      <c r="W12798" s="44">
        <v>1</v>
      </c>
    </row>
    <row r="12799" spans="23:23">
      <c r="W12799" s="44">
        <v>1</v>
      </c>
    </row>
    <row r="12800" spans="23:23">
      <c r="W12800" s="44">
        <v>1</v>
      </c>
    </row>
    <row r="12801" spans="23:23">
      <c r="W12801" s="44">
        <v>1</v>
      </c>
    </row>
    <row r="12802" spans="23:23">
      <c r="W12802" s="44">
        <v>1</v>
      </c>
    </row>
    <row r="12803" spans="23:23">
      <c r="W12803" s="44">
        <v>1</v>
      </c>
    </row>
    <row r="12804" spans="23:23">
      <c r="W12804" s="44">
        <v>1</v>
      </c>
    </row>
    <row r="12805" spans="23:23">
      <c r="W12805" s="44">
        <v>1</v>
      </c>
    </row>
    <row r="12806" spans="23:23">
      <c r="W12806" s="44">
        <v>1</v>
      </c>
    </row>
    <row r="12807" spans="23:23">
      <c r="W12807" s="44">
        <v>1</v>
      </c>
    </row>
    <row r="12808" spans="23:23">
      <c r="W12808" s="44">
        <v>1</v>
      </c>
    </row>
    <row r="12809" spans="23:23">
      <c r="W12809" s="44">
        <v>1</v>
      </c>
    </row>
    <row r="12810" spans="23:23">
      <c r="W12810" s="44">
        <v>1</v>
      </c>
    </row>
    <row r="12811" spans="23:23">
      <c r="W12811" s="44">
        <v>1</v>
      </c>
    </row>
    <row r="12812" spans="23:23">
      <c r="W12812" s="44">
        <v>1</v>
      </c>
    </row>
    <row r="12813" spans="23:23">
      <c r="W12813" s="44">
        <v>1</v>
      </c>
    </row>
    <row r="12814" spans="23:23">
      <c r="W12814" s="44">
        <v>1</v>
      </c>
    </row>
    <row r="12815" spans="23:23">
      <c r="W12815" s="44">
        <v>1</v>
      </c>
    </row>
    <row r="12816" spans="23:23">
      <c r="W12816" s="44">
        <v>1</v>
      </c>
    </row>
    <row r="12817" spans="23:23">
      <c r="W12817" s="44">
        <v>1</v>
      </c>
    </row>
    <row r="12818" spans="23:23">
      <c r="W12818" s="44">
        <v>1</v>
      </c>
    </row>
    <row r="12819" spans="23:23">
      <c r="W12819" s="44">
        <v>1</v>
      </c>
    </row>
    <row r="12820" spans="23:23">
      <c r="W12820" s="44">
        <v>1</v>
      </c>
    </row>
    <row r="12821" spans="23:23">
      <c r="W12821" s="44">
        <v>1</v>
      </c>
    </row>
    <row r="12822" spans="23:23">
      <c r="W12822" s="44">
        <v>1</v>
      </c>
    </row>
    <row r="12823" spans="23:23">
      <c r="W12823" s="44">
        <v>1</v>
      </c>
    </row>
    <row r="12824" spans="23:23">
      <c r="W12824" s="44">
        <v>1</v>
      </c>
    </row>
    <row r="12825" spans="23:23">
      <c r="W12825" s="44">
        <v>1</v>
      </c>
    </row>
    <row r="12826" spans="23:23">
      <c r="W12826" s="44">
        <v>1</v>
      </c>
    </row>
    <row r="12827" spans="23:23">
      <c r="W12827" s="44">
        <v>1</v>
      </c>
    </row>
    <row r="12828" spans="23:23">
      <c r="W12828" s="44">
        <v>1</v>
      </c>
    </row>
    <row r="12829" spans="23:23">
      <c r="W12829" s="44">
        <v>1</v>
      </c>
    </row>
    <row r="12830" spans="23:23">
      <c r="W12830" s="44">
        <v>1</v>
      </c>
    </row>
    <row r="12831" spans="23:23">
      <c r="W12831" s="44">
        <v>1</v>
      </c>
    </row>
    <row r="12832" spans="23:23">
      <c r="W12832" s="44">
        <v>1</v>
      </c>
    </row>
    <row r="12833" spans="23:23">
      <c r="W12833" s="44">
        <v>1</v>
      </c>
    </row>
    <row r="12834" spans="23:23">
      <c r="W12834" s="44">
        <v>1</v>
      </c>
    </row>
    <row r="12835" spans="23:23">
      <c r="W12835" s="44">
        <v>1</v>
      </c>
    </row>
    <row r="12836" spans="23:23">
      <c r="W12836" s="44">
        <v>1</v>
      </c>
    </row>
    <row r="12837" spans="23:23">
      <c r="W12837" s="44">
        <v>1</v>
      </c>
    </row>
    <row r="12838" spans="23:23">
      <c r="W12838" s="44">
        <v>1</v>
      </c>
    </row>
    <row r="12839" spans="23:23">
      <c r="W12839" s="44">
        <v>1</v>
      </c>
    </row>
    <row r="12840" spans="23:23">
      <c r="W12840" s="44">
        <v>1</v>
      </c>
    </row>
    <row r="12841" spans="23:23">
      <c r="W12841" s="44">
        <v>1</v>
      </c>
    </row>
    <row r="12842" spans="23:23">
      <c r="W12842" s="44">
        <v>1</v>
      </c>
    </row>
    <row r="12843" spans="23:23">
      <c r="W12843" s="44">
        <v>1</v>
      </c>
    </row>
    <row r="12844" spans="23:23">
      <c r="W12844" s="44">
        <v>1</v>
      </c>
    </row>
    <row r="12845" spans="23:23">
      <c r="W12845" s="44">
        <v>1</v>
      </c>
    </row>
    <row r="12846" spans="23:23">
      <c r="W12846" s="44">
        <v>1</v>
      </c>
    </row>
    <row r="12847" spans="23:23">
      <c r="W12847" s="44">
        <v>1</v>
      </c>
    </row>
    <row r="12848" spans="23:23">
      <c r="W12848" s="44">
        <v>1</v>
      </c>
    </row>
    <row r="12849" spans="23:23">
      <c r="W12849" s="44">
        <v>1</v>
      </c>
    </row>
    <row r="12850" spans="23:23">
      <c r="W12850" s="44">
        <v>1</v>
      </c>
    </row>
    <row r="12851" spans="23:23">
      <c r="W12851" s="44">
        <v>1</v>
      </c>
    </row>
    <row r="12852" spans="23:23">
      <c r="W12852" s="44">
        <v>1</v>
      </c>
    </row>
    <row r="12853" spans="23:23">
      <c r="W12853" s="44">
        <v>1</v>
      </c>
    </row>
    <row r="12854" spans="23:23">
      <c r="W12854" s="44">
        <v>1</v>
      </c>
    </row>
    <row r="12855" spans="23:23">
      <c r="W12855" s="44">
        <v>1</v>
      </c>
    </row>
    <row r="12856" spans="23:23">
      <c r="W12856" s="44">
        <v>1</v>
      </c>
    </row>
    <row r="12857" spans="23:23">
      <c r="W12857" s="44">
        <v>1</v>
      </c>
    </row>
    <row r="12858" spans="23:23">
      <c r="W12858" s="44">
        <v>1</v>
      </c>
    </row>
    <row r="12859" spans="23:23">
      <c r="W12859" s="44">
        <v>1</v>
      </c>
    </row>
    <row r="12860" spans="23:23">
      <c r="W12860" s="44">
        <v>1</v>
      </c>
    </row>
    <row r="12861" spans="23:23">
      <c r="W12861" s="44">
        <v>1</v>
      </c>
    </row>
    <row r="12862" spans="23:23">
      <c r="W12862" s="44">
        <v>1</v>
      </c>
    </row>
    <row r="12863" spans="23:23">
      <c r="W12863" s="44">
        <v>1</v>
      </c>
    </row>
    <row r="12864" spans="23:23">
      <c r="W12864" s="44">
        <v>1</v>
      </c>
    </row>
    <row r="12865" spans="23:23">
      <c r="W12865" s="44">
        <v>1</v>
      </c>
    </row>
    <row r="12866" spans="23:23">
      <c r="W12866" s="44">
        <v>1</v>
      </c>
    </row>
    <row r="12867" spans="23:23">
      <c r="W12867" s="44">
        <v>1</v>
      </c>
    </row>
    <row r="12868" spans="23:23">
      <c r="W12868" s="44">
        <v>1</v>
      </c>
    </row>
    <row r="12869" spans="23:23">
      <c r="W12869" s="44">
        <v>1</v>
      </c>
    </row>
    <row r="12870" spans="23:23">
      <c r="W12870" s="44">
        <v>1</v>
      </c>
    </row>
    <row r="12871" spans="23:23">
      <c r="W12871" s="44">
        <v>1</v>
      </c>
    </row>
    <row r="12872" spans="23:23">
      <c r="W12872" s="44">
        <v>1</v>
      </c>
    </row>
    <row r="12873" spans="23:23">
      <c r="W12873" s="44">
        <v>1</v>
      </c>
    </row>
    <row r="12874" spans="23:23">
      <c r="W12874" s="44">
        <v>1</v>
      </c>
    </row>
    <row r="12875" spans="23:23">
      <c r="W12875" s="44">
        <v>1</v>
      </c>
    </row>
    <row r="12876" spans="23:23">
      <c r="W12876" s="44">
        <v>1</v>
      </c>
    </row>
    <row r="12877" spans="23:23">
      <c r="W12877" s="44">
        <v>1</v>
      </c>
    </row>
    <row r="12878" spans="23:23">
      <c r="W12878" s="44">
        <v>1</v>
      </c>
    </row>
    <row r="12879" spans="23:23">
      <c r="W12879" s="44">
        <v>1</v>
      </c>
    </row>
    <row r="12880" spans="23:23">
      <c r="W12880" s="44">
        <v>1</v>
      </c>
    </row>
    <row r="12881" spans="23:23">
      <c r="W12881" s="44">
        <v>1</v>
      </c>
    </row>
    <row r="12882" spans="23:23">
      <c r="W12882" s="44">
        <v>1</v>
      </c>
    </row>
    <row r="12883" spans="23:23">
      <c r="W12883" s="44">
        <v>1</v>
      </c>
    </row>
    <row r="12884" spans="23:23">
      <c r="W12884" s="44">
        <v>1</v>
      </c>
    </row>
    <row r="12885" spans="23:23">
      <c r="W12885" s="44">
        <v>1</v>
      </c>
    </row>
    <row r="12886" spans="23:23">
      <c r="W12886" s="44">
        <v>1</v>
      </c>
    </row>
    <row r="12887" spans="23:23">
      <c r="W12887" s="44">
        <v>1</v>
      </c>
    </row>
    <row r="12888" spans="23:23">
      <c r="W12888" s="44">
        <v>1</v>
      </c>
    </row>
    <row r="12889" spans="23:23">
      <c r="W12889" s="44">
        <v>1</v>
      </c>
    </row>
    <row r="12890" spans="23:23">
      <c r="W12890" s="44">
        <v>1</v>
      </c>
    </row>
    <row r="12891" spans="23:23">
      <c r="W12891" s="44">
        <v>1</v>
      </c>
    </row>
    <row r="12892" spans="23:23">
      <c r="W12892" s="44">
        <v>1</v>
      </c>
    </row>
    <row r="12893" spans="23:23">
      <c r="W12893" s="44">
        <v>1</v>
      </c>
    </row>
    <row r="12894" spans="23:23">
      <c r="W12894" s="44">
        <v>1</v>
      </c>
    </row>
    <row r="12895" spans="23:23">
      <c r="W12895" s="44">
        <v>1</v>
      </c>
    </row>
    <row r="12896" spans="23:23">
      <c r="W12896" s="44">
        <v>1</v>
      </c>
    </row>
    <row r="12897" spans="23:23">
      <c r="W12897" s="44">
        <v>1</v>
      </c>
    </row>
    <row r="12898" spans="23:23">
      <c r="W12898" s="44">
        <v>1</v>
      </c>
    </row>
    <row r="12899" spans="23:23">
      <c r="W12899" s="44">
        <v>1</v>
      </c>
    </row>
    <row r="12900" spans="23:23">
      <c r="W12900" s="44">
        <v>1</v>
      </c>
    </row>
    <row r="12901" spans="23:23">
      <c r="W12901" s="44">
        <v>1</v>
      </c>
    </row>
    <row r="12902" spans="23:23">
      <c r="W12902" s="44">
        <v>1</v>
      </c>
    </row>
    <row r="12903" spans="23:23">
      <c r="W12903" s="44">
        <v>1</v>
      </c>
    </row>
    <row r="12904" spans="23:23">
      <c r="W12904" s="44">
        <v>1</v>
      </c>
    </row>
    <row r="12905" spans="23:23">
      <c r="W12905" s="44">
        <v>1</v>
      </c>
    </row>
    <row r="12906" spans="23:23">
      <c r="W12906" s="44">
        <v>1</v>
      </c>
    </row>
    <row r="12907" spans="23:23">
      <c r="W12907" s="44">
        <v>1</v>
      </c>
    </row>
    <row r="12908" spans="23:23">
      <c r="W12908" s="44">
        <v>1</v>
      </c>
    </row>
    <row r="12909" spans="23:23">
      <c r="W12909" s="44">
        <v>1</v>
      </c>
    </row>
    <row r="12910" spans="23:23">
      <c r="W12910" s="44">
        <v>1</v>
      </c>
    </row>
    <row r="12911" spans="23:23">
      <c r="W12911" s="44">
        <v>1</v>
      </c>
    </row>
    <row r="12912" spans="23:23">
      <c r="W12912" s="44">
        <v>1</v>
      </c>
    </row>
    <row r="12913" spans="23:23">
      <c r="W12913" s="44">
        <v>1</v>
      </c>
    </row>
    <row r="12914" spans="23:23">
      <c r="W12914" s="44">
        <v>1</v>
      </c>
    </row>
    <row r="12915" spans="23:23">
      <c r="W12915" s="44">
        <v>1</v>
      </c>
    </row>
    <row r="12916" spans="23:23">
      <c r="W12916" s="44">
        <v>1</v>
      </c>
    </row>
    <row r="12917" spans="23:23">
      <c r="W12917" s="44">
        <v>1</v>
      </c>
    </row>
    <row r="12918" spans="23:23">
      <c r="W12918" s="44">
        <v>1</v>
      </c>
    </row>
    <row r="12919" spans="23:23">
      <c r="W12919" s="44">
        <v>1</v>
      </c>
    </row>
    <row r="12920" spans="23:23">
      <c r="W12920" s="44">
        <v>1</v>
      </c>
    </row>
    <row r="12921" spans="23:23">
      <c r="W12921" s="44">
        <v>1</v>
      </c>
    </row>
    <row r="12922" spans="23:23">
      <c r="W12922" s="44">
        <v>1</v>
      </c>
    </row>
    <row r="12923" spans="23:23">
      <c r="W12923" s="44">
        <v>1</v>
      </c>
    </row>
    <row r="12924" spans="23:23">
      <c r="W12924" s="44">
        <v>1</v>
      </c>
    </row>
    <row r="12925" spans="23:23">
      <c r="W12925" s="44">
        <v>1</v>
      </c>
    </row>
    <row r="12926" spans="23:23">
      <c r="W12926" s="44">
        <v>1</v>
      </c>
    </row>
    <row r="12927" spans="23:23">
      <c r="W12927" s="44">
        <v>1</v>
      </c>
    </row>
    <row r="12928" spans="23:23">
      <c r="W12928" s="44">
        <v>1</v>
      </c>
    </row>
    <row r="12929" spans="23:23">
      <c r="W12929" s="44">
        <v>1</v>
      </c>
    </row>
    <row r="12930" spans="23:23">
      <c r="W12930" s="44">
        <v>1</v>
      </c>
    </row>
    <row r="12931" spans="23:23">
      <c r="W12931" s="44">
        <v>1</v>
      </c>
    </row>
    <row r="12932" spans="23:23">
      <c r="W12932" s="44">
        <v>1</v>
      </c>
    </row>
    <row r="12933" spans="23:23">
      <c r="W12933" s="44">
        <v>1</v>
      </c>
    </row>
    <row r="12934" spans="23:23">
      <c r="W12934" s="44">
        <v>1</v>
      </c>
    </row>
    <row r="12935" spans="23:23">
      <c r="W12935" s="44">
        <v>1</v>
      </c>
    </row>
    <row r="12936" spans="23:23">
      <c r="W12936" s="44">
        <v>1</v>
      </c>
    </row>
    <row r="12937" spans="23:23">
      <c r="W12937" s="44">
        <v>1</v>
      </c>
    </row>
    <row r="12938" spans="23:23">
      <c r="W12938" s="44">
        <v>1</v>
      </c>
    </row>
    <row r="12939" spans="23:23">
      <c r="W12939" s="44">
        <v>1</v>
      </c>
    </row>
    <row r="12940" spans="23:23">
      <c r="W12940" s="44">
        <v>1</v>
      </c>
    </row>
    <row r="12941" spans="23:23">
      <c r="W12941" s="44">
        <v>1</v>
      </c>
    </row>
    <row r="12942" spans="23:23">
      <c r="W12942" s="44">
        <v>1</v>
      </c>
    </row>
    <row r="12943" spans="23:23">
      <c r="W12943" s="44">
        <v>1</v>
      </c>
    </row>
    <row r="12944" spans="23:23">
      <c r="W12944" s="44">
        <v>1</v>
      </c>
    </row>
    <row r="12945" spans="23:23">
      <c r="W12945" s="44">
        <v>1</v>
      </c>
    </row>
    <row r="12946" spans="23:23">
      <c r="W12946" s="44">
        <v>1</v>
      </c>
    </row>
    <row r="12947" spans="23:23">
      <c r="W12947" s="44">
        <v>1</v>
      </c>
    </row>
    <row r="12948" spans="23:23">
      <c r="W12948" s="44">
        <v>1</v>
      </c>
    </row>
    <row r="12949" spans="23:23">
      <c r="W12949" s="44">
        <v>1</v>
      </c>
    </row>
    <row r="12950" spans="23:23">
      <c r="W12950" s="44">
        <v>1</v>
      </c>
    </row>
    <row r="12951" spans="23:23">
      <c r="W12951" s="44">
        <v>1</v>
      </c>
    </row>
    <row r="12952" spans="23:23">
      <c r="W12952" s="44">
        <v>1</v>
      </c>
    </row>
    <row r="12953" spans="23:23">
      <c r="W12953" s="44">
        <v>1</v>
      </c>
    </row>
    <row r="12954" spans="23:23">
      <c r="W12954" s="44">
        <v>1</v>
      </c>
    </row>
    <row r="12955" spans="23:23">
      <c r="W12955" s="44">
        <v>1</v>
      </c>
    </row>
    <row r="12956" spans="23:23">
      <c r="W12956" s="44">
        <v>1</v>
      </c>
    </row>
    <row r="12957" spans="23:23">
      <c r="W12957" s="44">
        <v>1</v>
      </c>
    </row>
    <row r="12958" spans="23:23">
      <c r="W12958" s="44">
        <v>1</v>
      </c>
    </row>
    <row r="12959" spans="23:23">
      <c r="W12959" s="44">
        <v>1</v>
      </c>
    </row>
    <row r="12960" spans="23:23">
      <c r="W12960" s="44">
        <v>1</v>
      </c>
    </row>
    <row r="12961" spans="23:23">
      <c r="W12961" s="44">
        <v>1</v>
      </c>
    </row>
    <row r="12962" spans="23:23">
      <c r="W12962" s="44">
        <v>1</v>
      </c>
    </row>
    <row r="12963" spans="23:23">
      <c r="W12963" s="44">
        <v>1</v>
      </c>
    </row>
    <row r="12964" spans="23:23">
      <c r="W12964" s="44">
        <v>1</v>
      </c>
    </row>
    <row r="12965" spans="23:23">
      <c r="W12965" s="44">
        <v>1</v>
      </c>
    </row>
    <row r="12966" spans="23:23">
      <c r="W12966" s="44">
        <v>1</v>
      </c>
    </row>
    <row r="12967" spans="23:23">
      <c r="W12967" s="44">
        <v>1</v>
      </c>
    </row>
    <row r="12968" spans="23:23">
      <c r="W12968" s="44">
        <v>1</v>
      </c>
    </row>
    <row r="12969" spans="23:23">
      <c r="W12969" s="44">
        <v>1</v>
      </c>
    </row>
    <row r="12970" spans="23:23">
      <c r="W12970" s="44">
        <v>1</v>
      </c>
    </row>
    <row r="12971" spans="23:23">
      <c r="W12971" s="44">
        <v>1</v>
      </c>
    </row>
    <row r="12972" spans="23:23">
      <c r="W12972" s="44">
        <v>1</v>
      </c>
    </row>
    <row r="12973" spans="23:23">
      <c r="W12973" s="44">
        <v>1</v>
      </c>
    </row>
    <row r="12974" spans="23:23">
      <c r="W12974" s="44">
        <v>1</v>
      </c>
    </row>
    <row r="12975" spans="23:23">
      <c r="W12975" s="44">
        <v>1</v>
      </c>
    </row>
    <row r="12976" spans="23:23">
      <c r="W12976" s="44">
        <v>1</v>
      </c>
    </row>
    <row r="12977" spans="23:23">
      <c r="W12977" s="44">
        <v>1</v>
      </c>
    </row>
    <row r="12978" spans="23:23">
      <c r="W12978" s="44">
        <v>1</v>
      </c>
    </row>
    <row r="12979" spans="23:23">
      <c r="W12979" s="44">
        <v>1</v>
      </c>
    </row>
    <row r="12980" spans="23:23">
      <c r="W12980" s="44">
        <v>1</v>
      </c>
    </row>
    <row r="12981" spans="23:23">
      <c r="W12981" s="44">
        <v>1</v>
      </c>
    </row>
    <row r="12982" spans="23:23">
      <c r="W12982" s="44">
        <v>1</v>
      </c>
    </row>
    <row r="12983" spans="23:23">
      <c r="W12983" s="44">
        <v>1</v>
      </c>
    </row>
    <row r="12984" spans="23:23">
      <c r="W12984" s="44">
        <v>1</v>
      </c>
    </row>
    <row r="12985" spans="23:23">
      <c r="W12985" s="44">
        <v>1</v>
      </c>
    </row>
    <row r="12986" spans="23:23">
      <c r="W12986" s="44">
        <v>1</v>
      </c>
    </row>
    <row r="12987" spans="23:23">
      <c r="W12987" s="44">
        <v>1</v>
      </c>
    </row>
    <row r="12988" spans="23:23">
      <c r="W12988" s="44">
        <v>1</v>
      </c>
    </row>
    <row r="12989" spans="23:23">
      <c r="W12989" s="44">
        <v>1</v>
      </c>
    </row>
    <row r="12990" spans="23:23">
      <c r="W12990" s="44">
        <v>1</v>
      </c>
    </row>
    <row r="12991" spans="23:23">
      <c r="W12991" s="44">
        <v>1</v>
      </c>
    </row>
    <row r="12992" spans="23:23">
      <c r="W12992" s="44">
        <v>1</v>
      </c>
    </row>
    <row r="12993" spans="23:23">
      <c r="W12993" s="44">
        <v>1</v>
      </c>
    </row>
    <row r="12994" spans="23:23">
      <c r="W12994" s="44">
        <v>1</v>
      </c>
    </row>
    <row r="12995" spans="23:23">
      <c r="W12995" s="44">
        <v>1</v>
      </c>
    </row>
    <row r="12996" spans="23:23">
      <c r="W12996" s="44">
        <v>1</v>
      </c>
    </row>
    <row r="12997" spans="23:23">
      <c r="W12997" s="44">
        <v>1</v>
      </c>
    </row>
    <row r="12998" spans="23:23">
      <c r="W12998" s="44">
        <v>1</v>
      </c>
    </row>
    <row r="12999" spans="23:23">
      <c r="W12999" s="44">
        <v>1</v>
      </c>
    </row>
    <row r="13000" spans="23:23">
      <c r="W13000" s="44">
        <v>1</v>
      </c>
    </row>
    <row r="13001" spans="23:23">
      <c r="W13001" s="44">
        <v>1</v>
      </c>
    </row>
    <row r="13002" spans="23:23">
      <c r="W13002" s="44">
        <v>1</v>
      </c>
    </row>
    <row r="13003" spans="23:23">
      <c r="W13003" s="44">
        <v>1</v>
      </c>
    </row>
    <row r="13004" spans="23:23">
      <c r="W13004" s="44">
        <v>1</v>
      </c>
    </row>
    <row r="13005" spans="23:23">
      <c r="W13005" s="44">
        <v>1</v>
      </c>
    </row>
    <row r="13006" spans="23:23">
      <c r="W13006" s="44">
        <v>1</v>
      </c>
    </row>
    <row r="13007" spans="23:23">
      <c r="W13007" s="44">
        <v>1</v>
      </c>
    </row>
    <row r="13008" spans="23:23">
      <c r="W13008" s="44">
        <v>1</v>
      </c>
    </row>
    <row r="13009" spans="23:23">
      <c r="W13009" s="44">
        <v>1</v>
      </c>
    </row>
    <row r="13010" spans="23:23">
      <c r="W13010" s="44">
        <v>1</v>
      </c>
    </row>
    <row r="13011" spans="23:23">
      <c r="W13011" s="44">
        <v>1</v>
      </c>
    </row>
    <row r="13012" spans="23:23">
      <c r="W13012" s="44">
        <v>1</v>
      </c>
    </row>
    <row r="13013" spans="23:23">
      <c r="W13013" s="44">
        <v>1</v>
      </c>
    </row>
    <row r="13014" spans="23:23">
      <c r="W13014" s="44">
        <v>1</v>
      </c>
    </row>
    <row r="13015" spans="23:23">
      <c r="W13015" s="44">
        <v>1</v>
      </c>
    </row>
    <row r="13016" spans="23:23">
      <c r="W13016" s="44">
        <v>1</v>
      </c>
    </row>
    <row r="13017" spans="23:23">
      <c r="W13017" s="44">
        <v>1</v>
      </c>
    </row>
    <row r="13018" spans="23:23">
      <c r="W13018" s="44">
        <v>1</v>
      </c>
    </row>
    <row r="13019" spans="23:23">
      <c r="W13019" s="44">
        <v>1</v>
      </c>
    </row>
    <row r="13020" spans="23:23">
      <c r="W13020" s="44">
        <v>1</v>
      </c>
    </row>
    <row r="13021" spans="23:23">
      <c r="W13021" s="44">
        <v>1</v>
      </c>
    </row>
    <row r="13022" spans="23:23">
      <c r="W13022" s="44">
        <v>1</v>
      </c>
    </row>
    <row r="13023" spans="23:23">
      <c r="W13023" s="44">
        <v>1</v>
      </c>
    </row>
    <row r="13024" spans="23:23">
      <c r="W13024" s="44">
        <v>1</v>
      </c>
    </row>
    <row r="13025" spans="23:23">
      <c r="W13025" s="44">
        <v>1</v>
      </c>
    </row>
    <row r="13026" spans="23:23">
      <c r="W13026" s="44">
        <v>1</v>
      </c>
    </row>
    <row r="13027" spans="23:23">
      <c r="W13027" s="44">
        <v>1</v>
      </c>
    </row>
    <row r="13028" spans="23:23">
      <c r="W13028" s="44">
        <v>1</v>
      </c>
    </row>
    <row r="13029" spans="23:23">
      <c r="W13029" s="44">
        <v>1</v>
      </c>
    </row>
    <row r="13030" spans="23:23">
      <c r="W13030" s="44">
        <v>1</v>
      </c>
    </row>
    <row r="13031" spans="23:23">
      <c r="W13031" s="44">
        <v>1</v>
      </c>
    </row>
    <row r="13032" spans="23:23">
      <c r="W13032" s="44">
        <v>1</v>
      </c>
    </row>
    <row r="13033" spans="23:23">
      <c r="W13033" s="44">
        <v>1</v>
      </c>
    </row>
    <row r="13034" spans="23:23">
      <c r="W13034" s="44">
        <v>1</v>
      </c>
    </row>
    <row r="13035" spans="23:23">
      <c r="W13035" s="44">
        <v>1</v>
      </c>
    </row>
    <row r="13036" spans="23:23">
      <c r="W13036" s="44">
        <v>1</v>
      </c>
    </row>
    <row r="13037" spans="23:23">
      <c r="W13037" s="44">
        <v>1</v>
      </c>
    </row>
    <row r="13038" spans="23:23">
      <c r="W13038" s="44">
        <v>1</v>
      </c>
    </row>
    <row r="13039" spans="23:23">
      <c r="W13039" s="44">
        <v>1</v>
      </c>
    </row>
    <row r="13040" spans="23:23">
      <c r="W13040" s="44">
        <v>1</v>
      </c>
    </row>
    <row r="13041" spans="23:23">
      <c r="W13041" s="44">
        <v>1</v>
      </c>
    </row>
    <row r="13042" spans="23:23">
      <c r="W13042" s="44">
        <v>1</v>
      </c>
    </row>
    <row r="13043" spans="23:23">
      <c r="W13043" s="44">
        <v>1</v>
      </c>
    </row>
    <row r="13044" spans="23:23">
      <c r="W13044" s="44">
        <v>1</v>
      </c>
    </row>
    <row r="13045" spans="23:23">
      <c r="W13045" s="44">
        <v>1</v>
      </c>
    </row>
    <row r="13046" spans="23:23">
      <c r="W13046" s="44">
        <v>1</v>
      </c>
    </row>
    <row r="13047" spans="23:23">
      <c r="W13047" s="44">
        <v>1</v>
      </c>
    </row>
    <row r="13048" spans="23:23">
      <c r="W13048" s="44">
        <v>1</v>
      </c>
    </row>
    <row r="13049" spans="23:23">
      <c r="W13049" s="44">
        <v>1</v>
      </c>
    </row>
    <row r="13050" spans="23:23">
      <c r="W13050" s="44">
        <v>1</v>
      </c>
    </row>
    <row r="13051" spans="23:23">
      <c r="W13051" s="44">
        <v>1</v>
      </c>
    </row>
    <row r="13052" spans="23:23">
      <c r="W13052" s="44">
        <v>1</v>
      </c>
    </row>
    <row r="13053" spans="23:23">
      <c r="W13053" s="44">
        <v>1</v>
      </c>
    </row>
    <row r="13054" spans="23:23">
      <c r="W13054" s="44">
        <v>1</v>
      </c>
    </row>
    <row r="13055" spans="23:23">
      <c r="W13055" s="44">
        <v>1</v>
      </c>
    </row>
    <row r="13056" spans="23:23">
      <c r="W13056" s="44">
        <v>1</v>
      </c>
    </row>
    <row r="13057" spans="23:23">
      <c r="W13057" s="44">
        <v>1</v>
      </c>
    </row>
    <row r="13058" spans="23:23">
      <c r="W13058" s="44">
        <v>1</v>
      </c>
    </row>
    <row r="13059" spans="23:23">
      <c r="W13059" s="44">
        <v>1</v>
      </c>
    </row>
    <row r="13060" spans="23:23">
      <c r="W13060" s="44">
        <v>1</v>
      </c>
    </row>
    <row r="13061" spans="23:23">
      <c r="W13061" s="44">
        <v>1</v>
      </c>
    </row>
    <row r="13062" spans="23:23">
      <c r="W13062" s="44">
        <v>1</v>
      </c>
    </row>
    <row r="13063" spans="23:23">
      <c r="W13063" s="44">
        <v>1</v>
      </c>
    </row>
    <row r="13064" spans="23:23">
      <c r="W13064" s="44">
        <v>1</v>
      </c>
    </row>
    <row r="13065" spans="23:23">
      <c r="W13065" s="44">
        <v>1</v>
      </c>
    </row>
    <row r="13066" spans="23:23">
      <c r="W13066" s="44">
        <v>1</v>
      </c>
    </row>
    <row r="13067" spans="23:23">
      <c r="W13067" s="44">
        <v>1</v>
      </c>
    </row>
    <row r="13068" spans="23:23">
      <c r="W13068" s="44">
        <v>1</v>
      </c>
    </row>
    <row r="13069" spans="23:23">
      <c r="W13069" s="44">
        <v>1</v>
      </c>
    </row>
    <row r="13070" spans="23:23">
      <c r="W13070" s="44">
        <v>1</v>
      </c>
    </row>
    <row r="13071" spans="23:23">
      <c r="W13071" s="44">
        <v>1</v>
      </c>
    </row>
    <row r="13072" spans="23:23">
      <c r="W13072" s="44">
        <v>1</v>
      </c>
    </row>
    <row r="13073" spans="23:23">
      <c r="W13073" s="44">
        <v>1</v>
      </c>
    </row>
    <row r="13074" spans="23:23">
      <c r="W13074" s="44">
        <v>1</v>
      </c>
    </row>
    <row r="13075" spans="23:23">
      <c r="W13075" s="44">
        <v>1</v>
      </c>
    </row>
    <row r="13076" spans="23:23">
      <c r="W13076" s="44">
        <v>1</v>
      </c>
    </row>
    <row r="13077" spans="23:23">
      <c r="W13077" s="44">
        <v>1</v>
      </c>
    </row>
    <row r="13078" spans="23:23">
      <c r="W13078" s="44">
        <v>1</v>
      </c>
    </row>
    <row r="13079" spans="23:23">
      <c r="W13079" s="44">
        <v>1</v>
      </c>
    </row>
    <row r="13080" spans="23:23">
      <c r="W13080" s="44">
        <v>1</v>
      </c>
    </row>
    <row r="13081" spans="23:23">
      <c r="W13081" s="44">
        <v>1</v>
      </c>
    </row>
    <row r="13082" spans="23:23">
      <c r="W13082" s="44">
        <v>1</v>
      </c>
    </row>
    <row r="13083" spans="23:23">
      <c r="W13083" s="44">
        <v>1</v>
      </c>
    </row>
    <row r="13084" spans="23:23">
      <c r="W13084" s="44">
        <v>1</v>
      </c>
    </row>
    <row r="13085" spans="23:23">
      <c r="W13085" s="44">
        <v>1</v>
      </c>
    </row>
    <row r="13086" spans="23:23">
      <c r="W13086" s="44">
        <v>1</v>
      </c>
    </row>
    <row r="13087" spans="23:23">
      <c r="W13087" s="44">
        <v>1</v>
      </c>
    </row>
    <row r="13088" spans="23:23">
      <c r="W13088" s="44">
        <v>1</v>
      </c>
    </row>
    <row r="13089" spans="23:23">
      <c r="W13089" s="44">
        <v>1</v>
      </c>
    </row>
    <row r="13090" spans="23:23">
      <c r="W13090" s="44">
        <v>1</v>
      </c>
    </row>
    <row r="13091" spans="23:23">
      <c r="W13091" s="44">
        <v>1</v>
      </c>
    </row>
    <row r="13092" spans="23:23">
      <c r="W13092" s="44">
        <v>1</v>
      </c>
    </row>
    <row r="13093" spans="23:23">
      <c r="W13093" s="44">
        <v>1</v>
      </c>
    </row>
    <row r="13094" spans="23:23">
      <c r="W13094" s="44">
        <v>1</v>
      </c>
    </row>
    <row r="13095" spans="23:23">
      <c r="W13095" s="44">
        <v>1</v>
      </c>
    </row>
    <row r="13096" spans="23:23">
      <c r="W13096" s="44">
        <v>1</v>
      </c>
    </row>
    <row r="13097" spans="23:23">
      <c r="W13097" s="44">
        <v>1</v>
      </c>
    </row>
    <row r="13098" spans="23:23">
      <c r="W13098" s="44">
        <v>1</v>
      </c>
    </row>
    <row r="13099" spans="23:23">
      <c r="W13099" s="44">
        <v>1</v>
      </c>
    </row>
    <row r="13100" spans="23:23">
      <c r="W13100" s="44">
        <v>1</v>
      </c>
    </row>
    <row r="13101" spans="23:23">
      <c r="W13101" s="44">
        <v>1</v>
      </c>
    </row>
    <row r="13102" spans="23:23">
      <c r="W13102" s="44">
        <v>1</v>
      </c>
    </row>
    <row r="13103" spans="23:23">
      <c r="W13103" s="44">
        <v>1</v>
      </c>
    </row>
    <row r="13104" spans="23:23">
      <c r="W13104" s="44">
        <v>1</v>
      </c>
    </row>
    <row r="13105" spans="23:23">
      <c r="W13105" s="44">
        <v>1</v>
      </c>
    </row>
    <row r="13106" spans="23:23">
      <c r="W13106" s="44">
        <v>1</v>
      </c>
    </row>
    <row r="13107" spans="23:23">
      <c r="W13107" s="44">
        <v>1</v>
      </c>
    </row>
    <row r="13108" spans="23:23">
      <c r="W13108" s="44">
        <v>1</v>
      </c>
    </row>
    <row r="13109" spans="23:23">
      <c r="W13109" s="44">
        <v>1</v>
      </c>
    </row>
    <row r="13110" spans="23:23">
      <c r="W13110" s="44">
        <v>1</v>
      </c>
    </row>
    <row r="13111" spans="23:23">
      <c r="W13111" s="44">
        <v>1</v>
      </c>
    </row>
    <row r="13112" spans="23:23">
      <c r="W13112" s="44">
        <v>1</v>
      </c>
    </row>
    <row r="13113" spans="23:23">
      <c r="W13113" s="44">
        <v>1</v>
      </c>
    </row>
    <row r="13114" spans="23:23">
      <c r="W13114" s="44">
        <v>1</v>
      </c>
    </row>
    <row r="13115" spans="23:23">
      <c r="W13115" s="44">
        <v>1</v>
      </c>
    </row>
    <row r="13116" spans="23:23">
      <c r="W13116" s="44">
        <v>1</v>
      </c>
    </row>
    <row r="13117" spans="23:23">
      <c r="W13117" s="44">
        <v>1</v>
      </c>
    </row>
    <row r="13118" spans="23:23">
      <c r="W13118" s="44">
        <v>1</v>
      </c>
    </row>
    <row r="13119" spans="23:23">
      <c r="W13119" s="44">
        <v>1</v>
      </c>
    </row>
    <row r="13120" spans="23:23">
      <c r="W13120" s="44">
        <v>1</v>
      </c>
    </row>
    <row r="13121" spans="23:23">
      <c r="W13121" s="44">
        <v>1</v>
      </c>
    </row>
    <row r="13122" spans="23:23">
      <c r="W13122" s="44">
        <v>1</v>
      </c>
    </row>
    <row r="13123" spans="23:23">
      <c r="W13123" s="44">
        <v>1</v>
      </c>
    </row>
    <row r="13124" spans="23:23">
      <c r="W13124" s="44">
        <v>1</v>
      </c>
    </row>
    <row r="13125" spans="23:23">
      <c r="W13125" s="44">
        <v>1</v>
      </c>
    </row>
    <row r="13126" spans="23:23">
      <c r="W13126" s="44">
        <v>1</v>
      </c>
    </row>
    <row r="13127" spans="23:23">
      <c r="W13127" s="44">
        <v>1</v>
      </c>
    </row>
    <row r="13128" spans="23:23">
      <c r="W13128" s="44">
        <v>1</v>
      </c>
    </row>
    <row r="13129" spans="23:23">
      <c r="W13129" s="44">
        <v>1</v>
      </c>
    </row>
    <row r="13130" spans="23:23">
      <c r="W13130" s="44">
        <v>1</v>
      </c>
    </row>
    <row r="13131" spans="23:23">
      <c r="W13131" s="44">
        <v>1</v>
      </c>
    </row>
    <row r="13132" spans="23:23">
      <c r="W13132" s="44">
        <v>1</v>
      </c>
    </row>
    <row r="13133" spans="23:23">
      <c r="W13133" s="44">
        <v>1</v>
      </c>
    </row>
    <row r="13134" spans="23:23">
      <c r="W13134" s="44">
        <v>1</v>
      </c>
    </row>
    <row r="13135" spans="23:23">
      <c r="W13135" s="44">
        <v>1</v>
      </c>
    </row>
    <row r="13136" spans="23:23">
      <c r="W13136" s="44">
        <v>1</v>
      </c>
    </row>
    <row r="13137" spans="23:23">
      <c r="W13137" s="44">
        <v>1</v>
      </c>
    </row>
    <row r="13138" spans="23:23">
      <c r="W13138" s="44">
        <v>1</v>
      </c>
    </row>
    <row r="13139" spans="23:23">
      <c r="W13139" s="44">
        <v>1</v>
      </c>
    </row>
    <row r="13140" spans="23:23">
      <c r="W13140" s="44">
        <v>1</v>
      </c>
    </row>
    <row r="13141" spans="23:23">
      <c r="W13141" s="44">
        <v>1</v>
      </c>
    </row>
    <row r="13142" spans="23:23">
      <c r="W13142" s="44">
        <v>1</v>
      </c>
    </row>
    <row r="13143" spans="23:23">
      <c r="W13143" s="44">
        <v>1</v>
      </c>
    </row>
    <row r="13144" spans="23:23">
      <c r="W13144" s="44">
        <v>1</v>
      </c>
    </row>
    <row r="13145" spans="23:23">
      <c r="W13145" s="44">
        <v>1</v>
      </c>
    </row>
    <row r="13146" spans="23:23">
      <c r="W13146" s="44">
        <v>1</v>
      </c>
    </row>
    <row r="13147" spans="23:23">
      <c r="W13147" s="44">
        <v>1</v>
      </c>
    </row>
    <row r="13148" spans="23:23">
      <c r="W13148" s="44">
        <v>1</v>
      </c>
    </row>
    <row r="13149" spans="23:23">
      <c r="W13149" s="44">
        <v>1</v>
      </c>
    </row>
    <row r="13150" spans="23:23">
      <c r="W13150" s="44">
        <v>1</v>
      </c>
    </row>
    <row r="13151" spans="23:23">
      <c r="W13151" s="44">
        <v>1</v>
      </c>
    </row>
    <row r="13152" spans="23:23">
      <c r="W13152" s="44">
        <v>1</v>
      </c>
    </row>
    <row r="13153" spans="23:23">
      <c r="W13153" s="44">
        <v>1</v>
      </c>
    </row>
    <row r="13154" spans="23:23">
      <c r="W13154" s="44">
        <v>1</v>
      </c>
    </row>
    <row r="13155" spans="23:23">
      <c r="W13155" s="44">
        <v>1</v>
      </c>
    </row>
    <row r="13156" spans="23:23">
      <c r="W13156" s="44">
        <v>1</v>
      </c>
    </row>
    <row r="13157" spans="23:23">
      <c r="W13157" s="44">
        <v>1</v>
      </c>
    </row>
    <row r="13158" spans="23:23">
      <c r="W13158" s="44">
        <v>1</v>
      </c>
    </row>
    <row r="13159" spans="23:23">
      <c r="W13159" s="44">
        <v>1</v>
      </c>
    </row>
    <row r="13160" spans="23:23">
      <c r="W13160" s="44">
        <v>1</v>
      </c>
    </row>
    <row r="13161" spans="23:23">
      <c r="W13161" s="44">
        <v>1</v>
      </c>
    </row>
    <row r="13162" spans="23:23">
      <c r="W13162" s="44">
        <v>1</v>
      </c>
    </row>
    <row r="13163" spans="23:23">
      <c r="W13163" s="44">
        <v>1</v>
      </c>
    </row>
    <row r="13164" spans="23:23">
      <c r="W13164" s="44">
        <v>1</v>
      </c>
    </row>
    <row r="13165" spans="23:23">
      <c r="W13165" s="44">
        <v>1</v>
      </c>
    </row>
    <row r="13166" spans="23:23">
      <c r="W13166" s="44">
        <v>1</v>
      </c>
    </row>
    <row r="13167" spans="23:23">
      <c r="W13167" s="44">
        <v>1</v>
      </c>
    </row>
    <row r="13168" spans="23:23">
      <c r="W13168" s="44">
        <v>1</v>
      </c>
    </row>
    <row r="13169" spans="23:23">
      <c r="W13169" s="44">
        <v>1</v>
      </c>
    </row>
    <row r="13170" spans="23:23">
      <c r="W13170" s="44">
        <v>1</v>
      </c>
    </row>
    <row r="13171" spans="23:23">
      <c r="W13171" s="44">
        <v>1</v>
      </c>
    </row>
    <row r="13172" spans="23:23">
      <c r="W13172" s="44">
        <v>1</v>
      </c>
    </row>
    <row r="13173" spans="23:23">
      <c r="W13173" s="44">
        <v>1</v>
      </c>
    </row>
    <row r="13174" spans="23:23">
      <c r="W13174" s="44">
        <v>1</v>
      </c>
    </row>
    <row r="13175" spans="23:23">
      <c r="W13175" s="44">
        <v>1</v>
      </c>
    </row>
    <row r="13176" spans="23:23">
      <c r="W13176" s="44">
        <v>1</v>
      </c>
    </row>
    <row r="13177" spans="23:23">
      <c r="W13177" s="44">
        <v>1</v>
      </c>
    </row>
    <row r="13178" spans="23:23">
      <c r="W13178" s="44">
        <v>1</v>
      </c>
    </row>
    <row r="13179" spans="23:23">
      <c r="W13179" s="44">
        <v>1</v>
      </c>
    </row>
    <row r="13180" spans="23:23">
      <c r="W13180" s="44">
        <v>1</v>
      </c>
    </row>
    <row r="13181" spans="23:23">
      <c r="W13181" s="44">
        <v>1</v>
      </c>
    </row>
    <row r="13182" spans="23:23">
      <c r="W13182" s="44">
        <v>1</v>
      </c>
    </row>
    <row r="13183" spans="23:23">
      <c r="W13183" s="44">
        <v>1</v>
      </c>
    </row>
    <row r="13184" spans="23:23">
      <c r="W13184" s="44">
        <v>1</v>
      </c>
    </row>
    <row r="13185" spans="23:23">
      <c r="W13185" s="44">
        <v>1</v>
      </c>
    </row>
    <row r="13186" spans="23:23">
      <c r="W13186" s="44">
        <v>1</v>
      </c>
    </row>
    <row r="13187" spans="23:23">
      <c r="W13187" s="44">
        <v>1</v>
      </c>
    </row>
    <row r="13188" spans="23:23">
      <c r="W13188" s="44">
        <v>1</v>
      </c>
    </row>
    <row r="13189" spans="23:23">
      <c r="W13189" s="44">
        <v>1</v>
      </c>
    </row>
    <row r="13190" spans="23:23">
      <c r="W13190" s="44">
        <v>1</v>
      </c>
    </row>
    <row r="13191" spans="23:23">
      <c r="W13191" s="44">
        <v>1</v>
      </c>
    </row>
    <row r="13192" spans="23:23">
      <c r="W13192" s="44">
        <v>1</v>
      </c>
    </row>
    <row r="13193" spans="23:23">
      <c r="W13193" s="44">
        <v>1</v>
      </c>
    </row>
    <row r="13194" spans="23:23">
      <c r="W13194" s="44">
        <v>1</v>
      </c>
    </row>
    <row r="13195" spans="23:23">
      <c r="W13195" s="44">
        <v>1</v>
      </c>
    </row>
    <row r="13196" spans="23:23">
      <c r="W13196" s="44">
        <v>1</v>
      </c>
    </row>
    <row r="13197" spans="23:23">
      <c r="W13197" s="44">
        <v>1</v>
      </c>
    </row>
    <row r="13198" spans="23:23">
      <c r="W13198" s="44">
        <v>1</v>
      </c>
    </row>
    <row r="13199" spans="23:23">
      <c r="W13199" s="44">
        <v>1</v>
      </c>
    </row>
    <row r="13200" spans="23:23">
      <c r="W13200" s="44">
        <v>1</v>
      </c>
    </row>
    <row r="13201" spans="23:23">
      <c r="W13201" s="44">
        <v>1</v>
      </c>
    </row>
    <row r="13202" spans="23:23">
      <c r="W13202" s="44">
        <v>1</v>
      </c>
    </row>
    <row r="13203" spans="23:23">
      <c r="W13203" s="44">
        <v>1</v>
      </c>
    </row>
    <row r="13204" spans="23:23">
      <c r="W13204" s="44">
        <v>1</v>
      </c>
    </row>
    <row r="13205" spans="23:23">
      <c r="W13205" s="44">
        <v>1</v>
      </c>
    </row>
    <row r="13206" spans="23:23">
      <c r="W13206" s="44">
        <v>1</v>
      </c>
    </row>
    <row r="13207" spans="23:23">
      <c r="W13207" s="44">
        <v>1</v>
      </c>
    </row>
    <row r="13208" spans="23:23">
      <c r="W13208" s="44">
        <v>1</v>
      </c>
    </row>
    <row r="13209" spans="23:23">
      <c r="W13209" s="44">
        <v>1</v>
      </c>
    </row>
    <row r="13210" spans="23:23">
      <c r="W13210" s="44">
        <v>1</v>
      </c>
    </row>
    <row r="13211" spans="23:23">
      <c r="W13211" s="44">
        <v>1</v>
      </c>
    </row>
    <row r="13212" spans="23:23">
      <c r="W13212" s="44">
        <v>1</v>
      </c>
    </row>
    <row r="13213" spans="23:23">
      <c r="W13213" s="44">
        <v>1</v>
      </c>
    </row>
    <row r="13214" spans="23:23">
      <c r="W13214" s="44">
        <v>1</v>
      </c>
    </row>
    <row r="13215" spans="23:23">
      <c r="W13215" s="44">
        <v>1</v>
      </c>
    </row>
    <row r="13216" spans="23:23">
      <c r="W13216" s="44">
        <v>1</v>
      </c>
    </row>
    <row r="13217" spans="23:23">
      <c r="W13217" s="44">
        <v>1</v>
      </c>
    </row>
    <row r="13218" spans="23:23">
      <c r="W13218" s="44">
        <v>1</v>
      </c>
    </row>
    <row r="13219" spans="23:23">
      <c r="W13219" s="44">
        <v>1</v>
      </c>
    </row>
    <row r="13220" spans="23:23">
      <c r="W13220" s="44">
        <v>1</v>
      </c>
    </row>
    <row r="13221" spans="23:23">
      <c r="W13221" s="44">
        <v>1</v>
      </c>
    </row>
    <row r="13222" spans="23:23">
      <c r="W13222" s="44">
        <v>1</v>
      </c>
    </row>
    <row r="13223" spans="23:23">
      <c r="W13223" s="44">
        <v>1</v>
      </c>
    </row>
    <row r="13224" spans="23:23">
      <c r="W13224" s="44">
        <v>1</v>
      </c>
    </row>
    <row r="13225" spans="23:23">
      <c r="W13225" s="44">
        <v>1</v>
      </c>
    </row>
    <row r="13226" spans="23:23">
      <c r="W13226" s="44">
        <v>1</v>
      </c>
    </row>
    <row r="13227" spans="23:23">
      <c r="W13227" s="44">
        <v>1</v>
      </c>
    </row>
    <row r="13228" spans="23:23">
      <c r="W13228" s="44">
        <v>1</v>
      </c>
    </row>
    <row r="13229" spans="23:23">
      <c r="W13229" s="44">
        <v>1</v>
      </c>
    </row>
    <row r="13230" spans="23:23">
      <c r="W13230" s="44">
        <v>1</v>
      </c>
    </row>
    <row r="13231" spans="23:23">
      <c r="W13231" s="44">
        <v>1</v>
      </c>
    </row>
    <row r="13232" spans="23:23">
      <c r="W13232" s="44">
        <v>1</v>
      </c>
    </row>
    <row r="13233" spans="23:23">
      <c r="W13233" s="44">
        <v>1</v>
      </c>
    </row>
    <row r="13234" spans="23:23">
      <c r="W13234" s="44">
        <v>1</v>
      </c>
    </row>
    <row r="13235" spans="23:23">
      <c r="W13235" s="44">
        <v>1</v>
      </c>
    </row>
    <row r="13236" spans="23:23">
      <c r="W13236" s="44">
        <v>1</v>
      </c>
    </row>
    <row r="13237" spans="23:23">
      <c r="W13237" s="44">
        <v>1</v>
      </c>
    </row>
    <row r="13238" spans="23:23">
      <c r="W13238" s="44">
        <v>1</v>
      </c>
    </row>
    <row r="13239" spans="23:23">
      <c r="W13239" s="44">
        <v>1</v>
      </c>
    </row>
    <row r="13240" spans="23:23">
      <c r="W13240" s="44">
        <v>1</v>
      </c>
    </row>
    <row r="13241" spans="23:23">
      <c r="W13241" s="44">
        <v>1</v>
      </c>
    </row>
    <row r="13242" spans="23:23">
      <c r="W13242" s="44">
        <v>1</v>
      </c>
    </row>
    <row r="13243" spans="23:23">
      <c r="W13243" s="44">
        <v>1</v>
      </c>
    </row>
    <row r="13244" spans="23:23">
      <c r="W13244" s="44">
        <v>1</v>
      </c>
    </row>
    <row r="13245" spans="23:23">
      <c r="W13245" s="44">
        <v>1</v>
      </c>
    </row>
    <row r="13246" spans="23:23">
      <c r="W13246" s="44">
        <v>1</v>
      </c>
    </row>
    <row r="13247" spans="23:23">
      <c r="W13247" s="44">
        <v>1</v>
      </c>
    </row>
    <row r="13248" spans="23:23">
      <c r="W13248" s="44">
        <v>1</v>
      </c>
    </row>
    <row r="13249" spans="23:23">
      <c r="W13249" s="44">
        <v>1</v>
      </c>
    </row>
    <row r="13250" spans="23:23">
      <c r="W13250" s="44">
        <v>1</v>
      </c>
    </row>
    <row r="13251" spans="23:23">
      <c r="W13251" s="44">
        <v>1</v>
      </c>
    </row>
    <row r="13252" spans="23:23">
      <c r="W13252" s="44">
        <v>1</v>
      </c>
    </row>
    <row r="13253" spans="23:23">
      <c r="W13253" s="44">
        <v>1</v>
      </c>
    </row>
    <row r="13254" spans="23:23">
      <c r="W13254" s="44">
        <v>1</v>
      </c>
    </row>
    <row r="13255" spans="23:23">
      <c r="W13255" s="44">
        <v>1</v>
      </c>
    </row>
    <row r="13256" spans="23:23">
      <c r="W13256" s="44">
        <v>1</v>
      </c>
    </row>
    <row r="13257" spans="23:23">
      <c r="W13257" s="44">
        <v>1</v>
      </c>
    </row>
    <row r="13258" spans="23:23">
      <c r="W13258" s="44">
        <v>1</v>
      </c>
    </row>
    <row r="13259" spans="23:23">
      <c r="W13259" s="44">
        <v>1</v>
      </c>
    </row>
    <row r="13260" spans="23:23">
      <c r="W13260" s="44">
        <v>1</v>
      </c>
    </row>
    <row r="13261" spans="23:23">
      <c r="W13261" s="44">
        <v>1</v>
      </c>
    </row>
    <row r="13262" spans="23:23">
      <c r="W13262" s="44">
        <v>1</v>
      </c>
    </row>
    <row r="13263" spans="23:23">
      <c r="W13263" s="44">
        <v>1</v>
      </c>
    </row>
    <row r="13264" spans="23:23">
      <c r="W13264" s="44">
        <v>1</v>
      </c>
    </row>
    <row r="13265" spans="23:23">
      <c r="W13265" s="44">
        <v>1</v>
      </c>
    </row>
    <row r="13266" spans="23:23">
      <c r="W13266" s="44">
        <v>1</v>
      </c>
    </row>
    <row r="13267" spans="23:23">
      <c r="W13267" s="44">
        <v>1</v>
      </c>
    </row>
    <row r="13268" spans="23:23">
      <c r="W13268" s="44">
        <v>1</v>
      </c>
    </row>
    <row r="13269" spans="23:23">
      <c r="W13269" s="44">
        <v>1</v>
      </c>
    </row>
    <row r="13270" spans="23:23">
      <c r="W13270" s="44">
        <v>1</v>
      </c>
    </row>
    <row r="13271" spans="23:23">
      <c r="W13271" s="44">
        <v>1</v>
      </c>
    </row>
    <row r="13272" spans="23:23">
      <c r="W13272" s="44">
        <v>1</v>
      </c>
    </row>
    <row r="13273" spans="23:23">
      <c r="W13273" s="44">
        <v>1</v>
      </c>
    </row>
    <row r="13274" spans="23:23">
      <c r="W13274" s="44">
        <v>1</v>
      </c>
    </row>
    <row r="13275" spans="23:23">
      <c r="W13275" s="44">
        <v>1</v>
      </c>
    </row>
    <row r="13276" spans="23:23">
      <c r="W13276" s="44">
        <v>1</v>
      </c>
    </row>
    <row r="13277" spans="23:23">
      <c r="W13277" s="44">
        <v>1</v>
      </c>
    </row>
    <row r="13278" spans="23:23">
      <c r="W13278" s="44">
        <v>1</v>
      </c>
    </row>
    <row r="13279" spans="23:23">
      <c r="W13279" s="44">
        <v>1</v>
      </c>
    </row>
    <row r="13280" spans="23:23">
      <c r="W13280" s="44">
        <v>1</v>
      </c>
    </row>
    <row r="13281" spans="23:23">
      <c r="W13281" s="44">
        <v>1</v>
      </c>
    </row>
    <row r="13282" spans="23:23">
      <c r="W13282" s="44">
        <v>1</v>
      </c>
    </row>
    <row r="13283" spans="23:23">
      <c r="W13283" s="44">
        <v>1</v>
      </c>
    </row>
    <row r="13284" spans="23:23">
      <c r="W13284" s="44">
        <v>1</v>
      </c>
    </row>
    <row r="13285" spans="23:23">
      <c r="W13285" s="44">
        <v>1</v>
      </c>
    </row>
    <row r="13286" spans="23:23">
      <c r="W13286" s="44">
        <v>1</v>
      </c>
    </row>
    <row r="13287" spans="23:23">
      <c r="W13287" s="44">
        <v>1</v>
      </c>
    </row>
    <row r="13288" spans="23:23">
      <c r="W13288" s="44">
        <v>1</v>
      </c>
    </row>
    <row r="13289" spans="23:23">
      <c r="W13289" s="44">
        <v>1</v>
      </c>
    </row>
    <row r="13290" spans="23:23">
      <c r="W13290" s="44">
        <v>1</v>
      </c>
    </row>
    <row r="13291" spans="23:23">
      <c r="W13291" s="44">
        <v>1</v>
      </c>
    </row>
    <row r="13292" spans="23:23">
      <c r="W13292" s="44">
        <v>1</v>
      </c>
    </row>
    <row r="13293" spans="23:23">
      <c r="W13293" s="44">
        <v>1</v>
      </c>
    </row>
    <row r="13294" spans="23:23">
      <c r="W13294" s="44">
        <v>1</v>
      </c>
    </row>
    <row r="13295" spans="23:23">
      <c r="W13295" s="44">
        <v>1</v>
      </c>
    </row>
    <row r="13296" spans="23:23">
      <c r="W13296" s="44">
        <v>1</v>
      </c>
    </row>
    <row r="13297" spans="23:23">
      <c r="W13297" s="44">
        <v>1</v>
      </c>
    </row>
    <row r="13298" spans="23:23">
      <c r="W13298" s="44">
        <v>1</v>
      </c>
    </row>
    <row r="13299" spans="23:23">
      <c r="W13299" s="44">
        <v>1</v>
      </c>
    </row>
    <row r="13300" spans="23:23">
      <c r="W13300" s="44">
        <v>1</v>
      </c>
    </row>
    <row r="13301" spans="23:23">
      <c r="W13301" s="44">
        <v>1</v>
      </c>
    </row>
    <row r="13302" spans="23:23">
      <c r="W13302" s="44">
        <v>1</v>
      </c>
    </row>
    <row r="13303" spans="23:23">
      <c r="W13303" s="44">
        <v>1</v>
      </c>
    </row>
    <row r="13304" spans="23:23">
      <c r="W13304" s="44">
        <v>1</v>
      </c>
    </row>
    <row r="13305" spans="23:23">
      <c r="W13305" s="44">
        <v>1</v>
      </c>
    </row>
    <row r="13306" spans="23:23">
      <c r="W13306" s="44">
        <v>1</v>
      </c>
    </row>
    <row r="13307" spans="23:23">
      <c r="W13307" s="44">
        <v>1</v>
      </c>
    </row>
    <row r="13308" spans="23:23">
      <c r="W13308" s="44">
        <v>1</v>
      </c>
    </row>
    <row r="13309" spans="23:23">
      <c r="W13309" s="44">
        <v>1</v>
      </c>
    </row>
    <row r="13310" spans="23:23">
      <c r="W13310" s="44">
        <v>1</v>
      </c>
    </row>
    <row r="13311" spans="23:23">
      <c r="W13311" s="44">
        <v>1</v>
      </c>
    </row>
    <row r="13312" spans="23:23">
      <c r="W13312" s="44">
        <v>1</v>
      </c>
    </row>
    <row r="13313" spans="23:23">
      <c r="W13313" s="44">
        <v>1</v>
      </c>
    </row>
    <row r="13314" spans="23:23">
      <c r="W13314" s="44">
        <v>1</v>
      </c>
    </row>
    <row r="13315" spans="23:23">
      <c r="W13315" s="44">
        <v>1</v>
      </c>
    </row>
    <row r="13316" spans="23:23">
      <c r="W13316" s="44">
        <v>1</v>
      </c>
    </row>
    <row r="13317" spans="23:23">
      <c r="W13317" s="44">
        <v>1</v>
      </c>
    </row>
    <row r="13318" spans="23:23">
      <c r="W13318" s="44">
        <v>1</v>
      </c>
    </row>
    <row r="13319" spans="23:23">
      <c r="W13319" s="44">
        <v>1</v>
      </c>
    </row>
    <row r="13320" spans="23:23">
      <c r="W13320" s="44">
        <v>1</v>
      </c>
    </row>
    <row r="13321" spans="23:23">
      <c r="W13321" s="44">
        <v>1</v>
      </c>
    </row>
    <row r="13322" spans="23:23">
      <c r="W13322" s="44">
        <v>1</v>
      </c>
    </row>
    <row r="13323" spans="23:23">
      <c r="W13323" s="44">
        <v>1</v>
      </c>
    </row>
    <row r="13324" spans="23:23">
      <c r="W13324" s="44">
        <v>1</v>
      </c>
    </row>
    <row r="13325" spans="23:23">
      <c r="W13325" s="44">
        <v>1</v>
      </c>
    </row>
    <row r="13326" spans="23:23">
      <c r="W13326" s="44">
        <v>1</v>
      </c>
    </row>
    <row r="13327" spans="23:23">
      <c r="W13327" s="44">
        <v>1</v>
      </c>
    </row>
    <row r="13328" spans="23:23">
      <c r="W13328" s="44">
        <v>1</v>
      </c>
    </row>
    <row r="13329" spans="23:23">
      <c r="W13329" s="44">
        <v>1</v>
      </c>
    </row>
    <row r="13330" spans="23:23">
      <c r="W13330" s="44">
        <v>1</v>
      </c>
    </row>
    <row r="13331" spans="23:23">
      <c r="W13331" s="44">
        <v>1</v>
      </c>
    </row>
    <row r="13332" spans="23:23">
      <c r="W13332" s="44">
        <v>1</v>
      </c>
    </row>
    <row r="13333" spans="23:23">
      <c r="W13333" s="44">
        <v>1</v>
      </c>
    </row>
    <row r="13334" spans="23:23">
      <c r="W13334" s="44">
        <v>1</v>
      </c>
    </row>
    <row r="13335" spans="23:23">
      <c r="W13335" s="44">
        <v>1</v>
      </c>
    </row>
    <row r="13336" spans="23:23">
      <c r="W13336" s="44">
        <v>1</v>
      </c>
    </row>
    <row r="13337" spans="23:23">
      <c r="W13337" s="44">
        <v>1</v>
      </c>
    </row>
    <row r="13338" spans="23:23">
      <c r="W13338" s="44">
        <v>1</v>
      </c>
    </row>
    <row r="13339" spans="23:23">
      <c r="W13339" s="44">
        <v>1</v>
      </c>
    </row>
    <row r="13340" spans="23:23">
      <c r="W13340" s="44">
        <v>1</v>
      </c>
    </row>
    <row r="13341" spans="23:23">
      <c r="W13341" s="44">
        <v>1</v>
      </c>
    </row>
    <row r="13342" spans="23:23">
      <c r="W13342" s="44">
        <v>1</v>
      </c>
    </row>
    <row r="13343" spans="23:23">
      <c r="W13343" s="44">
        <v>1</v>
      </c>
    </row>
    <row r="13344" spans="23:23">
      <c r="W13344" s="44">
        <v>1</v>
      </c>
    </row>
    <row r="13345" spans="23:23">
      <c r="W13345" s="44">
        <v>1</v>
      </c>
    </row>
    <row r="13346" spans="23:23">
      <c r="W13346" s="44">
        <v>1</v>
      </c>
    </row>
    <row r="13347" spans="23:23">
      <c r="W13347" s="44">
        <v>1</v>
      </c>
    </row>
    <row r="13348" spans="23:23">
      <c r="W13348" s="44">
        <v>1</v>
      </c>
    </row>
    <row r="13349" spans="23:23">
      <c r="W13349" s="44">
        <v>1</v>
      </c>
    </row>
    <row r="13350" spans="23:23">
      <c r="W13350" s="44">
        <v>1</v>
      </c>
    </row>
    <row r="13351" spans="23:23">
      <c r="W13351" s="44">
        <v>1</v>
      </c>
    </row>
    <row r="13352" spans="23:23">
      <c r="W13352" s="44">
        <v>1</v>
      </c>
    </row>
    <row r="13353" spans="23:23">
      <c r="W13353" s="44">
        <v>1</v>
      </c>
    </row>
    <row r="13354" spans="23:23">
      <c r="W13354" s="44">
        <v>1</v>
      </c>
    </row>
    <row r="13355" spans="23:23">
      <c r="W13355" s="44">
        <v>1</v>
      </c>
    </row>
    <row r="13356" spans="23:23">
      <c r="W13356" s="44">
        <v>1</v>
      </c>
    </row>
    <row r="13357" spans="23:23">
      <c r="W13357" s="44">
        <v>1</v>
      </c>
    </row>
    <row r="13358" spans="23:23">
      <c r="W13358" s="44">
        <v>1</v>
      </c>
    </row>
    <row r="13359" spans="23:23">
      <c r="W13359" s="44">
        <v>1</v>
      </c>
    </row>
    <row r="13360" spans="23:23">
      <c r="W13360" s="44">
        <v>1</v>
      </c>
    </row>
    <row r="13361" spans="23:23">
      <c r="W13361" s="44">
        <v>1</v>
      </c>
    </row>
    <row r="13362" spans="23:23">
      <c r="W13362" s="44">
        <v>1</v>
      </c>
    </row>
    <row r="13363" spans="23:23">
      <c r="W13363" s="44">
        <v>1</v>
      </c>
    </row>
    <row r="13364" spans="23:23">
      <c r="W13364" s="44">
        <v>1</v>
      </c>
    </row>
    <row r="13365" spans="23:23">
      <c r="W13365" s="44">
        <v>1</v>
      </c>
    </row>
    <row r="13366" spans="23:23">
      <c r="W13366" s="44">
        <v>1</v>
      </c>
    </row>
    <row r="13367" spans="23:23">
      <c r="W13367" s="44">
        <v>1</v>
      </c>
    </row>
    <row r="13368" spans="23:23">
      <c r="W13368" s="44">
        <v>1</v>
      </c>
    </row>
    <row r="13369" spans="23:23">
      <c r="W13369" s="44">
        <v>1</v>
      </c>
    </row>
    <row r="13370" spans="23:23">
      <c r="W13370" s="44">
        <v>1</v>
      </c>
    </row>
    <row r="13371" spans="23:23">
      <c r="W13371" s="44">
        <v>1</v>
      </c>
    </row>
    <row r="13372" spans="23:23">
      <c r="W13372" s="44">
        <v>1</v>
      </c>
    </row>
    <row r="13373" spans="23:23">
      <c r="W13373" s="44">
        <v>1</v>
      </c>
    </row>
    <row r="13374" spans="23:23">
      <c r="W13374" s="44">
        <v>1</v>
      </c>
    </row>
    <row r="13375" spans="23:23">
      <c r="W13375" s="44">
        <v>1</v>
      </c>
    </row>
    <row r="13376" spans="23:23">
      <c r="W13376" s="44">
        <v>1</v>
      </c>
    </row>
    <row r="13377" spans="23:23">
      <c r="W13377" s="44">
        <v>1</v>
      </c>
    </row>
    <row r="13378" spans="23:23">
      <c r="W13378" s="44">
        <v>1</v>
      </c>
    </row>
    <row r="13379" spans="23:23">
      <c r="W13379" s="44">
        <v>1</v>
      </c>
    </row>
    <row r="13380" spans="23:23">
      <c r="W13380" s="44">
        <v>1</v>
      </c>
    </row>
    <row r="13381" spans="23:23">
      <c r="W13381" s="44">
        <v>1</v>
      </c>
    </row>
    <row r="13382" spans="23:23">
      <c r="W13382" s="44">
        <v>1</v>
      </c>
    </row>
    <row r="13383" spans="23:23">
      <c r="W13383" s="44">
        <v>1</v>
      </c>
    </row>
    <row r="13384" spans="23:23">
      <c r="W13384" s="44">
        <v>1</v>
      </c>
    </row>
    <row r="13385" spans="23:23">
      <c r="W13385" s="44">
        <v>1</v>
      </c>
    </row>
    <row r="13386" spans="23:23">
      <c r="W13386" s="44">
        <v>1</v>
      </c>
    </row>
    <row r="13387" spans="23:23">
      <c r="W13387" s="44">
        <v>1</v>
      </c>
    </row>
    <row r="13388" spans="23:23">
      <c r="W13388" s="44">
        <v>1</v>
      </c>
    </row>
    <row r="13389" spans="23:23">
      <c r="W13389" s="44">
        <v>1</v>
      </c>
    </row>
    <row r="13390" spans="23:23">
      <c r="W13390" s="44">
        <v>1</v>
      </c>
    </row>
    <row r="13391" spans="23:23">
      <c r="W13391" s="44">
        <v>1</v>
      </c>
    </row>
    <row r="13392" spans="23:23">
      <c r="W13392" s="44">
        <v>1</v>
      </c>
    </row>
    <row r="13393" spans="23:23">
      <c r="W13393" s="44">
        <v>1</v>
      </c>
    </row>
    <row r="13394" spans="23:23">
      <c r="W13394" s="44">
        <v>1</v>
      </c>
    </row>
    <row r="13395" spans="23:23">
      <c r="W13395" s="44">
        <v>1</v>
      </c>
    </row>
    <row r="13396" spans="23:23">
      <c r="W13396" s="44">
        <v>1</v>
      </c>
    </row>
    <row r="13397" spans="23:23">
      <c r="W13397" s="44">
        <v>1</v>
      </c>
    </row>
    <row r="13398" spans="23:23">
      <c r="W13398" s="44">
        <v>1</v>
      </c>
    </row>
    <row r="13399" spans="23:23">
      <c r="W13399" s="44">
        <v>1</v>
      </c>
    </row>
    <row r="13400" spans="23:23">
      <c r="W13400" s="44">
        <v>1</v>
      </c>
    </row>
    <row r="13401" spans="23:23">
      <c r="W13401" s="44">
        <v>1</v>
      </c>
    </row>
    <row r="13402" spans="23:23">
      <c r="W13402" s="44">
        <v>1</v>
      </c>
    </row>
    <row r="13403" spans="23:23">
      <c r="W13403" s="44">
        <v>1</v>
      </c>
    </row>
    <row r="13404" spans="23:23">
      <c r="W13404" s="44">
        <v>1</v>
      </c>
    </row>
    <row r="13405" spans="23:23">
      <c r="W13405" s="44">
        <v>1</v>
      </c>
    </row>
    <row r="13406" spans="23:23">
      <c r="W13406" s="44">
        <v>1</v>
      </c>
    </row>
    <row r="13407" spans="23:23">
      <c r="W13407" s="44">
        <v>1</v>
      </c>
    </row>
    <row r="13408" spans="23:23">
      <c r="W13408" s="44">
        <v>1</v>
      </c>
    </row>
    <row r="13409" spans="23:23">
      <c r="W13409" s="44">
        <v>1</v>
      </c>
    </row>
    <row r="13410" spans="23:23">
      <c r="W13410" s="44">
        <v>1</v>
      </c>
    </row>
    <row r="13411" spans="23:23">
      <c r="W13411" s="44">
        <v>1</v>
      </c>
    </row>
    <row r="13412" spans="23:23">
      <c r="W13412" s="44">
        <v>1</v>
      </c>
    </row>
    <row r="13413" spans="23:23">
      <c r="W13413" s="44">
        <v>1</v>
      </c>
    </row>
    <row r="13414" spans="23:23">
      <c r="W13414" s="44">
        <v>1</v>
      </c>
    </row>
    <row r="13415" spans="23:23">
      <c r="W13415" s="44">
        <v>1</v>
      </c>
    </row>
    <row r="13416" spans="23:23">
      <c r="W13416" s="44">
        <v>1</v>
      </c>
    </row>
    <row r="13417" spans="23:23">
      <c r="W13417" s="44">
        <v>1</v>
      </c>
    </row>
    <row r="13418" spans="23:23">
      <c r="W13418" s="44">
        <v>1</v>
      </c>
    </row>
    <row r="13419" spans="23:23">
      <c r="W13419" s="44">
        <v>1</v>
      </c>
    </row>
    <row r="13420" spans="23:23">
      <c r="W13420" s="44">
        <v>1</v>
      </c>
    </row>
    <row r="13421" spans="23:23">
      <c r="W13421" s="44">
        <v>1</v>
      </c>
    </row>
    <row r="13422" spans="23:23">
      <c r="W13422" s="44">
        <v>1</v>
      </c>
    </row>
    <row r="13423" spans="23:23">
      <c r="W13423" s="44">
        <v>1</v>
      </c>
    </row>
    <row r="13424" spans="23:23">
      <c r="W13424" s="44">
        <v>1</v>
      </c>
    </row>
    <row r="13425" spans="23:23">
      <c r="W13425" s="44">
        <v>1</v>
      </c>
    </row>
    <row r="13426" spans="23:23">
      <c r="W13426" s="44">
        <v>1</v>
      </c>
    </row>
    <row r="13427" spans="23:23">
      <c r="W13427" s="44">
        <v>1</v>
      </c>
    </row>
    <row r="13428" spans="23:23">
      <c r="W13428" s="44">
        <v>1</v>
      </c>
    </row>
    <row r="13429" spans="23:23">
      <c r="W13429" s="44">
        <v>1</v>
      </c>
    </row>
    <row r="13430" spans="23:23">
      <c r="W13430" s="44">
        <v>1</v>
      </c>
    </row>
    <row r="13431" spans="23:23">
      <c r="W13431" s="44">
        <v>1</v>
      </c>
    </row>
    <row r="13432" spans="23:23">
      <c r="W13432" s="44">
        <v>1</v>
      </c>
    </row>
    <row r="13433" spans="23:23">
      <c r="W13433" s="44">
        <v>1</v>
      </c>
    </row>
    <row r="13434" spans="23:23">
      <c r="W13434" s="44">
        <v>1</v>
      </c>
    </row>
    <row r="13435" spans="23:23">
      <c r="W13435" s="44">
        <v>1</v>
      </c>
    </row>
    <row r="13436" spans="23:23">
      <c r="W13436" s="44">
        <v>1</v>
      </c>
    </row>
    <row r="13437" spans="23:23">
      <c r="W13437" s="44">
        <v>1</v>
      </c>
    </row>
    <row r="13438" spans="23:23">
      <c r="W13438" s="44">
        <v>1</v>
      </c>
    </row>
    <row r="13439" spans="23:23">
      <c r="W13439" s="44">
        <v>1</v>
      </c>
    </row>
    <row r="13440" spans="23:23">
      <c r="W13440" s="44">
        <v>1</v>
      </c>
    </row>
    <row r="13441" spans="23:23">
      <c r="W13441" s="44">
        <v>1</v>
      </c>
    </row>
    <row r="13442" spans="23:23">
      <c r="W13442" s="44">
        <v>1</v>
      </c>
    </row>
    <row r="13443" spans="23:23">
      <c r="W13443" s="44">
        <v>1</v>
      </c>
    </row>
    <row r="13444" spans="23:23">
      <c r="W13444" s="44">
        <v>1</v>
      </c>
    </row>
    <row r="13445" spans="23:23">
      <c r="W13445" s="44">
        <v>1</v>
      </c>
    </row>
    <row r="13446" spans="23:23">
      <c r="W13446" s="44">
        <v>1</v>
      </c>
    </row>
    <row r="13447" spans="23:23">
      <c r="W13447" s="44">
        <v>1</v>
      </c>
    </row>
    <row r="13448" spans="23:23">
      <c r="W13448" s="44">
        <v>1</v>
      </c>
    </row>
    <row r="13449" spans="23:23">
      <c r="W13449" s="44">
        <v>1</v>
      </c>
    </row>
    <row r="13450" spans="23:23">
      <c r="W13450" s="44">
        <v>1</v>
      </c>
    </row>
    <row r="13451" spans="23:23">
      <c r="W13451" s="44">
        <v>1</v>
      </c>
    </row>
    <row r="13452" spans="23:23">
      <c r="W13452" s="44">
        <v>1</v>
      </c>
    </row>
    <row r="13453" spans="23:23">
      <c r="W13453" s="44">
        <v>1</v>
      </c>
    </row>
    <row r="13454" spans="23:23">
      <c r="W13454" s="44">
        <v>1</v>
      </c>
    </row>
    <row r="13455" spans="23:23">
      <c r="W13455" s="44">
        <v>1</v>
      </c>
    </row>
    <row r="13456" spans="23:23">
      <c r="W13456" s="44">
        <v>1</v>
      </c>
    </row>
    <row r="13457" spans="23:23">
      <c r="W13457" s="44">
        <v>1</v>
      </c>
    </row>
    <row r="13458" spans="23:23">
      <c r="W13458" s="44">
        <v>1</v>
      </c>
    </row>
    <row r="13459" spans="23:23">
      <c r="W13459" s="44">
        <v>1</v>
      </c>
    </row>
    <row r="13460" spans="23:23">
      <c r="W13460" s="44">
        <v>1</v>
      </c>
    </row>
    <row r="13461" spans="23:23">
      <c r="W13461" s="44">
        <v>1</v>
      </c>
    </row>
    <row r="13462" spans="23:23">
      <c r="W13462" s="44">
        <v>1</v>
      </c>
    </row>
    <row r="13463" spans="23:23">
      <c r="W13463" s="44">
        <v>1</v>
      </c>
    </row>
    <row r="13464" spans="23:23">
      <c r="W13464" s="44">
        <v>1</v>
      </c>
    </row>
    <row r="13465" spans="23:23">
      <c r="W13465" s="44">
        <v>1</v>
      </c>
    </row>
    <row r="13466" spans="23:23">
      <c r="W13466" s="44">
        <v>1</v>
      </c>
    </row>
    <row r="13467" spans="23:23">
      <c r="W13467" s="44">
        <v>1</v>
      </c>
    </row>
    <row r="13468" spans="23:23">
      <c r="W13468" s="44">
        <v>1</v>
      </c>
    </row>
    <row r="13469" spans="23:23">
      <c r="W13469" s="44">
        <v>1</v>
      </c>
    </row>
    <row r="13470" spans="23:23">
      <c r="W13470" s="44">
        <v>1</v>
      </c>
    </row>
    <row r="13471" spans="23:23">
      <c r="W13471" s="44">
        <v>1</v>
      </c>
    </row>
    <row r="13472" spans="23:23">
      <c r="W13472" s="44">
        <v>1</v>
      </c>
    </row>
    <row r="13473" spans="23:23">
      <c r="W13473" s="44">
        <v>1</v>
      </c>
    </row>
    <row r="13474" spans="23:23">
      <c r="W13474" s="44">
        <v>1</v>
      </c>
    </row>
    <row r="13475" spans="23:23">
      <c r="W13475" s="44">
        <v>1</v>
      </c>
    </row>
    <row r="13476" spans="23:23">
      <c r="W13476" s="44">
        <v>1</v>
      </c>
    </row>
    <row r="13477" spans="23:23">
      <c r="W13477" s="44">
        <v>1</v>
      </c>
    </row>
    <row r="13478" spans="23:23">
      <c r="W13478" s="44">
        <v>1</v>
      </c>
    </row>
    <row r="13479" spans="23:23">
      <c r="W13479" s="44">
        <v>1</v>
      </c>
    </row>
    <row r="13480" spans="23:23">
      <c r="W13480" s="44">
        <v>1</v>
      </c>
    </row>
    <row r="13481" spans="23:23">
      <c r="W13481" s="44">
        <v>1</v>
      </c>
    </row>
    <row r="13482" spans="23:23">
      <c r="W13482" s="44">
        <v>1</v>
      </c>
    </row>
    <row r="13483" spans="23:23">
      <c r="W13483" s="44">
        <v>1</v>
      </c>
    </row>
    <row r="13484" spans="23:23">
      <c r="W13484" s="44">
        <v>1</v>
      </c>
    </row>
    <row r="13485" spans="23:23">
      <c r="W13485" s="44">
        <v>1</v>
      </c>
    </row>
    <row r="13486" spans="23:23">
      <c r="W13486" s="44">
        <v>1</v>
      </c>
    </row>
    <row r="13487" spans="23:23">
      <c r="W13487" s="44">
        <v>1</v>
      </c>
    </row>
    <row r="13488" spans="23:23">
      <c r="W13488" s="44">
        <v>1</v>
      </c>
    </row>
    <row r="13489" spans="23:23">
      <c r="W13489" s="44">
        <v>1</v>
      </c>
    </row>
    <row r="13490" spans="23:23">
      <c r="W13490" s="44">
        <v>1</v>
      </c>
    </row>
    <row r="13491" spans="23:23">
      <c r="W13491" s="44">
        <v>1</v>
      </c>
    </row>
    <row r="13492" spans="23:23">
      <c r="W13492" s="44">
        <v>1</v>
      </c>
    </row>
    <row r="13493" spans="23:23">
      <c r="W13493" s="44">
        <v>1</v>
      </c>
    </row>
    <row r="13494" spans="23:23">
      <c r="W13494" s="44">
        <v>1</v>
      </c>
    </row>
    <row r="13495" spans="23:23">
      <c r="W13495" s="44">
        <v>1</v>
      </c>
    </row>
    <row r="13496" spans="23:23">
      <c r="W13496" s="44">
        <v>1</v>
      </c>
    </row>
    <row r="13497" spans="23:23">
      <c r="W13497" s="44">
        <v>1</v>
      </c>
    </row>
    <row r="13498" spans="23:23">
      <c r="W13498" s="44">
        <v>1</v>
      </c>
    </row>
    <row r="13499" spans="23:23">
      <c r="W13499" s="44">
        <v>1</v>
      </c>
    </row>
    <row r="13500" spans="23:23">
      <c r="W13500" s="44">
        <v>1</v>
      </c>
    </row>
    <row r="13501" spans="23:23">
      <c r="W13501" s="44">
        <v>1</v>
      </c>
    </row>
    <row r="13502" spans="23:23">
      <c r="W13502" s="44">
        <v>1</v>
      </c>
    </row>
    <row r="13503" spans="23:23">
      <c r="W13503" s="44">
        <v>1</v>
      </c>
    </row>
    <row r="13504" spans="23:23">
      <c r="W13504" s="44">
        <v>1</v>
      </c>
    </row>
    <row r="13505" spans="23:23">
      <c r="W13505" s="44">
        <v>1</v>
      </c>
    </row>
    <row r="13506" spans="23:23">
      <c r="W13506" s="44">
        <v>1</v>
      </c>
    </row>
    <row r="13507" spans="23:23">
      <c r="W13507" s="44">
        <v>1</v>
      </c>
    </row>
    <row r="13508" spans="23:23">
      <c r="W13508" s="44">
        <v>1</v>
      </c>
    </row>
    <row r="13509" spans="23:23">
      <c r="W13509" s="44">
        <v>1</v>
      </c>
    </row>
    <row r="13510" spans="23:23">
      <c r="W13510" s="44">
        <v>1</v>
      </c>
    </row>
    <row r="13511" spans="23:23">
      <c r="W13511" s="44">
        <v>1</v>
      </c>
    </row>
    <row r="13512" spans="23:23">
      <c r="W13512" s="44">
        <v>1</v>
      </c>
    </row>
    <row r="13513" spans="23:23">
      <c r="W13513" s="44">
        <v>1</v>
      </c>
    </row>
    <row r="13514" spans="23:23">
      <c r="W13514" s="44">
        <v>1</v>
      </c>
    </row>
    <row r="13515" spans="23:23">
      <c r="W13515" s="44">
        <v>1</v>
      </c>
    </row>
    <row r="13516" spans="23:23">
      <c r="W13516" s="44">
        <v>1</v>
      </c>
    </row>
    <row r="13517" spans="23:23">
      <c r="W13517" s="44">
        <v>1</v>
      </c>
    </row>
    <row r="13518" spans="23:23">
      <c r="W13518" s="44">
        <v>1</v>
      </c>
    </row>
    <row r="13519" spans="23:23">
      <c r="W13519" s="44">
        <v>1</v>
      </c>
    </row>
    <row r="13520" spans="23:23">
      <c r="W13520" s="44">
        <v>1</v>
      </c>
    </row>
    <row r="13521" spans="23:23">
      <c r="W13521" s="44">
        <v>1</v>
      </c>
    </row>
    <row r="13522" spans="23:23">
      <c r="W13522" s="44">
        <v>1</v>
      </c>
    </row>
    <row r="13523" spans="23:23">
      <c r="W13523" s="44">
        <v>1</v>
      </c>
    </row>
    <row r="13524" spans="23:23">
      <c r="W13524" s="44">
        <v>1</v>
      </c>
    </row>
    <row r="13525" spans="23:23">
      <c r="W13525" s="44">
        <v>1</v>
      </c>
    </row>
    <row r="13526" spans="23:23">
      <c r="W13526" s="44">
        <v>1</v>
      </c>
    </row>
    <row r="13527" spans="23:23">
      <c r="W13527" s="44">
        <v>1</v>
      </c>
    </row>
    <row r="13528" spans="23:23">
      <c r="W13528" s="44">
        <v>1</v>
      </c>
    </row>
    <row r="13529" spans="23:23">
      <c r="W13529" s="44">
        <v>1</v>
      </c>
    </row>
    <row r="13530" spans="23:23">
      <c r="W13530" s="44">
        <v>1</v>
      </c>
    </row>
    <row r="13531" spans="23:23">
      <c r="W13531" s="44">
        <v>1</v>
      </c>
    </row>
    <row r="13532" spans="23:23">
      <c r="W13532" s="44">
        <v>1</v>
      </c>
    </row>
    <row r="13533" spans="23:23">
      <c r="W13533" s="44">
        <v>1</v>
      </c>
    </row>
    <row r="13534" spans="23:23">
      <c r="W13534" s="44">
        <v>1</v>
      </c>
    </row>
    <row r="13535" spans="23:23">
      <c r="W13535" s="44">
        <v>1</v>
      </c>
    </row>
    <row r="13536" spans="23:23">
      <c r="W13536" s="44">
        <v>1</v>
      </c>
    </row>
    <row r="13537" spans="23:23">
      <c r="W13537" s="44">
        <v>1</v>
      </c>
    </row>
    <row r="13538" spans="23:23">
      <c r="W13538" s="44">
        <v>1</v>
      </c>
    </row>
    <row r="13539" spans="23:23">
      <c r="W13539" s="44">
        <v>1</v>
      </c>
    </row>
    <row r="13540" spans="23:23">
      <c r="W13540" s="44">
        <v>1</v>
      </c>
    </row>
    <row r="13541" spans="23:23">
      <c r="W13541" s="44">
        <v>1</v>
      </c>
    </row>
    <row r="13542" spans="23:23">
      <c r="W13542" s="44">
        <v>1</v>
      </c>
    </row>
    <row r="13543" spans="23:23">
      <c r="W13543" s="44">
        <v>1</v>
      </c>
    </row>
    <row r="13544" spans="23:23">
      <c r="W13544" s="44">
        <v>1</v>
      </c>
    </row>
    <row r="13545" spans="23:23">
      <c r="W13545" s="44">
        <v>1</v>
      </c>
    </row>
    <row r="13546" spans="23:23">
      <c r="W13546" s="44">
        <v>1</v>
      </c>
    </row>
    <row r="13547" spans="23:23">
      <c r="W13547" s="44">
        <v>1</v>
      </c>
    </row>
    <row r="13548" spans="23:23">
      <c r="W13548" s="44">
        <v>1</v>
      </c>
    </row>
    <row r="13549" spans="23:23">
      <c r="W13549" s="44">
        <v>1</v>
      </c>
    </row>
    <row r="13550" spans="23:23">
      <c r="W13550" s="44">
        <v>1</v>
      </c>
    </row>
    <row r="13551" spans="23:23">
      <c r="W13551" s="44">
        <v>1</v>
      </c>
    </row>
    <row r="13552" spans="23:23">
      <c r="W13552" s="44">
        <v>1</v>
      </c>
    </row>
    <row r="13553" spans="23:23">
      <c r="W13553" s="44">
        <v>1</v>
      </c>
    </row>
    <row r="13554" spans="23:23">
      <c r="W13554" s="44">
        <v>1</v>
      </c>
    </row>
    <row r="13555" spans="23:23">
      <c r="W13555" s="44">
        <v>1</v>
      </c>
    </row>
    <row r="13556" spans="23:23">
      <c r="W13556" s="44">
        <v>1</v>
      </c>
    </row>
    <row r="13557" spans="23:23">
      <c r="W13557" s="44">
        <v>1</v>
      </c>
    </row>
    <row r="13558" spans="23:23">
      <c r="W13558" s="44">
        <v>1</v>
      </c>
    </row>
    <row r="13559" spans="23:23">
      <c r="W13559" s="44">
        <v>1</v>
      </c>
    </row>
    <row r="13560" spans="23:23">
      <c r="W13560" s="44">
        <v>1</v>
      </c>
    </row>
    <row r="13561" spans="23:23">
      <c r="W13561" s="44">
        <v>1</v>
      </c>
    </row>
    <row r="13562" spans="23:23">
      <c r="W13562" s="44">
        <v>1</v>
      </c>
    </row>
    <row r="13563" spans="23:23">
      <c r="W13563" s="44">
        <v>1</v>
      </c>
    </row>
    <row r="13564" spans="23:23">
      <c r="W13564" s="44">
        <v>1</v>
      </c>
    </row>
    <row r="13565" spans="23:23">
      <c r="W13565" s="44">
        <v>1</v>
      </c>
    </row>
    <row r="13566" spans="23:23">
      <c r="W13566" s="44">
        <v>1</v>
      </c>
    </row>
    <row r="13567" spans="23:23">
      <c r="W13567" s="44">
        <v>1</v>
      </c>
    </row>
    <row r="13568" spans="23:23">
      <c r="W13568" s="44">
        <v>1</v>
      </c>
    </row>
    <row r="13569" spans="23:23">
      <c r="W13569" s="44">
        <v>1</v>
      </c>
    </row>
    <row r="13570" spans="23:23">
      <c r="W13570" s="44">
        <v>1</v>
      </c>
    </row>
    <row r="13571" spans="23:23">
      <c r="W13571" s="44">
        <v>1</v>
      </c>
    </row>
    <row r="13572" spans="23:23">
      <c r="W13572" s="44">
        <v>1</v>
      </c>
    </row>
    <row r="13573" spans="23:23">
      <c r="W13573" s="44">
        <v>1</v>
      </c>
    </row>
    <row r="13574" spans="23:23">
      <c r="W13574" s="44">
        <v>1</v>
      </c>
    </row>
    <row r="13575" spans="23:23">
      <c r="W13575" s="44">
        <v>1</v>
      </c>
    </row>
    <row r="13576" spans="23:23">
      <c r="W13576" s="44">
        <v>1</v>
      </c>
    </row>
    <row r="13577" spans="23:23">
      <c r="W13577" s="44">
        <v>1</v>
      </c>
    </row>
    <row r="13578" spans="23:23">
      <c r="W13578" s="44">
        <v>1</v>
      </c>
    </row>
    <row r="13579" spans="23:23">
      <c r="W13579" s="44">
        <v>1</v>
      </c>
    </row>
    <row r="13580" spans="23:23">
      <c r="W13580" s="44">
        <v>1</v>
      </c>
    </row>
    <row r="13581" spans="23:23">
      <c r="W13581" s="44">
        <v>1</v>
      </c>
    </row>
    <row r="13582" spans="23:23">
      <c r="W13582" s="44">
        <v>1</v>
      </c>
    </row>
    <row r="13583" spans="23:23">
      <c r="W13583" s="44">
        <v>1</v>
      </c>
    </row>
    <row r="13584" spans="23:23">
      <c r="W13584" s="44">
        <v>1</v>
      </c>
    </row>
    <row r="13585" spans="23:23">
      <c r="W13585" s="44">
        <v>1</v>
      </c>
    </row>
    <row r="13586" spans="23:23">
      <c r="W13586" s="44">
        <v>1</v>
      </c>
    </row>
    <row r="13587" spans="23:23">
      <c r="W13587" s="44">
        <v>1</v>
      </c>
    </row>
    <row r="13588" spans="23:23">
      <c r="W13588" s="44">
        <v>1</v>
      </c>
    </row>
    <row r="13589" spans="23:23">
      <c r="W13589" s="44">
        <v>1</v>
      </c>
    </row>
    <row r="13590" spans="23:23">
      <c r="W13590" s="44">
        <v>1</v>
      </c>
    </row>
    <row r="13591" spans="23:23">
      <c r="W13591" s="44">
        <v>1</v>
      </c>
    </row>
    <row r="13592" spans="23:23">
      <c r="W13592" s="44">
        <v>1</v>
      </c>
    </row>
    <row r="13593" spans="23:23">
      <c r="W13593" s="44">
        <v>1</v>
      </c>
    </row>
    <row r="13594" spans="23:23">
      <c r="W13594" s="44">
        <v>1</v>
      </c>
    </row>
    <row r="13595" spans="23:23">
      <c r="W13595" s="44">
        <v>1</v>
      </c>
    </row>
    <row r="13596" spans="23:23">
      <c r="W13596" s="44">
        <v>1</v>
      </c>
    </row>
    <row r="13597" spans="23:23">
      <c r="W13597" s="44">
        <v>1</v>
      </c>
    </row>
    <row r="13598" spans="23:23">
      <c r="W13598" s="44">
        <v>1</v>
      </c>
    </row>
    <row r="13599" spans="23:23">
      <c r="W13599" s="44">
        <v>1</v>
      </c>
    </row>
    <row r="13600" spans="23:23">
      <c r="W13600" s="44">
        <v>1</v>
      </c>
    </row>
    <row r="13601" spans="23:23">
      <c r="W13601" s="44">
        <v>1</v>
      </c>
    </row>
    <row r="13602" spans="23:23">
      <c r="W13602" s="44">
        <v>1</v>
      </c>
    </row>
    <row r="13603" spans="23:23">
      <c r="W13603" s="44">
        <v>1</v>
      </c>
    </row>
    <row r="13604" spans="23:23">
      <c r="W13604" s="44">
        <v>1</v>
      </c>
    </row>
    <row r="13605" spans="23:23">
      <c r="W13605" s="44">
        <v>1</v>
      </c>
    </row>
    <row r="13606" spans="23:23">
      <c r="W13606" s="44">
        <v>1</v>
      </c>
    </row>
    <row r="13607" spans="23:23">
      <c r="W13607" s="44">
        <v>1</v>
      </c>
    </row>
    <row r="13608" spans="23:23">
      <c r="W13608" s="44">
        <v>1</v>
      </c>
    </row>
    <row r="13609" spans="23:23">
      <c r="W13609" s="44">
        <v>1</v>
      </c>
    </row>
    <row r="13610" spans="23:23">
      <c r="W13610" s="44">
        <v>1</v>
      </c>
    </row>
    <row r="13611" spans="23:23">
      <c r="W13611" s="44">
        <v>1</v>
      </c>
    </row>
    <row r="13612" spans="23:23">
      <c r="W13612" s="44">
        <v>1</v>
      </c>
    </row>
    <row r="13613" spans="23:23">
      <c r="W13613" s="44">
        <v>1</v>
      </c>
    </row>
    <row r="13614" spans="23:23">
      <c r="W13614" s="44">
        <v>1</v>
      </c>
    </row>
    <row r="13615" spans="23:23">
      <c r="W13615" s="44">
        <v>1</v>
      </c>
    </row>
    <row r="13616" spans="23:23">
      <c r="W13616" s="44">
        <v>1</v>
      </c>
    </row>
    <row r="13617" spans="23:23">
      <c r="W13617" s="44">
        <v>1</v>
      </c>
    </row>
    <row r="13618" spans="23:23">
      <c r="W13618" s="44">
        <v>1</v>
      </c>
    </row>
    <row r="13619" spans="23:23">
      <c r="W13619" s="44">
        <v>1</v>
      </c>
    </row>
    <row r="13620" spans="23:23">
      <c r="W13620" s="44">
        <v>1</v>
      </c>
    </row>
    <row r="13621" spans="23:23">
      <c r="W13621" s="44">
        <v>1</v>
      </c>
    </row>
    <row r="13622" spans="23:23">
      <c r="W13622" s="44">
        <v>1</v>
      </c>
    </row>
    <row r="13623" spans="23:23">
      <c r="W13623" s="44">
        <v>1</v>
      </c>
    </row>
    <row r="13624" spans="23:23">
      <c r="W13624" s="44">
        <v>1</v>
      </c>
    </row>
    <row r="13625" spans="23:23">
      <c r="W13625" s="44">
        <v>1</v>
      </c>
    </row>
    <row r="13626" spans="23:23">
      <c r="W13626" s="44">
        <v>1</v>
      </c>
    </row>
    <row r="13627" spans="23:23">
      <c r="W13627" s="44">
        <v>1</v>
      </c>
    </row>
    <row r="13628" spans="23:23">
      <c r="W13628" s="44">
        <v>1</v>
      </c>
    </row>
    <row r="13629" spans="23:23">
      <c r="W13629" s="44">
        <v>1</v>
      </c>
    </row>
    <row r="13630" spans="23:23">
      <c r="W13630" s="44">
        <v>1</v>
      </c>
    </row>
    <row r="13631" spans="23:23">
      <c r="W13631" s="44">
        <v>1</v>
      </c>
    </row>
    <row r="13632" spans="23:23">
      <c r="W13632" s="44">
        <v>1</v>
      </c>
    </row>
    <row r="13633" spans="23:23">
      <c r="W13633" s="44">
        <v>1</v>
      </c>
    </row>
    <row r="13634" spans="23:23">
      <c r="W13634" s="44">
        <v>1</v>
      </c>
    </row>
    <row r="13635" spans="23:23">
      <c r="W13635" s="44">
        <v>1</v>
      </c>
    </row>
    <row r="13636" spans="23:23">
      <c r="W13636" s="44">
        <v>1</v>
      </c>
    </row>
    <row r="13637" spans="23:23">
      <c r="W13637" s="44">
        <v>1</v>
      </c>
    </row>
    <row r="13638" spans="23:23">
      <c r="W13638" s="44">
        <v>1</v>
      </c>
    </row>
    <row r="13639" spans="23:23">
      <c r="W13639" s="44">
        <v>1</v>
      </c>
    </row>
    <row r="13640" spans="23:23">
      <c r="W13640" s="44">
        <v>1</v>
      </c>
    </row>
    <row r="13641" spans="23:23">
      <c r="W13641" s="44">
        <v>1</v>
      </c>
    </row>
    <row r="13642" spans="23:23">
      <c r="W13642" s="44">
        <v>1</v>
      </c>
    </row>
    <row r="13643" spans="23:23">
      <c r="W13643" s="44">
        <v>1</v>
      </c>
    </row>
    <row r="13644" spans="23:23">
      <c r="W13644" s="44">
        <v>1</v>
      </c>
    </row>
    <row r="13645" spans="23:23">
      <c r="W13645" s="44">
        <v>1</v>
      </c>
    </row>
    <row r="13646" spans="23:23">
      <c r="W13646" s="44">
        <v>1</v>
      </c>
    </row>
    <row r="13647" spans="23:23">
      <c r="W13647" s="44">
        <v>1</v>
      </c>
    </row>
    <row r="13648" spans="23:23">
      <c r="W13648" s="44">
        <v>1</v>
      </c>
    </row>
    <row r="13649" spans="23:23">
      <c r="W13649" s="44">
        <v>1</v>
      </c>
    </row>
    <row r="13650" spans="23:23">
      <c r="W13650" s="44">
        <v>1</v>
      </c>
    </row>
    <row r="13651" spans="23:23">
      <c r="W13651" s="44">
        <v>1</v>
      </c>
    </row>
    <row r="13652" spans="23:23">
      <c r="W13652" s="44">
        <v>1</v>
      </c>
    </row>
    <row r="13653" spans="23:23">
      <c r="W13653" s="44">
        <v>1</v>
      </c>
    </row>
    <row r="13654" spans="23:23">
      <c r="W13654" s="44">
        <v>1</v>
      </c>
    </row>
    <row r="13655" spans="23:23">
      <c r="W13655" s="44">
        <v>1</v>
      </c>
    </row>
    <row r="13656" spans="23:23">
      <c r="W13656" s="44">
        <v>1</v>
      </c>
    </row>
    <row r="13657" spans="23:23">
      <c r="W13657" s="44">
        <v>1</v>
      </c>
    </row>
    <row r="13658" spans="23:23">
      <c r="W13658" s="44">
        <v>1</v>
      </c>
    </row>
    <row r="13659" spans="23:23">
      <c r="W13659" s="44">
        <v>1</v>
      </c>
    </row>
    <row r="13660" spans="23:23">
      <c r="W13660" s="44">
        <v>1</v>
      </c>
    </row>
    <row r="13661" spans="23:23">
      <c r="W13661" s="44">
        <v>1</v>
      </c>
    </row>
    <row r="13662" spans="23:23">
      <c r="W13662" s="44">
        <v>1</v>
      </c>
    </row>
    <row r="13663" spans="23:23">
      <c r="W13663" s="44">
        <v>1</v>
      </c>
    </row>
    <row r="13664" spans="23:23">
      <c r="W13664" s="44">
        <v>1</v>
      </c>
    </row>
    <row r="13665" spans="23:23">
      <c r="W13665" s="44">
        <v>1</v>
      </c>
    </row>
    <row r="13666" spans="23:23">
      <c r="W13666" s="44">
        <v>1</v>
      </c>
    </row>
    <row r="13667" spans="23:23">
      <c r="W13667" s="44">
        <v>1</v>
      </c>
    </row>
    <row r="13668" spans="23:23">
      <c r="W13668" s="44">
        <v>1</v>
      </c>
    </row>
    <row r="13669" spans="23:23">
      <c r="W13669" s="44">
        <v>1</v>
      </c>
    </row>
    <row r="13670" spans="23:23">
      <c r="W13670" s="44">
        <v>1</v>
      </c>
    </row>
    <row r="13671" spans="23:23">
      <c r="W13671" s="44">
        <v>1</v>
      </c>
    </row>
    <row r="13672" spans="23:23">
      <c r="W13672" s="44">
        <v>1</v>
      </c>
    </row>
    <row r="13673" spans="23:23">
      <c r="W13673" s="44">
        <v>1</v>
      </c>
    </row>
    <row r="13674" spans="23:23">
      <c r="W13674" s="44">
        <v>1</v>
      </c>
    </row>
    <row r="13675" spans="23:23">
      <c r="W13675" s="44">
        <v>1</v>
      </c>
    </row>
    <row r="13676" spans="23:23">
      <c r="W13676" s="44">
        <v>1</v>
      </c>
    </row>
    <row r="13677" spans="23:23">
      <c r="W13677" s="44">
        <v>1</v>
      </c>
    </row>
    <row r="13678" spans="23:23">
      <c r="W13678" s="44">
        <v>1</v>
      </c>
    </row>
    <row r="13679" spans="23:23">
      <c r="W13679" s="44">
        <v>1</v>
      </c>
    </row>
    <row r="13680" spans="23:23">
      <c r="W13680" s="44">
        <v>1</v>
      </c>
    </row>
    <row r="13681" spans="23:23">
      <c r="W13681" s="44">
        <v>1</v>
      </c>
    </row>
    <row r="13682" spans="23:23">
      <c r="W13682" s="44">
        <v>1</v>
      </c>
    </row>
    <row r="13683" spans="23:23">
      <c r="W13683" s="44">
        <v>1</v>
      </c>
    </row>
    <row r="13684" spans="23:23">
      <c r="W13684" s="44">
        <v>1</v>
      </c>
    </row>
    <row r="13685" spans="23:23">
      <c r="W13685" s="44">
        <v>1</v>
      </c>
    </row>
    <row r="13686" spans="23:23">
      <c r="W13686" s="44">
        <v>1</v>
      </c>
    </row>
    <row r="13687" spans="23:23">
      <c r="W13687" s="44">
        <v>1</v>
      </c>
    </row>
    <row r="13688" spans="23:23">
      <c r="W13688" s="44">
        <v>1</v>
      </c>
    </row>
    <row r="13689" spans="23:23">
      <c r="W13689" s="44">
        <v>1</v>
      </c>
    </row>
    <row r="13690" spans="23:23">
      <c r="W13690" s="44">
        <v>1</v>
      </c>
    </row>
    <row r="13691" spans="23:23">
      <c r="W13691" s="44">
        <v>1</v>
      </c>
    </row>
    <row r="13692" spans="23:23">
      <c r="W13692" s="44">
        <v>1</v>
      </c>
    </row>
    <row r="13693" spans="23:23">
      <c r="W13693" s="44">
        <v>1</v>
      </c>
    </row>
    <row r="13694" spans="23:23">
      <c r="W13694" s="44">
        <v>1</v>
      </c>
    </row>
    <row r="13695" spans="23:23">
      <c r="W13695" s="44">
        <v>1</v>
      </c>
    </row>
    <row r="13696" spans="23:23">
      <c r="W13696" s="44">
        <v>1</v>
      </c>
    </row>
    <row r="13697" spans="23:23">
      <c r="W13697" s="44">
        <v>1</v>
      </c>
    </row>
    <row r="13698" spans="23:23">
      <c r="W13698" s="44">
        <v>1</v>
      </c>
    </row>
    <row r="13699" spans="23:23">
      <c r="W13699" s="44">
        <v>1</v>
      </c>
    </row>
    <row r="13700" spans="23:23">
      <c r="W13700" s="44">
        <v>1</v>
      </c>
    </row>
    <row r="13701" spans="23:23">
      <c r="W13701" s="44">
        <v>1</v>
      </c>
    </row>
    <row r="13702" spans="23:23">
      <c r="W13702" s="44">
        <v>1</v>
      </c>
    </row>
    <row r="13703" spans="23:23">
      <c r="W13703" s="44">
        <v>1</v>
      </c>
    </row>
    <row r="13704" spans="23:23">
      <c r="W13704" s="44">
        <v>1</v>
      </c>
    </row>
    <row r="13705" spans="23:23">
      <c r="W13705" s="44">
        <v>1</v>
      </c>
    </row>
    <row r="13706" spans="23:23">
      <c r="W13706" s="44">
        <v>1</v>
      </c>
    </row>
    <row r="13707" spans="23:23">
      <c r="W13707" s="44">
        <v>1</v>
      </c>
    </row>
    <row r="13708" spans="23:23">
      <c r="W13708" s="44">
        <v>1</v>
      </c>
    </row>
    <row r="13709" spans="23:23">
      <c r="W13709" s="44">
        <v>1</v>
      </c>
    </row>
    <row r="13710" spans="23:23">
      <c r="W13710" s="44">
        <v>1</v>
      </c>
    </row>
    <row r="13711" spans="23:23">
      <c r="W13711" s="44">
        <v>1</v>
      </c>
    </row>
    <row r="13712" spans="23:23">
      <c r="W13712" s="44">
        <v>1</v>
      </c>
    </row>
    <row r="13713" spans="23:23">
      <c r="W13713" s="44">
        <v>1</v>
      </c>
    </row>
    <row r="13714" spans="23:23">
      <c r="W13714" s="44">
        <v>1</v>
      </c>
    </row>
    <row r="13715" spans="23:23">
      <c r="W13715" s="44">
        <v>1</v>
      </c>
    </row>
    <row r="13716" spans="23:23">
      <c r="W13716" s="44">
        <v>1</v>
      </c>
    </row>
    <row r="13717" spans="23:23">
      <c r="W13717" s="44">
        <v>1</v>
      </c>
    </row>
    <row r="13718" spans="23:23">
      <c r="W13718" s="44">
        <v>1</v>
      </c>
    </row>
    <row r="13719" spans="23:23">
      <c r="W13719" s="44">
        <v>1</v>
      </c>
    </row>
    <row r="13720" spans="23:23">
      <c r="W13720" s="44">
        <v>1</v>
      </c>
    </row>
    <row r="13721" spans="23:23">
      <c r="W13721" s="44">
        <v>1</v>
      </c>
    </row>
    <row r="13722" spans="23:23">
      <c r="W13722" s="44">
        <v>1</v>
      </c>
    </row>
    <row r="13723" spans="23:23">
      <c r="W13723" s="44">
        <v>1</v>
      </c>
    </row>
    <row r="13724" spans="23:23">
      <c r="W13724" s="44">
        <v>1</v>
      </c>
    </row>
    <row r="13725" spans="23:23">
      <c r="W13725" s="44">
        <v>1</v>
      </c>
    </row>
    <row r="13726" spans="23:23">
      <c r="W13726" s="44">
        <v>1</v>
      </c>
    </row>
    <row r="13727" spans="23:23">
      <c r="W13727" s="44">
        <v>1</v>
      </c>
    </row>
    <row r="13728" spans="23:23">
      <c r="W13728" s="44">
        <v>1</v>
      </c>
    </row>
    <row r="13729" spans="23:23">
      <c r="W13729" s="44">
        <v>1</v>
      </c>
    </row>
    <row r="13730" spans="23:23">
      <c r="W13730" s="44">
        <v>1</v>
      </c>
    </row>
    <row r="13731" spans="23:23">
      <c r="W13731" s="44">
        <v>1</v>
      </c>
    </row>
    <row r="13732" spans="23:23">
      <c r="W13732" s="44">
        <v>1</v>
      </c>
    </row>
    <row r="13733" spans="23:23">
      <c r="W13733" s="44">
        <v>1</v>
      </c>
    </row>
    <row r="13734" spans="23:23">
      <c r="W13734" s="44">
        <v>1</v>
      </c>
    </row>
    <row r="13735" spans="23:23">
      <c r="W13735" s="44">
        <v>1</v>
      </c>
    </row>
    <row r="13736" spans="23:23">
      <c r="W13736" s="44">
        <v>1</v>
      </c>
    </row>
    <row r="13737" spans="23:23">
      <c r="W13737" s="44">
        <v>1</v>
      </c>
    </row>
    <row r="13738" spans="23:23">
      <c r="W13738" s="44">
        <v>1</v>
      </c>
    </row>
    <row r="13739" spans="23:23">
      <c r="W13739" s="44">
        <v>1</v>
      </c>
    </row>
    <row r="13740" spans="23:23">
      <c r="W13740" s="44">
        <v>1</v>
      </c>
    </row>
    <row r="13741" spans="23:23">
      <c r="W13741" s="44">
        <v>1</v>
      </c>
    </row>
    <row r="13742" spans="23:23">
      <c r="W13742" s="44">
        <v>1</v>
      </c>
    </row>
    <row r="13743" spans="23:23">
      <c r="W13743" s="44">
        <v>1</v>
      </c>
    </row>
    <row r="13744" spans="23:23">
      <c r="W13744" s="44">
        <v>1</v>
      </c>
    </row>
    <row r="13745" spans="23:23">
      <c r="W13745" s="44">
        <v>1</v>
      </c>
    </row>
    <row r="13746" spans="23:23">
      <c r="W13746" s="44">
        <v>1</v>
      </c>
    </row>
    <row r="13747" spans="23:23">
      <c r="W13747" s="44">
        <v>1</v>
      </c>
    </row>
    <row r="13748" spans="23:23">
      <c r="W13748" s="44">
        <v>1</v>
      </c>
    </row>
    <row r="13749" spans="23:23">
      <c r="W13749" s="44">
        <v>1</v>
      </c>
    </row>
    <row r="13750" spans="23:23">
      <c r="W13750" s="44">
        <v>1</v>
      </c>
    </row>
    <row r="13751" spans="23:23">
      <c r="W13751" s="44">
        <v>1</v>
      </c>
    </row>
    <row r="13752" spans="23:23">
      <c r="W13752" s="44">
        <v>1</v>
      </c>
    </row>
    <row r="13753" spans="23:23">
      <c r="W13753" s="44">
        <v>1</v>
      </c>
    </row>
    <row r="13754" spans="23:23">
      <c r="W13754" s="44">
        <v>1</v>
      </c>
    </row>
    <row r="13755" spans="23:23">
      <c r="W13755" s="44">
        <v>1</v>
      </c>
    </row>
    <row r="13756" spans="23:23">
      <c r="W13756" s="44">
        <v>1</v>
      </c>
    </row>
    <row r="13757" spans="23:23">
      <c r="W13757" s="44">
        <v>1</v>
      </c>
    </row>
    <row r="13758" spans="23:23">
      <c r="W13758" s="44">
        <v>1</v>
      </c>
    </row>
    <row r="13759" spans="23:23">
      <c r="W13759" s="44">
        <v>1</v>
      </c>
    </row>
    <row r="13760" spans="23:23">
      <c r="W13760" s="44">
        <v>1</v>
      </c>
    </row>
    <row r="13761" spans="23:23">
      <c r="W13761" s="44">
        <v>1</v>
      </c>
    </row>
    <row r="13762" spans="23:23">
      <c r="W13762" s="44">
        <v>1</v>
      </c>
    </row>
    <row r="13763" spans="23:23">
      <c r="W13763" s="44">
        <v>1</v>
      </c>
    </row>
    <row r="13764" spans="23:23">
      <c r="W13764" s="44">
        <v>1</v>
      </c>
    </row>
    <row r="13765" spans="23:23">
      <c r="W13765" s="44">
        <v>1</v>
      </c>
    </row>
    <row r="13766" spans="23:23">
      <c r="W13766" s="44">
        <v>1</v>
      </c>
    </row>
    <row r="13767" spans="23:23">
      <c r="W13767" s="44">
        <v>1</v>
      </c>
    </row>
    <row r="13768" spans="23:23">
      <c r="W13768" s="44">
        <v>1</v>
      </c>
    </row>
    <row r="13769" spans="23:23">
      <c r="W13769" s="44">
        <v>1</v>
      </c>
    </row>
    <row r="13770" spans="23:23">
      <c r="W13770" s="44">
        <v>1</v>
      </c>
    </row>
    <row r="13771" spans="23:23">
      <c r="W13771" s="44">
        <v>1</v>
      </c>
    </row>
    <row r="13772" spans="23:23">
      <c r="W13772" s="44">
        <v>1</v>
      </c>
    </row>
    <row r="13773" spans="23:23">
      <c r="W13773" s="44">
        <v>1</v>
      </c>
    </row>
    <row r="13774" spans="23:23">
      <c r="W13774" s="44">
        <v>1</v>
      </c>
    </row>
    <row r="13775" spans="23:23">
      <c r="W13775" s="44">
        <v>1</v>
      </c>
    </row>
    <row r="13776" spans="23:23">
      <c r="W13776" s="44">
        <v>1</v>
      </c>
    </row>
    <row r="13777" spans="23:23">
      <c r="W13777" s="44">
        <v>1</v>
      </c>
    </row>
    <row r="13778" spans="23:23">
      <c r="W13778" s="44">
        <v>1</v>
      </c>
    </row>
    <row r="13779" spans="23:23">
      <c r="W13779" s="44">
        <v>1</v>
      </c>
    </row>
    <row r="13780" spans="23:23">
      <c r="W13780" s="44">
        <v>1</v>
      </c>
    </row>
    <row r="13781" spans="23:23">
      <c r="W13781" s="44">
        <v>1</v>
      </c>
    </row>
    <row r="13782" spans="23:23">
      <c r="W13782" s="44">
        <v>1</v>
      </c>
    </row>
    <row r="13783" spans="23:23">
      <c r="W13783" s="44">
        <v>1</v>
      </c>
    </row>
    <row r="13784" spans="23:23">
      <c r="W13784" s="44">
        <v>1</v>
      </c>
    </row>
    <row r="13785" spans="23:23">
      <c r="W13785" s="44">
        <v>1</v>
      </c>
    </row>
    <row r="13786" spans="23:23">
      <c r="W13786" s="44">
        <v>1</v>
      </c>
    </row>
    <row r="13787" spans="23:23">
      <c r="W13787" s="44">
        <v>1</v>
      </c>
    </row>
    <row r="13788" spans="23:23">
      <c r="W13788" s="44">
        <v>1</v>
      </c>
    </row>
    <row r="13789" spans="23:23">
      <c r="W13789" s="44">
        <v>1</v>
      </c>
    </row>
    <row r="13790" spans="23:23">
      <c r="W13790" s="44">
        <v>1</v>
      </c>
    </row>
    <row r="13791" spans="23:23">
      <c r="W13791" s="44">
        <v>1</v>
      </c>
    </row>
    <row r="13792" spans="23:23">
      <c r="W13792" s="44">
        <v>1</v>
      </c>
    </row>
    <row r="13793" spans="23:23">
      <c r="W13793" s="44">
        <v>1</v>
      </c>
    </row>
    <row r="13794" spans="23:23">
      <c r="W13794" s="44">
        <v>1</v>
      </c>
    </row>
    <row r="13795" spans="23:23">
      <c r="W13795" s="44">
        <v>1</v>
      </c>
    </row>
    <row r="13796" spans="23:23">
      <c r="W13796" s="44">
        <v>1</v>
      </c>
    </row>
    <row r="13797" spans="23:23">
      <c r="W13797" s="44">
        <v>1</v>
      </c>
    </row>
    <row r="13798" spans="23:23">
      <c r="W13798" s="44">
        <v>1</v>
      </c>
    </row>
    <row r="13799" spans="23:23">
      <c r="W13799" s="44">
        <v>1</v>
      </c>
    </row>
    <row r="13800" spans="23:23">
      <c r="W13800" s="44">
        <v>1</v>
      </c>
    </row>
    <row r="13801" spans="23:23">
      <c r="W13801" s="44">
        <v>1</v>
      </c>
    </row>
    <row r="13802" spans="23:23">
      <c r="W13802" s="44">
        <v>1</v>
      </c>
    </row>
    <row r="13803" spans="23:23">
      <c r="W13803" s="44">
        <v>1</v>
      </c>
    </row>
    <row r="13804" spans="23:23">
      <c r="W13804" s="44">
        <v>1</v>
      </c>
    </row>
    <row r="13805" spans="23:23">
      <c r="W13805" s="44">
        <v>1</v>
      </c>
    </row>
    <row r="13806" spans="23:23">
      <c r="W13806" s="44">
        <v>1</v>
      </c>
    </row>
    <row r="13807" spans="23:23">
      <c r="W13807" s="44">
        <v>1</v>
      </c>
    </row>
    <row r="13808" spans="23:23">
      <c r="W13808" s="44">
        <v>1</v>
      </c>
    </row>
    <row r="13809" spans="23:23">
      <c r="W13809" s="44">
        <v>1</v>
      </c>
    </row>
    <row r="13810" spans="23:23">
      <c r="W13810" s="44">
        <v>1</v>
      </c>
    </row>
    <row r="13811" spans="23:23">
      <c r="W13811" s="44">
        <v>1</v>
      </c>
    </row>
    <row r="13812" spans="23:23">
      <c r="W13812" s="44">
        <v>1</v>
      </c>
    </row>
    <row r="13813" spans="23:23">
      <c r="W13813" s="44">
        <v>1</v>
      </c>
    </row>
    <row r="13814" spans="23:23">
      <c r="W13814" s="44">
        <v>1</v>
      </c>
    </row>
    <row r="13815" spans="23:23">
      <c r="W13815" s="44">
        <v>1</v>
      </c>
    </row>
    <row r="13816" spans="23:23">
      <c r="W13816" s="44">
        <v>1</v>
      </c>
    </row>
    <row r="13817" spans="23:23">
      <c r="W13817" s="44">
        <v>1</v>
      </c>
    </row>
    <row r="13818" spans="23:23">
      <c r="W13818" s="44">
        <v>1</v>
      </c>
    </row>
    <row r="13819" spans="23:23">
      <c r="W13819" s="44">
        <v>1</v>
      </c>
    </row>
    <row r="13820" spans="23:23">
      <c r="W13820" s="44">
        <v>1</v>
      </c>
    </row>
    <row r="13821" spans="23:23">
      <c r="W13821" s="44">
        <v>1</v>
      </c>
    </row>
    <row r="13822" spans="23:23">
      <c r="W13822" s="44">
        <v>1</v>
      </c>
    </row>
    <row r="13823" spans="23:23">
      <c r="W13823" s="44">
        <v>1</v>
      </c>
    </row>
    <row r="13824" spans="23:23">
      <c r="W13824" s="44">
        <v>1</v>
      </c>
    </row>
    <row r="13825" spans="23:23">
      <c r="W13825" s="44">
        <v>1</v>
      </c>
    </row>
    <row r="13826" spans="23:23">
      <c r="W13826" s="44">
        <v>1</v>
      </c>
    </row>
    <row r="13827" spans="23:23">
      <c r="W13827" s="44">
        <v>1</v>
      </c>
    </row>
    <row r="13828" spans="23:23">
      <c r="W13828" s="44">
        <v>1</v>
      </c>
    </row>
    <row r="13829" spans="23:23">
      <c r="W13829" s="44">
        <v>1</v>
      </c>
    </row>
    <row r="13830" spans="23:23">
      <c r="W13830" s="44">
        <v>1</v>
      </c>
    </row>
    <row r="13831" spans="23:23">
      <c r="W13831" s="44">
        <v>1</v>
      </c>
    </row>
    <row r="13832" spans="23:23">
      <c r="W13832" s="44">
        <v>1</v>
      </c>
    </row>
    <row r="13833" spans="23:23">
      <c r="W13833" s="44">
        <v>1</v>
      </c>
    </row>
    <row r="13834" spans="23:23">
      <c r="W13834" s="44">
        <v>1</v>
      </c>
    </row>
    <row r="13835" spans="23:23">
      <c r="W13835" s="44">
        <v>1</v>
      </c>
    </row>
    <row r="13836" spans="23:23">
      <c r="W13836" s="44">
        <v>1</v>
      </c>
    </row>
    <row r="13837" spans="23:23">
      <c r="W13837" s="44">
        <v>1</v>
      </c>
    </row>
    <row r="13838" spans="23:23">
      <c r="W13838" s="44">
        <v>1</v>
      </c>
    </row>
    <row r="13839" spans="23:23">
      <c r="W13839" s="44">
        <v>1</v>
      </c>
    </row>
    <row r="13840" spans="23:23">
      <c r="W13840" s="44">
        <v>1</v>
      </c>
    </row>
    <row r="13841" spans="23:23">
      <c r="W13841" s="44">
        <v>1</v>
      </c>
    </row>
    <row r="13842" spans="23:23">
      <c r="W13842" s="44">
        <v>1</v>
      </c>
    </row>
    <row r="13843" spans="23:23">
      <c r="W13843" s="44">
        <v>1</v>
      </c>
    </row>
    <row r="13844" spans="23:23">
      <c r="W13844" s="44">
        <v>1</v>
      </c>
    </row>
    <row r="13845" spans="23:23">
      <c r="W13845" s="44">
        <v>1</v>
      </c>
    </row>
    <row r="13846" spans="23:23">
      <c r="W13846" s="44">
        <v>1</v>
      </c>
    </row>
    <row r="13847" spans="23:23">
      <c r="W13847" s="44">
        <v>1</v>
      </c>
    </row>
    <row r="13848" spans="23:23">
      <c r="W13848" s="44">
        <v>1</v>
      </c>
    </row>
    <row r="13849" spans="23:23">
      <c r="W13849" s="44">
        <v>1</v>
      </c>
    </row>
    <row r="13850" spans="23:23">
      <c r="W13850" s="44">
        <v>1</v>
      </c>
    </row>
    <row r="13851" spans="23:23">
      <c r="W13851" s="44">
        <v>1</v>
      </c>
    </row>
    <row r="13852" spans="23:23">
      <c r="W13852" s="44">
        <v>1</v>
      </c>
    </row>
    <row r="13853" spans="23:23">
      <c r="W13853" s="44">
        <v>1</v>
      </c>
    </row>
    <row r="13854" spans="23:23">
      <c r="W13854" s="44">
        <v>1</v>
      </c>
    </row>
    <row r="13855" spans="23:23">
      <c r="W13855" s="44">
        <v>1</v>
      </c>
    </row>
    <row r="13856" spans="23:23">
      <c r="W13856" s="44">
        <v>1</v>
      </c>
    </row>
    <row r="13857" spans="23:23">
      <c r="W13857" s="44">
        <v>1</v>
      </c>
    </row>
    <row r="13858" spans="23:23">
      <c r="W13858" s="44">
        <v>1</v>
      </c>
    </row>
    <row r="13859" spans="23:23">
      <c r="W13859" s="44">
        <v>1</v>
      </c>
    </row>
    <row r="13860" spans="23:23">
      <c r="W13860" s="44">
        <v>1</v>
      </c>
    </row>
    <row r="13861" spans="23:23">
      <c r="W13861" s="44">
        <v>1</v>
      </c>
    </row>
    <row r="13862" spans="23:23">
      <c r="W13862" s="44">
        <v>1</v>
      </c>
    </row>
    <row r="13863" spans="23:23">
      <c r="W13863" s="44">
        <v>1</v>
      </c>
    </row>
    <row r="13864" spans="23:23">
      <c r="W13864" s="44">
        <v>1</v>
      </c>
    </row>
    <row r="13865" spans="23:23">
      <c r="W13865" s="44">
        <v>1</v>
      </c>
    </row>
    <row r="13866" spans="23:23">
      <c r="W13866" s="44">
        <v>1</v>
      </c>
    </row>
    <row r="13867" spans="23:23">
      <c r="W13867" s="44">
        <v>1</v>
      </c>
    </row>
    <row r="13868" spans="23:23">
      <c r="W13868" s="44">
        <v>1</v>
      </c>
    </row>
    <row r="13869" spans="23:23">
      <c r="W13869" s="44">
        <v>1</v>
      </c>
    </row>
    <row r="13870" spans="23:23">
      <c r="W13870" s="44">
        <v>1</v>
      </c>
    </row>
    <row r="13871" spans="23:23">
      <c r="W13871" s="44">
        <v>1</v>
      </c>
    </row>
    <row r="13872" spans="23:23">
      <c r="W13872" s="44">
        <v>1</v>
      </c>
    </row>
    <row r="13873" spans="23:23">
      <c r="W13873" s="44">
        <v>1</v>
      </c>
    </row>
    <row r="13874" spans="23:23">
      <c r="W13874" s="44">
        <v>1</v>
      </c>
    </row>
    <row r="13875" spans="23:23">
      <c r="W13875" s="44">
        <v>1</v>
      </c>
    </row>
    <row r="13876" spans="23:23">
      <c r="W13876" s="44">
        <v>1</v>
      </c>
    </row>
    <row r="13877" spans="23:23">
      <c r="W13877" s="44">
        <v>1</v>
      </c>
    </row>
    <row r="13878" spans="23:23">
      <c r="W13878" s="44">
        <v>1</v>
      </c>
    </row>
    <row r="13879" spans="23:23">
      <c r="W13879" s="44">
        <v>1</v>
      </c>
    </row>
    <row r="13880" spans="23:23">
      <c r="W13880" s="44">
        <v>1</v>
      </c>
    </row>
    <row r="13881" spans="23:23">
      <c r="W13881" s="44">
        <v>1</v>
      </c>
    </row>
    <row r="13882" spans="23:23">
      <c r="W13882" s="44">
        <v>1</v>
      </c>
    </row>
    <row r="13883" spans="23:23">
      <c r="W13883" s="44">
        <v>1</v>
      </c>
    </row>
    <row r="13884" spans="23:23">
      <c r="W13884" s="44">
        <v>1</v>
      </c>
    </row>
    <row r="13885" spans="23:23">
      <c r="W13885" s="44">
        <v>1</v>
      </c>
    </row>
    <row r="13886" spans="23:23">
      <c r="W13886" s="44">
        <v>1</v>
      </c>
    </row>
    <row r="13887" spans="23:23">
      <c r="W13887" s="44">
        <v>1</v>
      </c>
    </row>
    <row r="13888" spans="23:23">
      <c r="W13888" s="44">
        <v>1</v>
      </c>
    </row>
    <row r="13889" spans="23:23">
      <c r="W13889" s="44">
        <v>1</v>
      </c>
    </row>
    <row r="13890" spans="23:23">
      <c r="W13890" s="44">
        <v>1</v>
      </c>
    </row>
    <row r="13891" spans="23:23">
      <c r="W13891" s="44">
        <v>1</v>
      </c>
    </row>
    <row r="13892" spans="23:23">
      <c r="W13892" s="44">
        <v>1</v>
      </c>
    </row>
    <row r="13893" spans="23:23">
      <c r="W13893" s="44">
        <v>1</v>
      </c>
    </row>
    <row r="13894" spans="23:23">
      <c r="W13894" s="44">
        <v>1</v>
      </c>
    </row>
    <row r="13895" spans="23:23">
      <c r="W13895" s="44">
        <v>1</v>
      </c>
    </row>
    <row r="13896" spans="23:23">
      <c r="W13896" s="44">
        <v>1</v>
      </c>
    </row>
    <row r="13897" spans="23:23">
      <c r="W13897" s="44">
        <v>1</v>
      </c>
    </row>
    <row r="13898" spans="23:23">
      <c r="W13898" s="44">
        <v>1</v>
      </c>
    </row>
    <row r="13899" spans="23:23">
      <c r="W13899" s="44">
        <v>1</v>
      </c>
    </row>
    <row r="13900" spans="23:23">
      <c r="W13900" s="44">
        <v>1</v>
      </c>
    </row>
    <row r="13901" spans="23:23">
      <c r="W13901" s="44">
        <v>1</v>
      </c>
    </row>
    <row r="13902" spans="23:23">
      <c r="W13902" s="44">
        <v>1</v>
      </c>
    </row>
    <row r="13903" spans="23:23">
      <c r="W13903" s="44">
        <v>1</v>
      </c>
    </row>
    <row r="13904" spans="23:23">
      <c r="W13904" s="44">
        <v>1</v>
      </c>
    </row>
    <row r="13905" spans="23:23">
      <c r="W13905" s="44">
        <v>1</v>
      </c>
    </row>
    <row r="13906" spans="23:23">
      <c r="W13906" s="44">
        <v>1</v>
      </c>
    </row>
    <row r="13907" spans="23:23">
      <c r="W13907" s="44">
        <v>1</v>
      </c>
    </row>
    <row r="13908" spans="23:23">
      <c r="W13908" s="44">
        <v>1</v>
      </c>
    </row>
    <row r="13909" spans="23:23">
      <c r="W13909" s="44">
        <v>1</v>
      </c>
    </row>
    <row r="13910" spans="23:23">
      <c r="W13910" s="44">
        <v>1</v>
      </c>
    </row>
    <row r="13911" spans="23:23">
      <c r="W13911" s="44">
        <v>1</v>
      </c>
    </row>
    <row r="13912" spans="23:23">
      <c r="W13912" s="44">
        <v>1</v>
      </c>
    </row>
    <row r="13913" spans="23:23">
      <c r="W13913" s="44">
        <v>1</v>
      </c>
    </row>
    <row r="13914" spans="23:23">
      <c r="W13914" s="44">
        <v>1</v>
      </c>
    </row>
    <row r="13915" spans="23:23">
      <c r="W13915" s="44">
        <v>1</v>
      </c>
    </row>
    <row r="13916" spans="23:23">
      <c r="W13916" s="44">
        <v>1</v>
      </c>
    </row>
    <row r="13917" spans="23:23">
      <c r="W13917" s="44">
        <v>1</v>
      </c>
    </row>
    <row r="13918" spans="23:23">
      <c r="W13918" s="44">
        <v>1</v>
      </c>
    </row>
    <row r="13919" spans="23:23">
      <c r="W13919" s="44">
        <v>1</v>
      </c>
    </row>
    <row r="13920" spans="23:23">
      <c r="W13920" s="44">
        <v>1</v>
      </c>
    </row>
    <row r="13921" spans="23:23">
      <c r="W13921" s="44">
        <v>1</v>
      </c>
    </row>
    <row r="13922" spans="23:23">
      <c r="W13922" s="44">
        <v>1</v>
      </c>
    </row>
    <row r="13923" spans="23:23">
      <c r="W13923" s="44">
        <v>1</v>
      </c>
    </row>
    <row r="13924" spans="23:23">
      <c r="W13924" s="44">
        <v>1</v>
      </c>
    </row>
    <row r="13925" spans="23:23">
      <c r="W13925" s="44">
        <v>1</v>
      </c>
    </row>
    <row r="13926" spans="23:23">
      <c r="W13926" s="44">
        <v>1</v>
      </c>
    </row>
    <row r="13927" spans="23:23">
      <c r="W13927" s="44">
        <v>1</v>
      </c>
    </row>
    <row r="13928" spans="23:23">
      <c r="W13928" s="44">
        <v>1</v>
      </c>
    </row>
    <row r="13929" spans="23:23">
      <c r="W13929" s="44">
        <v>1</v>
      </c>
    </row>
    <row r="13930" spans="23:23">
      <c r="W13930" s="44">
        <v>1</v>
      </c>
    </row>
    <row r="13931" spans="23:23">
      <c r="W13931" s="44">
        <v>1</v>
      </c>
    </row>
    <row r="13932" spans="23:23">
      <c r="W13932" s="44">
        <v>1</v>
      </c>
    </row>
    <row r="13933" spans="23:23">
      <c r="W13933" s="44">
        <v>1</v>
      </c>
    </row>
    <row r="13934" spans="23:23">
      <c r="W13934" s="44">
        <v>1</v>
      </c>
    </row>
    <row r="13935" spans="23:23">
      <c r="W13935" s="44">
        <v>1</v>
      </c>
    </row>
    <row r="13936" spans="23:23">
      <c r="W13936" s="44">
        <v>1</v>
      </c>
    </row>
    <row r="13937" spans="23:23">
      <c r="W13937" s="44">
        <v>1</v>
      </c>
    </row>
    <row r="13938" spans="23:23">
      <c r="W13938" s="44">
        <v>1</v>
      </c>
    </row>
    <row r="13939" spans="23:23">
      <c r="W13939" s="44">
        <v>1</v>
      </c>
    </row>
    <row r="13940" spans="23:23">
      <c r="W13940" s="44">
        <v>1</v>
      </c>
    </row>
    <row r="13941" spans="23:23">
      <c r="W13941" s="44">
        <v>1</v>
      </c>
    </row>
    <row r="13942" spans="23:23">
      <c r="W13942" s="44">
        <v>1</v>
      </c>
    </row>
    <row r="13943" spans="23:23">
      <c r="W13943" s="44">
        <v>1</v>
      </c>
    </row>
    <row r="13944" spans="23:23">
      <c r="W13944" s="44">
        <v>1</v>
      </c>
    </row>
    <row r="13945" spans="23:23">
      <c r="W13945" s="44">
        <v>1</v>
      </c>
    </row>
    <row r="13946" spans="23:23">
      <c r="W13946" s="44">
        <v>1</v>
      </c>
    </row>
    <row r="13947" spans="23:23">
      <c r="W13947" s="44">
        <v>1</v>
      </c>
    </row>
    <row r="13948" spans="23:23">
      <c r="W13948" s="44">
        <v>1</v>
      </c>
    </row>
    <row r="13949" spans="23:23">
      <c r="W13949" s="44">
        <v>1</v>
      </c>
    </row>
    <row r="13950" spans="23:23">
      <c r="W13950" s="44">
        <v>1</v>
      </c>
    </row>
    <row r="13951" spans="23:23">
      <c r="W13951" s="44">
        <v>1</v>
      </c>
    </row>
    <row r="13952" spans="23:23">
      <c r="W13952" s="44">
        <v>1</v>
      </c>
    </row>
    <row r="13953" spans="23:23">
      <c r="W13953" s="44">
        <v>1</v>
      </c>
    </row>
    <row r="13954" spans="23:23">
      <c r="W13954" s="44">
        <v>1</v>
      </c>
    </row>
    <row r="13955" spans="23:23">
      <c r="W13955" s="44">
        <v>1</v>
      </c>
    </row>
    <row r="13956" spans="23:23">
      <c r="W13956" s="44">
        <v>1</v>
      </c>
    </row>
    <row r="13957" spans="23:23">
      <c r="W13957" s="44">
        <v>1</v>
      </c>
    </row>
    <row r="13958" spans="23:23">
      <c r="W13958" s="44">
        <v>1</v>
      </c>
    </row>
    <row r="13959" spans="23:23">
      <c r="W13959" s="44">
        <v>1</v>
      </c>
    </row>
    <row r="13960" spans="23:23">
      <c r="W13960" s="44">
        <v>1</v>
      </c>
    </row>
    <row r="13961" spans="23:23">
      <c r="W13961" s="44">
        <v>1</v>
      </c>
    </row>
    <row r="13962" spans="23:23">
      <c r="W13962" s="44">
        <v>1</v>
      </c>
    </row>
    <row r="13963" spans="23:23">
      <c r="W13963" s="44">
        <v>1</v>
      </c>
    </row>
    <row r="13964" spans="23:23">
      <c r="W13964" s="44">
        <v>1</v>
      </c>
    </row>
    <row r="13965" spans="23:23">
      <c r="W13965" s="44">
        <v>1</v>
      </c>
    </row>
    <row r="13966" spans="23:23">
      <c r="W13966" s="44">
        <v>1</v>
      </c>
    </row>
    <row r="13967" spans="23:23">
      <c r="W13967" s="44">
        <v>1</v>
      </c>
    </row>
    <row r="13968" spans="23:23">
      <c r="W13968" s="44">
        <v>1</v>
      </c>
    </row>
    <row r="13969" spans="23:23">
      <c r="W13969" s="44">
        <v>1</v>
      </c>
    </row>
    <row r="13970" spans="23:23">
      <c r="W13970" s="44">
        <v>1</v>
      </c>
    </row>
    <row r="13971" spans="23:23">
      <c r="W13971" s="44">
        <v>1</v>
      </c>
    </row>
    <row r="13972" spans="23:23">
      <c r="W13972" s="44">
        <v>1</v>
      </c>
    </row>
    <row r="13973" spans="23:23">
      <c r="W13973" s="44">
        <v>1</v>
      </c>
    </row>
    <row r="13974" spans="23:23">
      <c r="W13974" s="44">
        <v>1</v>
      </c>
    </row>
    <row r="13975" spans="23:23">
      <c r="W13975" s="44">
        <v>1</v>
      </c>
    </row>
    <row r="13976" spans="23:23">
      <c r="W13976" s="44">
        <v>1</v>
      </c>
    </row>
    <row r="13977" spans="23:23">
      <c r="W13977" s="44">
        <v>1</v>
      </c>
    </row>
    <row r="13978" spans="23:23">
      <c r="W13978" s="44">
        <v>1</v>
      </c>
    </row>
    <row r="13979" spans="23:23">
      <c r="W13979" s="44">
        <v>1</v>
      </c>
    </row>
    <row r="13980" spans="23:23">
      <c r="W13980" s="44">
        <v>1</v>
      </c>
    </row>
    <row r="13981" spans="23:23">
      <c r="W13981" s="44">
        <v>1</v>
      </c>
    </row>
    <row r="13982" spans="23:23">
      <c r="W13982" s="44">
        <v>1</v>
      </c>
    </row>
    <row r="13983" spans="23:23">
      <c r="W13983" s="44">
        <v>1</v>
      </c>
    </row>
    <row r="13984" spans="23:23">
      <c r="W13984" s="44">
        <v>1</v>
      </c>
    </row>
    <row r="13985" spans="23:23">
      <c r="W13985" s="44">
        <v>1</v>
      </c>
    </row>
    <row r="13986" spans="23:23">
      <c r="W13986" s="44">
        <v>1</v>
      </c>
    </row>
    <row r="13987" spans="23:23">
      <c r="W13987" s="44">
        <v>1</v>
      </c>
    </row>
    <row r="13988" spans="23:23">
      <c r="W13988" s="44">
        <v>1</v>
      </c>
    </row>
    <row r="13989" spans="23:23">
      <c r="W13989" s="44">
        <v>1</v>
      </c>
    </row>
    <row r="13990" spans="23:23">
      <c r="W13990" s="44">
        <v>1</v>
      </c>
    </row>
    <row r="13991" spans="23:23">
      <c r="W13991" s="44">
        <v>1</v>
      </c>
    </row>
    <row r="13992" spans="23:23">
      <c r="W13992" s="44">
        <v>1</v>
      </c>
    </row>
    <row r="13993" spans="23:23">
      <c r="W13993" s="44">
        <v>1</v>
      </c>
    </row>
    <row r="13994" spans="23:23">
      <c r="W13994" s="44">
        <v>1</v>
      </c>
    </row>
    <row r="13995" spans="23:23">
      <c r="W13995" s="44">
        <v>1</v>
      </c>
    </row>
    <row r="13996" spans="23:23">
      <c r="W13996" s="44">
        <v>1</v>
      </c>
    </row>
    <row r="13997" spans="23:23">
      <c r="W13997" s="44">
        <v>1</v>
      </c>
    </row>
    <row r="13998" spans="23:23">
      <c r="W13998" s="44">
        <v>1</v>
      </c>
    </row>
    <row r="13999" spans="23:23">
      <c r="W13999" s="44">
        <v>1</v>
      </c>
    </row>
    <row r="14000" spans="23:23">
      <c r="W14000" s="44">
        <v>1</v>
      </c>
    </row>
    <row r="14001" spans="23:23">
      <c r="W14001" s="44">
        <v>1</v>
      </c>
    </row>
    <row r="14002" spans="23:23">
      <c r="W14002" s="44">
        <v>1</v>
      </c>
    </row>
    <row r="14003" spans="23:23">
      <c r="W14003" s="44">
        <v>1</v>
      </c>
    </row>
    <row r="14004" spans="23:23">
      <c r="W14004" s="44">
        <v>1</v>
      </c>
    </row>
    <row r="14005" spans="23:23">
      <c r="W14005" s="44">
        <v>1</v>
      </c>
    </row>
    <row r="14006" spans="23:23">
      <c r="W14006" s="44">
        <v>1</v>
      </c>
    </row>
    <row r="14007" spans="23:23">
      <c r="W14007" s="44">
        <v>1</v>
      </c>
    </row>
    <row r="14008" spans="23:23">
      <c r="W14008" s="44">
        <v>1</v>
      </c>
    </row>
    <row r="14009" spans="23:23">
      <c r="W14009" s="44">
        <v>1</v>
      </c>
    </row>
    <row r="14010" spans="23:23">
      <c r="W14010" s="44">
        <v>1</v>
      </c>
    </row>
    <row r="14011" spans="23:23">
      <c r="W14011" s="44">
        <v>1</v>
      </c>
    </row>
    <row r="14012" spans="23:23">
      <c r="W14012" s="44">
        <v>1</v>
      </c>
    </row>
    <row r="14013" spans="23:23">
      <c r="W14013" s="44">
        <v>1</v>
      </c>
    </row>
    <row r="14014" spans="23:23">
      <c r="W14014" s="44">
        <v>1</v>
      </c>
    </row>
    <row r="14015" spans="23:23">
      <c r="W14015" s="44">
        <v>1</v>
      </c>
    </row>
    <row r="14016" spans="23:23">
      <c r="W14016" s="44">
        <v>1</v>
      </c>
    </row>
    <row r="14017" spans="23:23">
      <c r="W14017" s="44">
        <v>1</v>
      </c>
    </row>
    <row r="14018" spans="23:23">
      <c r="W14018" s="44">
        <v>1</v>
      </c>
    </row>
    <row r="14019" spans="23:23">
      <c r="W14019" s="44">
        <v>1</v>
      </c>
    </row>
    <row r="14020" spans="23:23">
      <c r="W14020" s="44">
        <v>1</v>
      </c>
    </row>
    <row r="14021" spans="23:23">
      <c r="W14021" s="44">
        <v>1</v>
      </c>
    </row>
    <row r="14022" spans="23:23">
      <c r="W14022" s="44">
        <v>1</v>
      </c>
    </row>
    <row r="14023" spans="23:23">
      <c r="W14023" s="44">
        <v>1</v>
      </c>
    </row>
    <row r="14024" spans="23:23">
      <c r="W14024" s="44">
        <v>1</v>
      </c>
    </row>
    <row r="14025" spans="23:23">
      <c r="W14025" s="44">
        <v>1</v>
      </c>
    </row>
    <row r="14026" spans="23:23">
      <c r="W14026" s="44">
        <v>1</v>
      </c>
    </row>
    <row r="14027" spans="23:23">
      <c r="W14027" s="44">
        <v>1</v>
      </c>
    </row>
    <row r="14028" spans="23:23">
      <c r="W14028" s="44">
        <v>1</v>
      </c>
    </row>
    <row r="14029" spans="23:23">
      <c r="W14029" s="44">
        <v>1</v>
      </c>
    </row>
    <row r="14030" spans="23:23">
      <c r="W14030" s="44">
        <v>1</v>
      </c>
    </row>
    <row r="14031" spans="23:23">
      <c r="W14031" s="44">
        <v>1</v>
      </c>
    </row>
    <row r="14032" spans="23:23">
      <c r="W14032" s="44">
        <v>1</v>
      </c>
    </row>
    <row r="14033" spans="23:23">
      <c r="W14033" s="44">
        <v>1</v>
      </c>
    </row>
    <row r="14034" spans="23:23">
      <c r="W14034" s="44">
        <v>1</v>
      </c>
    </row>
    <row r="14035" spans="23:23">
      <c r="W14035" s="44">
        <v>1</v>
      </c>
    </row>
    <row r="14036" spans="23:23">
      <c r="W14036" s="44">
        <v>1</v>
      </c>
    </row>
    <row r="14037" spans="23:23">
      <c r="W14037" s="44">
        <v>1</v>
      </c>
    </row>
    <row r="14038" spans="23:23">
      <c r="W14038" s="44">
        <v>1</v>
      </c>
    </row>
    <row r="14039" spans="23:23">
      <c r="W14039" s="44">
        <v>1</v>
      </c>
    </row>
    <row r="14040" spans="23:23">
      <c r="W14040" s="44">
        <v>1</v>
      </c>
    </row>
    <row r="14041" spans="23:23">
      <c r="W14041" s="44">
        <v>1</v>
      </c>
    </row>
    <row r="14042" spans="23:23">
      <c r="W14042" s="44">
        <v>1</v>
      </c>
    </row>
    <row r="14043" spans="23:23">
      <c r="W14043" s="44">
        <v>1</v>
      </c>
    </row>
    <row r="14044" spans="23:23">
      <c r="W14044" s="44">
        <v>1</v>
      </c>
    </row>
    <row r="14045" spans="23:23">
      <c r="W14045" s="44">
        <v>1</v>
      </c>
    </row>
    <row r="14046" spans="23:23">
      <c r="W14046" s="44">
        <v>1</v>
      </c>
    </row>
    <row r="14047" spans="23:23">
      <c r="W14047" s="44">
        <v>1</v>
      </c>
    </row>
    <row r="14048" spans="23:23">
      <c r="W14048" s="44">
        <v>1</v>
      </c>
    </row>
    <row r="14049" spans="23:23">
      <c r="W14049" s="44">
        <v>1</v>
      </c>
    </row>
    <row r="14050" spans="23:23">
      <c r="W14050" s="44">
        <v>1</v>
      </c>
    </row>
    <row r="14051" spans="23:23">
      <c r="W14051" s="44">
        <v>1</v>
      </c>
    </row>
    <row r="14052" spans="23:23">
      <c r="W14052" s="44">
        <v>1</v>
      </c>
    </row>
    <row r="14053" spans="23:23">
      <c r="W14053" s="44">
        <v>1</v>
      </c>
    </row>
    <row r="14054" spans="23:23">
      <c r="W14054" s="44">
        <v>1</v>
      </c>
    </row>
    <row r="14055" spans="23:23">
      <c r="W14055" s="44">
        <v>1</v>
      </c>
    </row>
    <row r="14056" spans="23:23">
      <c r="W14056" s="44">
        <v>1</v>
      </c>
    </row>
    <row r="14057" spans="23:23">
      <c r="W14057" s="44">
        <v>1</v>
      </c>
    </row>
    <row r="14058" spans="23:23">
      <c r="W14058" s="44">
        <v>1</v>
      </c>
    </row>
    <row r="14059" spans="23:23">
      <c r="W14059" s="44">
        <v>1</v>
      </c>
    </row>
    <row r="14060" spans="23:23">
      <c r="W14060" s="44">
        <v>1</v>
      </c>
    </row>
    <row r="14061" spans="23:23">
      <c r="W14061" s="44">
        <v>1</v>
      </c>
    </row>
    <row r="14062" spans="23:23">
      <c r="W14062" s="44">
        <v>1</v>
      </c>
    </row>
    <row r="14063" spans="23:23">
      <c r="W14063" s="44">
        <v>1</v>
      </c>
    </row>
    <row r="14064" spans="23:23">
      <c r="W14064" s="44">
        <v>1</v>
      </c>
    </row>
    <row r="14065" spans="23:23">
      <c r="W14065" s="44">
        <v>1</v>
      </c>
    </row>
    <row r="14066" spans="23:23">
      <c r="W14066" s="44">
        <v>1</v>
      </c>
    </row>
    <row r="14067" spans="23:23">
      <c r="W14067" s="44">
        <v>1</v>
      </c>
    </row>
    <row r="14068" spans="23:23">
      <c r="W14068" s="44">
        <v>1</v>
      </c>
    </row>
    <row r="14069" spans="23:23">
      <c r="W14069" s="44">
        <v>1</v>
      </c>
    </row>
    <row r="14070" spans="23:23">
      <c r="W14070" s="44">
        <v>1</v>
      </c>
    </row>
    <row r="14071" spans="23:23">
      <c r="W14071" s="44">
        <v>1</v>
      </c>
    </row>
    <row r="14072" spans="23:23">
      <c r="W14072" s="44">
        <v>1</v>
      </c>
    </row>
    <row r="14073" spans="23:23">
      <c r="W14073" s="44">
        <v>1</v>
      </c>
    </row>
    <row r="14074" spans="23:23">
      <c r="W14074" s="44">
        <v>1</v>
      </c>
    </row>
    <row r="14075" spans="23:23">
      <c r="W14075" s="44">
        <v>1</v>
      </c>
    </row>
    <row r="14076" spans="23:23">
      <c r="W14076" s="44">
        <v>1</v>
      </c>
    </row>
    <row r="14077" spans="23:23">
      <c r="W14077" s="44">
        <v>1</v>
      </c>
    </row>
    <row r="14078" spans="23:23">
      <c r="W14078" s="44">
        <v>1</v>
      </c>
    </row>
    <row r="14079" spans="23:23">
      <c r="W14079" s="44">
        <v>1</v>
      </c>
    </row>
    <row r="14080" spans="23:23">
      <c r="W14080" s="44">
        <v>1</v>
      </c>
    </row>
    <row r="14081" spans="23:23">
      <c r="W14081" s="44">
        <v>1</v>
      </c>
    </row>
    <row r="14082" spans="23:23">
      <c r="W14082" s="44">
        <v>1</v>
      </c>
    </row>
    <row r="14083" spans="23:23">
      <c r="W14083" s="44">
        <v>1</v>
      </c>
    </row>
    <row r="14084" spans="23:23">
      <c r="W14084" s="44">
        <v>1</v>
      </c>
    </row>
    <row r="14085" spans="23:23">
      <c r="W14085" s="44">
        <v>1</v>
      </c>
    </row>
    <row r="14086" spans="23:23">
      <c r="W14086" s="44">
        <v>1</v>
      </c>
    </row>
    <row r="14087" spans="23:23">
      <c r="W14087" s="44">
        <v>1</v>
      </c>
    </row>
    <row r="14088" spans="23:23">
      <c r="W14088" s="44">
        <v>1</v>
      </c>
    </row>
    <row r="14089" spans="23:23">
      <c r="W14089" s="44">
        <v>1</v>
      </c>
    </row>
    <row r="14090" spans="23:23">
      <c r="W14090" s="44">
        <v>1</v>
      </c>
    </row>
    <row r="14091" spans="23:23">
      <c r="W14091" s="44">
        <v>1</v>
      </c>
    </row>
    <row r="14092" spans="23:23">
      <c r="W14092" s="44">
        <v>1</v>
      </c>
    </row>
    <row r="14093" spans="23:23">
      <c r="W14093" s="44">
        <v>1</v>
      </c>
    </row>
    <row r="14094" spans="23:23">
      <c r="W14094" s="44">
        <v>1</v>
      </c>
    </row>
    <row r="14095" spans="23:23">
      <c r="W14095" s="44">
        <v>1</v>
      </c>
    </row>
    <row r="14096" spans="23:23">
      <c r="W14096" s="44">
        <v>1</v>
      </c>
    </row>
    <row r="14097" spans="23:23">
      <c r="W14097" s="44">
        <v>1</v>
      </c>
    </row>
    <row r="14098" spans="23:23">
      <c r="W14098" s="44">
        <v>1</v>
      </c>
    </row>
    <row r="14099" spans="23:23">
      <c r="W14099" s="44">
        <v>1</v>
      </c>
    </row>
    <row r="14100" spans="23:23">
      <c r="W14100" s="44">
        <v>1</v>
      </c>
    </row>
    <row r="14101" spans="23:23">
      <c r="W14101" s="44">
        <v>1</v>
      </c>
    </row>
    <row r="14102" spans="23:23">
      <c r="W14102" s="44">
        <v>1</v>
      </c>
    </row>
    <row r="14103" spans="23:23">
      <c r="W14103" s="44">
        <v>1</v>
      </c>
    </row>
    <row r="14104" spans="23:23">
      <c r="W14104" s="44">
        <v>1</v>
      </c>
    </row>
    <row r="14105" spans="23:23">
      <c r="W14105" s="44">
        <v>1</v>
      </c>
    </row>
    <row r="14106" spans="23:23">
      <c r="W14106" s="44">
        <v>1</v>
      </c>
    </row>
    <row r="14107" spans="23:23">
      <c r="W14107" s="44">
        <v>1</v>
      </c>
    </row>
    <row r="14108" spans="23:23">
      <c r="W14108" s="44">
        <v>1</v>
      </c>
    </row>
    <row r="14109" spans="23:23">
      <c r="W14109" s="44">
        <v>1</v>
      </c>
    </row>
    <row r="14110" spans="23:23">
      <c r="W14110" s="44">
        <v>1</v>
      </c>
    </row>
    <row r="14111" spans="23:23">
      <c r="W14111" s="44">
        <v>1</v>
      </c>
    </row>
    <row r="14112" spans="23:23">
      <c r="W14112" s="44">
        <v>1</v>
      </c>
    </row>
    <row r="14113" spans="23:23">
      <c r="W14113" s="44">
        <v>1</v>
      </c>
    </row>
    <row r="14114" spans="23:23">
      <c r="W14114" s="44">
        <v>1</v>
      </c>
    </row>
    <row r="14115" spans="23:23">
      <c r="W14115" s="44">
        <v>1</v>
      </c>
    </row>
    <row r="14116" spans="23:23">
      <c r="W14116" s="44">
        <v>1</v>
      </c>
    </row>
    <row r="14117" spans="23:23">
      <c r="W14117" s="44">
        <v>1</v>
      </c>
    </row>
    <row r="14118" spans="23:23">
      <c r="W14118" s="44">
        <v>1</v>
      </c>
    </row>
    <row r="14119" spans="23:23">
      <c r="W14119" s="44">
        <v>1</v>
      </c>
    </row>
    <row r="14120" spans="23:23">
      <c r="W14120" s="44">
        <v>1</v>
      </c>
    </row>
    <row r="14121" spans="23:23">
      <c r="W14121" s="44">
        <v>1</v>
      </c>
    </row>
    <row r="14122" spans="23:23">
      <c r="W14122" s="44">
        <v>1</v>
      </c>
    </row>
    <row r="14123" spans="23:23">
      <c r="W14123" s="44">
        <v>1</v>
      </c>
    </row>
    <row r="14124" spans="23:23">
      <c r="W14124" s="44">
        <v>1</v>
      </c>
    </row>
    <row r="14125" spans="23:23">
      <c r="W14125" s="44">
        <v>1</v>
      </c>
    </row>
    <row r="14126" spans="23:23">
      <c r="W14126" s="44">
        <v>1</v>
      </c>
    </row>
    <row r="14127" spans="23:23">
      <c r="W14127" s="44">
        <v>1</v>
      </c>
    </row>
    <row r="14128" spans="23:23">
      <c r="W14128" s="44">
        <v>1</v>
      </c>
    </row>
    <row r="14129" spans="23:23">
      <c r="W14129" s="44">
        <v>1</v>
      </c>
    </row>
    <row r="14130" spans="23:23">
      <c r="W14130" s="44">
        <v>1</v>
      </c>
    </row>
    <row r="14131" spans="23:23">
      <c r="W14131" s="44">
        <v>1</v>
      </c>
    </row>
    <row r="14132" spans="23:23">
      <c r="W14132" s="44">
        <v>1</v>
      </c>
    </row>
    <row r="14133" spans="23:23">
      <c r="W14133" s="44">
        <v>1</v>
      </c>
    </row>
    <row r="14134" spans="23:23">
      <c r="W14134" s="44">
        <v>1</v>
      </c>
    </row>
    <row r="14135" spans="23:23">
      <c r="W14135" s="44">
        <v>1</v>
      </c>
    </row>
    <row r="14136" spans="23:23">
      <c r="W14136" s="44">
        <v>1</v>
      </c>
    </row>
    <row r="14137" spans="23:23">
      <c r="W14137" s="44">
        <v>1</v>
      </c>
    </row>
    <row r="14138" spans="23:23">
      <c r="W14138" s="44">
        <v>1</v>
      </c>
    </row>
    <row r="14139" spans="23:23">
      <c r="W14139" s="44">
        <v>1</v>
      </c>
    </row>
    <row r="14140" spans="23:23">
      <c r="W14140" s="44">
        <v>1</v>
      </c>
    </row>
    <row r="14141" spans="23:23">
      <c r="W14141" s="44">
        <v>1</v>
      </c>
    </row>
    <row r="14142" spans="23:23">
      <c r="W14142" s="44">
        <v>1</v>
      </c>
    </row>
    <row r="14143" spans="23:23">
      <c r="W14143" s="44">
        <v>1</v>
      </c>
    </row>
    <row r="14144" spans="23:23">
      <c r="W14144" s="44">
        <v>1</v>
      </c>
    </row>
    <row r="14145" spans="23:23">
      <c r="W14145" s="44">
        <v>1</v>
      </c>
    </row>
    <row r="14146" spans="23:23">
      <c r="W14146" s="44">
        <v>1</v>
      </c>
    </row>
    <row r="14147" spans="23:23">
      <c r="W14147" s="44">
        <v>1</v>
      </c>
    </row>
    <row r="14148" spans="23:23">
      <c r="W14148" s="44">
        <v>1</v>
      </c>
    </row>
    <row r="14149" spans="23:23">
      <c r="W14149" s="44">
        <v>1</v>
      </c>
    </row>
    <row r="14150" spans="23:23">
      <c r="W14150" s="44">
        <v>1</v>
      </c>
    </row>
    <row r="14151" spans="23:23">
      <c r="W14151" s="44">
        <v>1</v>
      </c>
    </row>
    <row r="14152" spans="23:23">
      <c r="W14152" s="44">
        <v>1</v>
      </c>
    </row>
    <row r="14153" spans="23:23">
      <c r="W14153" s="44">
        <v>1</v>
      </c>
    </row>
    <row r="14154" spans="23:23">
      <c r="W14154" s="44">
        <v>1</v>
      </c>
    </row>
    <row r="14155" spans="23:23">
      <c r="W14155" s="44">
        <v>1</v>
      </c>
    </row>
    <row r="14156" spans="23:23">
      <c r="W14156" s="44">
        <v>1</v>
      </c>
    </row>
    <row r="14157" spans="23:23">
      <c r="W14157" s="44">
        <v>1</v>
      </c>
    </row>
    <row r="14158" spans="23:23">
      <c r="W14158" s="44">
        <v>1</v>
      </c>
    </row>
    <row r="14159" spans="23:23">
      <c r="W14159" s="44">
        <v>1</v>
      </c>
    </row>
    <row r="14160" spans="23:23">
      <c r="W14160" s="44">
        <v>1</v>
      </c>
    </row>
    <row r="14161" spans="23:23">
      <c r="W14161" s="44">
        <v>1</v>
      </c>
    </row>
    <row r="14162" spans="23:23">
      <c r="W14162" s="44">
        <v>1</v>
      </c>
    </row>
    <row r="14163" spans="23:23">
      <c r="W14163" s="44">
        <v>1</v>
      </c>
    </row>
    <row r="14164" spans="23:23">
      <c r="W14164" s="44">
        <v>1</v>
      </c>
    </row>
    <row r="14165" spans="23:23">
      <c r="W14165" s="44">
        <v>1</v>
      </c>
    </row>
    <row r="14166" spans="23:23">
      <c r="W14166" s="44">
        <v>1</v>
      </c>
    </row>
    <row r="14167" spans="23:23">
      <c r="W14167" s="44">
        <v>1</v>
      </c>
    </row>
    <row r="14168" spans="23:23">
      <c r="W14168" s="44">
        <v>1</v>
      </c>
    </row>
    <row r="14169" spans="23:23">
      <c r="W14169" s="44">
        <v>1</v>
      </c>
    </row>
    <row r="14170" spans="23:23">
      <c r="W14170" s="44">
        <v>1</v>
      </c>
    </row>
    <row r="14171" spans="23:23">
      <c r="W14171" s="44">
        <v>1</v>
      </c>
    </row>
    <row r="14172" spans="23:23">
      <c r="W14172" s="44">
        <v>1</v>
      </c>
    </row>
    <row r="14173" spans="23:23">
      <c r="W14173" s="44">
        <v>1</v>
      </c>
    </row>
    <row r="14174" spans="23:23">
      <c r="W14174" s="44">
        <v>1</v>
      </c>
    </row>
    <row r="14175" spans="23:23">
      <c r="W14175" s="44">
        <v>1</v>
      </c>
    </row>
    <row r="14176" spans="23:23">
      <c r="W14176" s="44">
        <v>1</v>
      </c>
    </row>
    <row r="14177" spans="23:23">
      <c r="W14177" s="44">
        <v>1</v>
      </c>
    </row>
    <row r="14178" spans="23:23">
      <c r="W14178" s="44">
        <v>1</v>
      </c>
    </row>
    <row r="14179" spans="23:23">
      <c r="W14179" s="44">
        <v>1</v>
      </c>
    </row>
    <row r="14180" spans="23:23">
      <c r="W14180" s="44">
        <v>1</v>
      </c>
    </row>
    <row r="14181" spans="23:23">
      <c r="W14181" s="44">
        <v>1</v>
      </c>
    </row>
    <row r="14182" spans="23:23">
      <c r="W14182" s="44">
        <v>1</v>
      </c>
    </row>
    <row r="14183" spans="23:23">
      <c r="W14183" s="44">
        <v>1</v>
      </c>
    </row>
    <row r="14184" spans="23:23">
      <c r="W14184" s="44">
        <v>1</v>
      </c>
    </row>
    <row r="14185" spans="23:23">
      <c r="W14185" s="44">
        <v>1</v>
      </c>
    </row>
    <row r="14186" spans="23:23">
      <c r="W14186" s="44">
        <v>1</v>
      </c>
    </row>
    <row r="14187" spans="23:23">
      <c r="W14187" s="44">
        <v>1</v>
      </c>
    </row>
    <row r="14188" spans="23:23">
      <c r="W14188" s="44">
        <v>1</v>
      </c>
    </row>
    <row r="14189" spans="23:23">
      <c r="W14189" s="44">
        <v>1</v>
      </c>
    </row>
    <row r="14190" spans="23:23">
      <c r="W14190" s="44">
        <v>1</v>
      </c>
    </row>
    <row r="14191" spans="23:23">
      <c r="W14191" s="44">
        <v>1</v>
      </c>
    </row>
    <row r="14192" spans="23:23">
      <c r="W14192" s="44">
        <v>1</v>
      </c>
    </row>
    <row r="14193" spans="23:23">
      <c r="W14193" s="44">
        <v>1</v>
      </c>
    </row>
    <row r="14194" spans="23:23">
      <c r="W14194" s="44">
        <v>1</v>
      </c>
    </row>
    <row r="14195" spans="23:23">
      <c r="W14195" s="44">
        <v>1</v>
      </c>
    </row>
    <row r="14196" spans="23:23">
      <c r="W14196" s="44">
        <v>1</v>
      </c>
    </row>
    <row r="14197" spans="23:23">
      <c r="W14197" s="44">
        <v>1</v>
      </c>
    </row>
    <row r="14198" spans="23:23">
      <c r="W14198" s="44">
        <v>1</v>
      </c>
    </row>
    <row r="14199" spans="23:23">
      <c r="W14199" s="44">
        <v>1</v>
      </c>
    </row>
    <row r="14200" spans="23:23">
      <c r="W14200" s="44">
        <v>1</v>
      </c>
    </row>
    <row r="14201" spans="23:23">
      <c r="W14201" s="44">
        <v>1</v>
      </c>
    </row>
    <row r="14202" spans="23:23">
      <c r="W14202" s="44">
        <v>1</v>
      </c>
    </row>
    <row r="14203" spans="23:23">
      <c r="W14203" s="44">
        <v>1</v>
      </c>
    </row>
    <row r="14204" spans="23:23">
      <c r="W14204" s="44">
        <v>1</v>
      </c>
    </row>
    <row r="14205" spans="23:23">
      <c r="W14205" s="44">
        <v>1</v>
      </c>
    </row>
    <row r="14206" spans="23:23">
      <c r="W14206" s="44">
        <v>1</v>
      </c>
    </row>
    <row r="14207" spans="23:23">
      <c r="W14207" s="44">
        <v>1</v>
      </c>
    </row>
    <row r="14208" spans="23:23">
      <c r="W14208" s="44">
        <v>1</v>
      </c>
    </row>
    <row r="14209" spans="23:23">
      <c r="W14209" s="44">
        <v>1</v>
      </c>
    </row>
    <row r="14210" spans="23:23">
      <c r="W14210" s="44">
        <v>1</v>
      </c>
    </row>
    <row r="14211" spans="23:23">
      <c r="W14211" s="44">
        <v>1</v>
      </c>
    </row>
    <row r="14212" spans="23:23">
      <c r="W14212" s="44">
        <v>1</v>
      </c>
    </row>
    <row r="14213" spans="23:23">
      <c r="W14213" s="44">
        <v>1</v>
      </c>
    </row>
    <row r="14214" spans="23:23">
      <c r="W14214" s="44">
        <v>1</v>
      </c>
    </row>
    <row r="14215" spans="23:23">
      <c r="W14215" s="44">
        <v>1</v>
      </c>
    </row>
    <row r="14216" spans="23:23">
      <c r="W14216" s="44">
        <v>1</v>
      </c>
    </row>
    <row r="14217" spans="23:23">
      <c r="W14217" s="44">
        <v>1</v>
      </c>
    </row>
    <row r="14218" spans="23:23">
      <c r="W14218" s="44">
        <v>1</v>
      </c>
    </row>
    <row r="14219" spans="23:23">
      <c r="W14219" s="44">
        <v>1</v>
      </c>
    </row>
    <row r="14220" spans="23:23">
      <c r="W14220" s="44">
        <v>1</v>
      </c>
    </row>
    <row r="14221" spans="23:23">
      <c r="W14221" s="44">
        <v>1</v>
      </c>
    </row>
    <row r="14222" spans="23:23">
      <c r="W14222" s="44">
        <v>1</v>
      </c>
    </row>
    <row r="14223" spans="23:23">
      <c r="W14223" s="44">
        <v>1</v>
      </c>
    </row>
    <row r="14224" spans="23:23">
      <c r="W14224" s="44">
        <v>1</v>
      </c>
    </row>
    <row r="14225" spans="23:23">
      <c r="W14225" s="44">
        <v>1</v>
      </c>
    </row>
    <row r="14226" spans="23:23">
      <c r="W14226" s="44">
        <v>1</v>
      </c>
    </row>
    <row r="14227" spans="23:23">
      <c r="W14227" s="44">
        <v>1</v>
      </c>
    </row>
    <row r="14228" spans="23:23">
      <c r="W14228" s="44">
        <v>1</v>
      </c>
    </row>
    <row r="14229" spans="23:23">
      <c r="W14229" s="44">
        <v>1</v>
      </c>
    </row>
    <row r="14230" spans="23:23">
      <c r="W14230" s="44">
        <v>1</v>
      </c>
    </row>
    <row r="14231" spans="23:23">
      <c r="W14231" s="44">
        <v>1</v>
      </c>
    </row>
    <row r="14232" spans="23:23">
      <c r="W14232" s="44">
        <v>1</v>
      </c>
    </row>
    <row r="14233" spans="23:23">
      <c r="W14233" s="44">
        <v>1</v>
      </c>
    </row>
    <row r="14234" spans="23:23">
      <c r="W14234" s="44">
        <v>1</v>
      </c>
    </row>
    <row r="14235" spans="23:23">
      <c r="W14235" s="44">
        <v>1</v>
      </c>
    </row>
    <row r="14236" spans="23:23">
      <c r="W14236" s="44">
        <v>1</v>
      </c>
    </row>
    <row r="14237" spans="23:23">
      <c r="W14237" s="44">
        <v>1</v>
      </c>
    </row>
    <row r="14238" spans="23:23">
      <c r="W14238" s="44">
        <v>1</v>
      </c>
    </row>
    <row r="14239" spans="23:23">
      <c r="W14239" s="44">
        <v>1</v>
      </c>
    </row>
    <row r="14240" spans="23:23">
      <c r="W14240" s="44">
        <v>1</v>
      </c>
    </row>
    <row r="14241" spans="23:23">
      <c r="W14241" s="44">
        <v>1</v>
      </c>
    </row>
    <row r="14242" spans="23:23">
      <c r="W14242" s="44">
        <v>1</v>
      </c>
    </row>
    <row r="14243" spans="23:23">
      <c r="W14243" s="44">
        <v>1</v>
      </c>
    </row>
    <row r="14244" spans="23:23">
      <c r="W14244" s="44">
        <v>1</v>
      </c>
    </row>
    <row r="14245" spans="23:23">
      <c r="W14245" s="44">
        <v>1</v>
      </c>
    </row>
    <row r="14246" spans="23:23">
      <c r="W14246" s="44">
        <v>1</v>
      </c>
    </row>
    <row r="14247" spans="23:23">
      <c r="W14247" s="44">
        <v>1</v>
      </c>
    </row>
    <row r="14248" spans="23:23">
      <c r="W14248" s="44">
        <v>1</v>
      </c>
    </row>
    <row r="14249" spans="23:23">
      <c r="W14249" s="44">
        <v>1</v>
      </c>
    </row>
    <row r="14250" spans="23:23">
      <c r="W14250" s="44">
        <v>1</v>
      </c>
    </row>
    <row r="14251" spans="23:23">
      <c r="W14251" s="44">
        <v>1</v>
      </c>
    </row>
    <row r="14252" spans="23:23">
      <c r="W14252" s="44">
        <v>1</v>
      </c>
    </row>
    <row r="14253" spans="23:23">
      <c r="W14253" s="44">
        <v>1</v>
      </c>
    </row>
    <row r="14254" spans="23:23">
      <c r="W14254" s="44">
        <v>1</v>
      </c>
    </row>
    <row r="14255" spans="23:23">
      <c r="W14255" s="44">
        <v>1</v>
      </c>
    </row>
    <row r="14256" spans="23:23">
      <c r="W14256" s="44">
        <v>1</v>
      </c>
    </row>
    <row r="14257" spans="23:23">
      <c r="W14257" s="44">
        <v>1</v>
      </c>
    </row>
    <row r="14258" spans="23:23">
      <c r="W14258" s="44">
        <v>1</v>
      </c>
    </row>
    <row r="14259" spans="23:23">
      <c r="W14259" s="44">
        <v>1</v>
      </c>
    </row>
    <row r="14260" spans="23:23">
      <c r="W14260" s="44">
        <v>1</v>
      </c>
    </row>
    <row r="14261" spans="23:23">
      <c r="W14261" s="44">
        <v>1</v>
      </c>
    </row>
    <row r="14262" spans="23:23">
      <c r="W14262" s="44">
        <v>1</v>
      </c>
    </row>
    <row r="14263" spans="23:23">
      <c r="W14263" s="44">
        <v>1</v>
      </c>
    </row>
    <row r="14264" spans="23:23">
      <c r="W14264" s="44">
        <v>1</v>
      </c>
    </row>
    <row r="14265" spans="23:23">
      <c r="W14265" s="44">
        <v>1</v>
      </c>
    </row>
    <row r="14266" spans="23:23">
      <c r="W14266" s="44">
        <v>1</v>
      </c>
    </row>
    <row r="14267" spans="23:23">
      <c r="W14267" s="44">
        <v>1</v>
      </c>
    </row>
    <row r="14268" spans="23:23">
      <c r="W14268" s="44">
        <v>1</v>
      </c>
    </row>
    <row r="14269" spans="23:23">
      <c r="W14269" s="44">
        <v>1</v>
      </c>
    </row>
    <row r="14270" spans="23:23">
      <c r="W14270" s="44">
        <v>1</v>
      </c>
    </row>
    <row r="14271" spans="23:23">
      <c r="W14271" s="44">
        <v>1</v>
      </c>
    </row>
    <row r="14272" spans="23:23">
      <c r="W14272" s="44">
        <v>1</v>
      </c>
    </row>
    <row r="14273" spans="23:23">
      <c r="W14273" s="44">
        <v>1</v>
      </c>
    </row>
    <row r="14274" spans="23:23">
      <c r="W14274" s="44">
        <v>1</v>
      </c>
    </row>
    <row r="14275" spans="23:23">
      <c r="W14275" s="44">
        <v>1</v>
      </c>
    </row>
    <row r="14276" spans="23:23">
      <c r="W14276" s="44">
        <v>1</v>
      </c>
    </row>
    <row r="14277" spans="23:23">
      <c r="W14277" s="44">
        <v>1</v>
      </c>
    </row>
    <row r="14278" spans="23:23">
      <c r="W14278" s="44">
        <v>1</v>
      </c>
    </row>
    <row r="14279" spans="23:23">
      <c r="W14279" s="44">
        <v>1</v>
      </c>
    </row>
    <row r="14280" spans="23:23">
      <c r="W14280" s="44">
        <v>1</v>
      </c>
    </row>
    <row r="14281" spans="23:23">
      <c r="W14281" s="44">
        <v>1</v>
      </c>
    </row>
    <row r="14282" spans="23:23">
      <c r="W14282" s="44">
        <v>1</v>
      </c>
    </row>
    <row r="14283" spans="23:23">
      <c r="W14283" s="44">
        <v>1</v>
      </c>
    </row>
    <row r="14284" spans="23:23">
      <c r="W14284" s="44">
        <v>1</v>
      </c>
    </row>
    <row r="14285" spans="23:23">
      <c r="W14285" s="44">
        <v>1</v>
      </c>
    </row>
    <row r="14286" spans="23:23">
      <c r="W14286" s="44">
        <v>1</v>
      </c>
    </row>
    <row r="14287" spans="23:23">
      <c r="W14287" s="44">
        <v>1</v>
      </c>
    </row>
    <row r="14288" spans="23:23">
      <c r="W14288" s="44">
        <v>1</v>
      </c>
    </row>
    <row r="14289" spans="23:23">
      <c r="W14289" s="44">
        <v>1</v>
      </c>
    </row>
    <row r="14290" spans="23:23">
      <c r="W14290" s="44">
        <v>1</v>
      </c>
    </row>
    <row r="14291" spans="23:23">
      <c r="W14291" s="44">
        <v>1</v>
      </c>
    </row>
    <row r="14292" spans="23:23">
      <c r="W14292" s="44">
        <v>1</v>
      </c>
    </row>
    <row r="14293" spans="23:23">
      <c r="W14293" s="44">
        <v>1</v>
      </c>
    </row>
    <row r="14294" spans="23:23">
      <c r="W14294" s="44">
        <v>1</v>
      </c>
    </row>
    <row r="14295" spans="23:23">
      <c r="W14295" s="44">
        <v>1</v>
      </c>
    </row>
    <row r="14296" spans="23:23">
      <c r="W14296" s="44">
        <v>1</v>
      </c>
    </row>
    <row r="14297" spans="23:23">
      <c r="W14297" s="44">
        <v>1</v>
      </c>
    </row>
    <row r="14298" spans="23:23">
      <c r="W14298" s="44">
        <v>1</v>
      </c>
    </row>
    <row r="14299" spans="23:23">
      <c r="W14299" s="44">
        <v>1</v>
      </c>
    </row>
    <row r="14300" spans="23:23">
      <c r="W14300" s="44">
        <v>1</v>
      </c>
    </row>
    <row r="14301" spans="23:23">
      <c r="W14301" s="44">
        <v>1</v>
      </c>
    </row>
    <row r="14302" spans="23:23">
      <c r="W14302" s="44">
        <v>1</v>
      </c>
    </row>
    <row r="14303" spans="23:23">
      <c r="W14303" s="44">
        <v>1</v>
      </c>
    </row>
    <row r="14304" spans="23:23">
      <c r="W14304" s="44">
        <v>1</v>
      </c>
    </row>
    <row r="14305" spans="23:23">
      <c r="W14305" s="44">
        <v>1</v>
      </c>
    </row>
    <row r="14306" spans="23:23">
      <c r="W14306" s="44">
        <v>1</v>
      </c>
    </row>
    <row r="14307" spans="23:23">
      <c r="W14307" s="44">
        <v>1</v>
      </c>
    </row>
    <row r="14308" spans="23:23">
      <c r="W14308" s="44">
        <v>1</v>
      </c>
    </row>
    <row r="14309" spans="23:23">
      <c r="W14309" s="44">
        <v>1</v>
      </c>
    </row>
    <row r="14310" spans="23:23">
      <c r="W14310" s="44">
        <v>1</v>
      </c>
    </row>
    <row r="14311" spans="23:23">
      <c r="W14311" s="44">
        <v>1</v>
      </c>
    </row>
    <row r="14312" spans="23:23">
      <c r="W14312" s="44">
        <v>1</v>
      </c>
    </row>
    <row r="14313" spans="23:23">
      <c r="W14313" s="44">
        <v>1</v>
      </c>
    </row>
    <row r="14314" spans="23:23">
      <c r="W14314" s="44">
        <v>1</v>
      </c>
    </row>
    <row r="14315" spans="23:23">
      <c r="W14315" s="44">
        <v>1</v>
      </c>
    </row>
    <row r="14316" spans="23:23">
      <c r="W14316" s="44">
        <v>1</v>
      </c>
    </row>
    <row r="14317" spans="23:23">
      <c r="W14317" s="44">
        <v>1</v>
      </c>
    </row>
    <row r="14318" spans="23:23">
      <c r="W14318" s="44">
        <v>1</v>
      </c>
    </row>
    <row r="14319" spans="23:23">
      <c r="W14319" s="44">
        <v>1</v>
      </c>
    </row>
    <row r="14320" spans="23:23">
      <c r="W14320" s="44">
        <v>1</v>
      </c>
    </row>
    <row r="14321" spans="23:23">
      <c r="W14321" s="44">
        <v>1</v>
      </c>
    </row>
    <row r="14322" spans="23:23">
      <c r="W14322" s="44">
        <v>1</v>
      </c>
    </row>
    <row r="14323" spans="23:23">
      <c r="W14323" s="44">
        <v>1</v>
      </c>
    </row>
    <row r="14324" spans="23:23">
      <c r="W14324" s="44">
        <v>1</v>
      </c>
    </row>
    <row r="14325" spans="23:23">
      <c r="W14325" s="44">
        <v>1</v>
      </c>
    </row>
    <row r="14326" spans="23:23">
      <c r="W14326" s="44">
        <v>1</v>
      </c>
    </row>
    <row r="14327" spans="23:23">
      <c r="W14327" s="44">
        <v>1</v>
      </c>
    </row>
    <row r="14328" spans="23:23">
      <c r="W14328" s="44">
        <v>1</v>
      </c>
    </row>
    <row r="14329" spans="23:23">
      <c r="W14329" s="44">
        <v>1</v>
      </c>
    </row>
    <row r="14330" spans="23:23">
      <c r="W14330" s="44">
        <v>1</v>
      </c>
    </row>
    <row r="14331" spans="23:23">
      <c r="W14331" s="44">
        <v>1</v>
      </c>
    </row>
    <row r="14332" spans="23:23">
      <c r="W14332" s="44">
        <v>1</v>
      </c>
    </row>
    <row r="14333" spans="23:23">
      <c r="W14333" s="44">
        <v>1</v>
      </c>
    </row>
    <row r="14334" spans="23:23">
      <c r="W14334" s="44">
        <v>1</v>
      </c>
    </row>
    <row r="14335" spans="23:23">
      <c r="W14335" s="44">
        <v>1</v>
      </c>
    </row>
    <row r="14336" spans="23:23">
      <c r="W14336" s="44">
        <v>1</v>
      </c>
    </row>
    <row r="14337" spans="23:23">
      <c r="W14337" s="44">
        <v>1</v>
      </c>
    </row>
    <row r="14338" spans="23:23">
      <c r="W14338" s="44">
        <v>1</v>
      </c>
    </row>
    <row r="14339" spans="23:23">
      <c r="W14339" s="44">
        <v>1</v>
      </c>
    </row>
    <row r="14340" spans="23:23">
      <c r="W14340" s="44">
        <v>1</v>
      </c>
    </row>
    <row r="14341" spans="23:23">
      <c r="W14341" s="44">
        <v>1</v>
      </c>
    </row>
    <row r="14342" spans="23:23">
      <c r="W14342" s="44">
        <v>1</v>
      </c>
    </row>
    <row r="14343" spans="23:23">
      <c r="W14343" s="44">
        <v>1</v>
      </c>
    </row>
    <row r="14344" spans="23:23">
      <c r="W14344" s="44">
        <v>1</v>
      </c>
    </row>
    <row r="14345" spans="23:23">
      <c r="W14345" s="44">
        <v>1</v>
      </c>
    </row>
    <row r="14346" spans="23:23">
      <c r="W14346" s="44">
        <v>1</v>
      </c>
    </row>
    <row r="14347" spans="23:23">
      <c r="W14347" s="44">
        <v>1</v>
      </c>
    </row>
    <row r="14348" spans="23:23">
      <c r="W14348" s="44">
        <v>1</v>
      </c>
    </row>
    <row r="14349" spans="23:23">
      <c r="W14349" s="44">
        <v>1</v>
      </c>
    </row>
    <row r="14350" spans="23:23">
      <c r="W14350" s="44">
        <v>1</v>
      </c>
    </row>
    <row r="14351" spans="23:23">
      <c r="W14351" s="44">
        <v>1</v>
      </c>
    </row>
    <row r="14352" spans="23:23">
      <c r="W14352" s="44">
        <v>1</v>
      </c>
    </row>
    <row r="14353" spans="23:23">
      <c r="W14353" s="44">
        <v>1</v>
      </c>
    </row>
    <row r="14354" spans="23:23">
      <c r="W14354" s="44">
        <v>1</v>
      </c>
    </row>
    <row r="14355" spans="23:23">
      <c r="W14355" s="44">
        <v>1</v>
      </c>
    </row>
    <row r="14356" spans="23:23">
      <c r="W14356" s="44">
        <v>1</v>
      </c>
    </row>
    <row r="14357" spans="23:23">
      <c r="W14357" s="44">
        <v>1</v>
      </c>
    </row>
    <row r="14358" spans="23:23">
      <c r="W14358" s="44">
        <v>1</v>
      </c>
    </row>
    <row r="14359" spans="23:23">
      <c r="W14359" s="44">
        <v>1</v>
      </c>
    </row>
    <row r="14360" spans="23:23">
      <c r="W14360" s="44">
        <v>1</v>
      </c>
    </row>
    <row r="14361" spans="23:23">
      <c r="W14361" s="44">
        <v>1</v>
      </c>
    </row>
    <row r="14362" spans="23:23">
      <c r="W14362" s="44">
        <v>1</v>
      </c>
    </row>
    <row r="14363" spans="23:23">
      <c r="W14363" s="44">
        <v>1</v>
      </c>
    </row>
    <row r="14364" spans="23:23">
      <c r="W14364" s="44">
        <v>1</v>
      </c>
    </row>
    <row r="14365" spans="23:23">
      <c r="W14365" s="44">
        <v>1</v>
      </c>
    </row>
    <row r="14366" spans="23:23">
      <c r="W14366" s="44">
        <v>1</v>
      </c>
    </row>
    <row r="14367" spans="23:23">
      <c r="W14367" s="44">
        <v>1</v>
      </c>
    </row>
    <row r="14368" spans="23:23">
      <c r="W14368" s="44">
        <v>1</v>
      </c>
    </row>
    <row r="14369" spans="23:23">
      <c r="W14369" s="44">
        <v>1</v>
      </c>
    </row>
    <row r="14370" spans="23:23">
      <c r="W14370" s="44">
        <v>1</v>
      </c>
    </row>
    <row r="14371" spans="23:23">
      <c r="W14371" s="44">
        <v>1</v>
      </c>
    </row>
    <row r="14372" spans="23:23">
      <c r="W14372" s="44">
        <v>1</v>
      </c>
    </row>
    <row r="14373" spans="23:23">
      <c r="W14373" s="44">
        <v>1</v>
      </c>
    </row>
    <row r="14374" spans="23:23">
      <c r="W14374" s="44">
        <v>1</v>
      </c>
    </row>
    <row r="14375" spans="23:23">
      <c r="W14375" s="44">
        <v>1</v>
      </c>
    </row>
    <row r="14376" spans="23:23">
      <c r="W14376" s="44">
        <v>1</v>
      </c>
    </row>
    <row r="14377" spans="23:23">
      <c r="W14377" s="44">
        <v>1</v>
      </c>
    </row>
    <row r="14378" spans="23:23">
      <c r="W14378" s="44">
        <v>1</v>
      </c>
    </row>
    <row r="14379" spans="23:23">
      <c r="W14379" s="44">
        <v>1</v>
      </c>
    </row>
    <row r="14380" spans="23:23">
      <c r="W14380" s="44">
        <v>1</v>
      </c>
    </row>
    <row r="14381" spans="23:23">
      <c r="W14381" s="44">
        <v>1</v>
      </c>
    </row>
    <row r="14382" spans="23:23">
      <c r="W14382" s="44">
        <v>1</v>
      </c>
    </row>
    <row r="14383" spans="23:23">
      <c r="W14383" s="44">
        <v>1</v>
      </c>
    </row>
    <row r="14384" spans="23:23">
      <c r="W14384" s="44">
        <v>1</v>
      </c>
    </row>
    <row r="14385" spans="23:23">
      <c r="W14385" s="44">
        <v>1</v>
      </c>
    </row>
    <row r="14386" spans="23:23">
      <c r="W14386" s="44">
        <v>1</v>
      </c>
    </row>
    <row r="14387" spans="23:23">
      <c r="W14387" s="44">
        <v>1</v>
      </c>
    </row>
    <row r="14388" spans="23:23">
      <c r="W14388" s="44">
        <v>1</v>
      </c>
    </row>
    <row r="14389" spans="23:23">
      <c r="W14389" s="44">
        <v>1</v>
      </c>
    </row>
    <row r="14390" spans="23:23">
      <c r="W14390" s="44">
        <v>1</v>
      </c>
    </row>
    <row r="14391" spans="23:23">
      <c r="W14391" s="44">
        <v>1</v>
      </c>
    </row>
    <row r="14392" spans="23:23">
      <c r="W14392" s="44">
        <v>1</v>
      </c>
    </row>
    <row r="14393" spans="23:23">
      <c r="W14393" s="44">
        <v>1</v>
      </c>
    </row>
    <row r="14394" spans="23:23">
      <c r="W14394" s="44">
        <v>1</v>
      </c>
    </row>
    <row r="14395" spans="23:23">
      <c r="W14395" s="44">
        <v>1</v>
      </c>
    </row>
    <row r="14396" spans="23:23">
      <c r="W14396" s="44">
        <v>1</v>
      </c>
    </row>
    <row r="14397" spans="23:23">
      <c r="W14397" s="44">
        <v>1</v>
      </c>
    </row>
    <row r="14398" spans="23:23">
      <c r="W14398" s="44">
        <v>1</v>
      </c>
    </row>
    <row r="14399" spans="23:23">
      <c r="W14399" s="44">
        <v>1</v>
      </c>
    </row>
    <row r="14400" spans="23:23">
      <c r="W14400" s="44">
        <v>1</v>
      </c>
    </row>
    <row r="14401" spans="23:23">
      <c r="W14401" s="44">
        <v>1</v>
      </c>
    </row>
    <row r="14402" spans="23:23">
      <c r="W14402" s="44">
        <v>1</v>
      </c>
    </row>
    <row r="14403" spans="23:23">
      <c r="W14403" s="44">
        <v>1</v>
      </c>
    </row>
    <row r="14404" spans="23:23">
      <c r="W14404" s="44">
        <v>1</v>
      </c>
    </row>
    <row r="14405" spans="23:23">
      <c r="W14405" s="44">
        <v>1</v>
      </c>
    </row>
    <row r="14406" spans="23:23">
      <c r="W14406" s="44">
        <v>1</v>
      </c>
    </row>
    <row r="14407" spans="23:23">
      <c r="W14407" s="44">
        <v>1</v>
      </c>
    </row>
    <row r="14408" spans="23:23">
      <c r="W14408" s="44">
        <v>1</v>
      </c>
    </row>
    <row r="14409" spans="23:23">
      <c r="W14409" s="44">
        <v>1</v>
      </c>
    </row>
    <row r="14410" spans="23:23">
      <c r="W14410" s="44">
        <v>1</v>
      </c>
    </row>
    <row r="14411" spans="23:23">
      <c r="W14411" s="44">
        <v>1</v>
      </c>
    </row>
    <row r="14412" spans="23:23">
      <c r="W14412" s="44">
        <v>1</v>
      </c>
    </row>
    <row r="14413" spans="23:23">
      <c r="W14413" s="44">
        <v>1</v>
      </c>
    </row>
    <row r="14414" spans="23:23">
      <c r="W14414" s="44">
        <v>1</v>
      </c>
    </row>
    <row r="14415" spans="23:23">
      <c r="W14415" s="44">
        <v>1</v>
      </c>
    </row>
    <row r="14416" spans="23:23">
      <c r="W14416" s="44">
        <v>1</v>
      </c>
    </row>
    <row r="14417" spans="23:23">
      <c r="W14417" s="44">
        <v>1</v>
      </c>
    </row>
    <row r="14418" spans="23:23">
      <c r="W14418" s="44">
        <v>1</v>
      </c>
    </row>
    <row r="14419" spans="23:23">
      <c r="W14419" s="44">
        <v>1</v>
      </c>
    </row>
    <row r="14420" spans="23:23">
      <c r="W14420" s="44">
        <v>1</v>
      </c>
    </row>
    <row r="14421" spans="23:23">
      <c r="W14421" s="44">
        <v>1</v>
      </c>
    </row>
    <row r="14422" spans="23:23">
      <c r="W14422" s="44">
        <v>1</v>
      </c>
    </row>
    <row r="14423" spans="23:23">
      <c r="W14423" s="44">
        <v>1</v>
      </c>
    </row>
    <row r="14424" spans="23:23">
      <c r="W14424" s="44">
        <v>1</v>
      </c>
    </row>
    <row r="14425" spans="23:23">
      <c r="W14425" s="44">
        <v>1</v>
      </c>
    </row>
    <row r="14426" spans="23:23">
      <c r="W14426" s="44">
        <v>1</v>
      </c>
    </row>
    <row r="14427" spans="23:23">
      <c r="W14427" s="44">
        <v>1</v>
      </c>
    </row>
    <row r="14428" spans="23:23">
      <c r="W14428" s="44">
        <v>1</v>
      </c>
    </row>
    <row r="14429" spans="23:23">
      <c r="W14429" s="44">
        <v>1</v>
      </c>
    </row>
    <row r="14430" spans="23:23">
      <c r="W14430" s="44">
        <v>1</v>
      </c>
    </row>
    <row r="14431" spans="23:23">
      <c r="W14431" s="44">
        <v>1</v>
      </c>
    </row>
    <row r="14432" spans="23:23">
      <c r="W14432" s="44">
        <v>1</v>
      </c>
    </row>
    <row r="14433" spans="23:23">
      <c r="W14433" s="44">
        <v>1</v>
      </c>
    </row>
    <row r="14434" spans="23:23">
      <c r="W14434" s="44">
        <v>1</v>
      </c>
    </row>
    <row r="14435" spans="23:23">
      <c r="W14435" s="44">
        <v>1</v>
      </c>
    </row>
    <row r="14436" spans="23:23">
      <c r="W14436" s="44">
        <v>1</v>
      </c>
    </row>
    <row r="14437" spans="23:23">
      <c r="W14437" s="44">
        <v>1</v>
      </c>
    </row>
    <row r="14438" spans="23:23">
      <c r="W14438" s="44">
        <v>1</v>
      </c>
    </row>
    <row r="14439" spans="23:23">
      <c r="W14439" s="44">
        <v>1</v>
      </c>
    </row>
    <row r="14440" spans="23:23">
      <c r="W14440" s="44">
        <v>1</v>
      </c>
    </row>
    <row r="14441" spans="23:23">
      <c r="W14441" s="44">
        <v>1</v>
      </c>
    </row>
    <row r="14442" spans="23:23">
      <c r="W14442" s="44">
        <v>1</v>
      </c>
    </row>
    <row r="14443" spans="23:23">
      <c r="W14443" s="44">
        <v>1</v>
      </c>
    </row>
    <row r="14444" spans="23:23">
      <c r="W14444" s="44">
        <v>1</v>
      </c>
    </row>
    <row r="14445" spans="23:23">
      <c r="W14445" s="44">
        <v>1</v>
      </c>
    </row>
    <row r="14446" spans="23:23">
      <c r="W14446" s="44">
        <v>1</v>
      </c>
    </row>
    <row r="14447" spans="23:23">
      <c r="W14447" s="44">
        <v>1</v>
      </c>
    </row>
    <row r="14448" spans="23:23">
      <c r="W14448" s="44">
        <v>1</v>
      </c>
    </row>
    <row r="14449" spans="23:23">
      <c r="W14449" s="44">
        <v>1</v>
      </c>
    </row>
    <row r="14450" spans="23:23">
      <c r="W14450" s="44">
        <v>1</v>
      </c>
    </row>
    <row r="14451" spans="23:23">
      <c r="W14451" s="44">
        <v>1</v>
      </c>
    </row>
    <row r="14452" spans="23:23">
      <c r="W14452" s="44">
        <v>1</v>
      </c>
    </row>
    <row r="14453" spans="23:23">
      <c r="W14453" s="44">
        <v>1</v>
      </c>
    </row>
    <row r="14454" spans="23:23">
      <c r="W14454" s="44">
        <v>1</v>
      </c>
    </row>
    <row r="14455" spans="23:23">
      <c r="W14455" s="44">
        <v>1</v>
      </c>
    </row>
    <row r="14456" spans="23:23">
      <c r="W14456" s="44">
        <v>1</v>
      </c>
    </row>
    <row r="14457" spans="23:23">
      <c r="W14457" s="44">
        <v>1</v>
      </c>
    </row>
    <row r="14458" spans="23:23">
      <c r="W14458" s="44">
        <v>1</v>
      </c>
    </row>
    <row r="14459" spans="23:23">
      <c r="W14459" s="44">
        <v>1</v>
      </c>
    </row>
    <row r="14460" spans="23:23">
      <c r="W14460" s="44">
        <v>1</v>
      </c>
    </row>
    <row r="14461" spans="23:23">
      <c r="W14461" s="44">
        <v>1</v>
      </c>
    </row>
    <row r="14462" spans="23:23">
      <c r="W14462" s="44">
        <v>1</v>
      </c>
    </row>
    <row r="14463" spans="23:23">
      <c r="W14463" s="44">
        <v>1</v>
      </c>
    </row>
    <row r="14464" spans="23:23">
      <c r="W14464" s="44">
        <v>1</v>
      </c>
    </row>
    <row r="14465" spans="23:23">
      <c r="W14465" s="44">
        <v>1</v>
      </c>
    </row>
    <row r="14466" spans="23:23">
      <c r="W14466" s="44">
        <v>1</v>
      </c>
    </row>
    <row r="14467" spans="23:23">
      <c r="W14467" s="44">
        <v>1</v>
      </c>
    </row>
    <row r="14468" spans="23:23">
      <c r="W14468" s="44">
        <v>1</v>
      </c>
    </row>
    <row r="14469" spans="23:23">
      <c r="W14469" s="44">
        <v>1</v>
      </c>
    </row>
    <row r="14470" spans="23:23">
      <c r="W14470" s="44">
        <v>1</v>
      </c>
    </row>
    <row r="14471" spans="23:23">
      <c r="W14471" s="44">
        <v>1</v>
      </c>
    </row>
    <row r="14472" spans="23:23">
      <c r="W14472" s="44">
        <v>1</v>
      </c>
    </row>
    <row r="14473" spans="23:23">
      <c r="W14473" s="44">
        <v>1</v>
      </c>
    </row>
    <row r="14474" spans="23:23">
      <c r="W14474" s="44">
        <v>1</v>
      </c>
    </row>
    <row r="14475" spans="23:23">
      <c r="W14475" s="44">
        <v>1</v>
      </c>
    </row>
    <row r="14476" spans="23:23">
      <c r="W14476" s="44">
        <v>1</v>
      </c>
    </row>
    <row r="14477" spans="23:23">
      <c r="W14477" s="44">
        <v>1</v>
      </c>
    </row>
    <row r="14478" spans="23:23">
      <c r="W14478" s="44">
        <v>1</v>
      </c>
    </row>
    <row r="14479" spans="23:23">
      <c r="W14479" s="44">
        <v>1</v>
      </c>
    </row>
    <row r="14480" spans="23:23">
      <c r="W14480" s="44">
        <v>1</v>
      </c>
    </row>
    <row r="14481" spans="23:23">
      <c r="W14481" s="44">
        <v>1</v>
      </c>
    </row>
    <row r="14482" spans="23:23">
      <c r="W14482" s="44">
        <v>1</v>
      </c>
    </row>
    <row r="14483" spans="23:23">
      <c r="W14483" s="44">
        <v>1</v>
      </c>
    </row>
    <row r="14484" spans="23:23">
      <c r="W14484" s="44">
        <v>1</v>
      </c>
    </row>
    <row r="14485" spans="23:23">
      <c r="W14485" s="44">
        <v>1</v>
      </c>
    </row>
    <row r="14486" spans="23:23">
      <c r="W14486" s="44">
        <v>1</v>
      </c>
    </row>
    <row r="14487" spans="23:23">
      <c r="W14487" s="44">
        <v>1</v>
      </c>
    </row>
    <row r="14488" spans="23:23">
      <c r="W14488" s="44">
        <v>1</v>
      </c>
    </row>
    <row r="14489" spans="23:23">
      <c r="W14489" s="44">
        <v>1</v>
      </c>
    </row>
    <row r="14490" spans="23:23">
      <c r="W14490" s="44">
        <v>1</v>
      </c>
    </row>
    <row r="14491" spans="23:23">
      <c r="W14491" s="44">
        <v>1</v>
      </c>
    </row>
    <row r="14492" spans="23:23">
      <c r="W14492" s="44">
        <v>1</v>
      </c>
    </row>
    <row r="14493" spans="23:23">
      <c r="W14493" s="44">
        <v>1</v>
      </c>
    </row>
    <row r="14494" spans="23:23">
      <c r="W14494" s="44">
        <v>1</v>
      </c>
    </row>
    <row r="14495" spans="23:23">
      <c r="W14495" s="44">
        <v>1</v>
      </c>
    </row>
    <row r="14496" spans="23:23">
      <c r="W14496" s="44">
        <v>1</v>
      </c>
    </row>
    <row r="14497" spans="23:23">
      <c r="W14497" s="44">
        <v>1</v>
      </c>
    </row>
    <row r="14498" spans="23:23">
      <c r="W14498" s="44">
        <v>1</v>
      </c>
    </row>
    <row r="14499" spans="23:23">
      <c r="W14499" s="44">
        <v>1</v>
      </c>
    </row>
    <row r="14500" spans="23:23">
      <c r="W14500" s="44">
        <v>1</v>
      </c>
    </row>
    <row r="14501" spans="23:23">
      <c r="W14501" s="44">
        <v>1</v>
      </c>
    </row>
    <row r="14502" spans="23:23">
      <c r="W14502" s="44">
        <v>1</v>
      </c>
    </row>
    <row r="14503" spans="23:23">
      <c r="W14503" s="44">
        <v>1</v>
      </c>
    </row>
    <row r="14504" spans="23:23">
      <c r="W14504" s="44">
        <v>1</v>
      </c>
    </row>
    <row r="14505" spans="23:23">
      <c r="W14505" s="44">
        <v>1</v>
      </c>
    </row>
    <row r="14506" spans="23:23">
      <c r="W14506" s="44">
        <v>1</v>
      </c>
    </row>
    <row r="14507" spans="23:23">
      <c r="W14507" s="44">
        <v>1</v>
      </c>
    </row>
    <row r="14508" spans="23:23">
      <c r="W14508" s="44">
        <v>1</v>
      </c>
    </row>
    <row r="14509" spans="23:23">
      <c r="W14509" s="44">
        <v>1</v>
      </c>
    </row>
    <row r="14510" spans="23:23">
      <c r="W14510" s="44">
        <v>1</v>
      </c>
    </row>
    <row r="14511" spans="23:23">
      <c r="W14511" s="44">
        <v>1</v>
      </c>
    </row>
    <row r="14512" spans="23:23">
      <c r="W14512" s="44">
        <v>1</v>
      </c>
    </row>
    <row r="14513" spans="23:23">
      <c r="W14513" s="44">
        <v>1</v>
      </c>
    </row>
    <row r="14514" spans="23:23">
      <c r="W14514" s="44">
        <v>1</v>
      </c>
    </row>
    <row r="14515" spans="23:23">
      <c r="W14515" s="44">
        <v>1</v>
      </c>
    </row>
    <row r="14516" spans="23:23">
      <c r="W14516" s="44">
        <v>1</v>
      </c>
    </row>
    <row r="14517" spans="23:23">
      <c r="W14517" s="44">
        <v>1</v>
      </c>
    </row>
    <row r="14518" spans="23:23">
      <c r="W14518" s="44">
        <v>1</v>
      </c>
    </row>
    <row r="14519" spans="23:23">
      <c r="W14519" s="44">
        <v>1</v>
      </c>
    </row>
    <row r="14520" spans="23:23">
      <c r="W14520" s="44">
        <v>1</v>
      </c>
    </row>
    <row r="14521" spans="23:23">
      <c r="W14521" s="44">
        <v>1</v>
      </c>
    </row>
    <row r="14522" spans="23:23">
      <c r="W14522" s="44">
        <v>1</v>
      </c>
    </row>
    <row r="14523" spans="23:23">
      <c r="W14523" s="44">
        <v>1</v>
      </c>
    </row>
    <row r="14524" spans="23:23">
      <c r="W14524" s="44">
        <v>1</v>
      </c>
    </row>
    <row r="14525" spans="23:23">
      <c r="W14525" s="44">
        <v>1</v>
      </c>
    </row>
    <row r="14526" spans="23:23">
      <c r="W14526" s="44">
        <v>1</v>
      </c>
    </row>
    <row r="14527" spans="23:23">
      <c r="W14527" s="44">
        <v>1</v>
      </c>
    </row>
    <row r="14528" spans="23:23">
      <c r="W14528" s="44">
        <v>1</v>
      </c>
    </row>
    <row r="14529" spans="23:23">
      <c r="W14529" s="44">
        <v>1</v>
      </c>
    </row>
    <row r="14530" spans="23:23">
      <c r="W14530" s="44">
        <v>1</v>
      </c>
    </row>
    <row r="14531" spans="23:23">
      <c r="W14531" s="44">
        <v>1</v>
      </c>
    </row>
    <row r="14532" spans="23:23">
      <c r="W14532" s="44">
        <v>1</v>
      </c>
    </row>
    <row r="14533" spans="23:23">
      <c r="W14533" s="44">
        <v>1</v>
      </c>
    </row>
    <row r="14534" spans="23:23">
      <c r="W14534" s="44">
        <v>1</v>
      </c>
    </row>
    <row r="14535" spans="23:23">
      <c r="W14535" s="44">
        <v>1</v>
      </c>
    </row>
    <row r="14536" spans="23:23">
      <c r="W14536" s="44">
        <v>1</v>
      </c>
    </row>
    <row r="14537" spans="23:23">
      <c r="W14537" s="44">
        <v>1</v>
      </c>
    </row>
    <row r="14538" spans="23:23">
      <c r="W14538" s="44">
        <v>1</v>
      </c>
    </row>
    <row r="14539" spans="23:23">
      <c r="W14539" s="44">
        <v>1</v>
      </c>
    </row>
    <row r="14540" spans="23:23">
      <c r="W14540" s="44">
        <v>1</v>
      </c>
    </row>
    <row r="14541" spans="23:23">
      <c r="W14541" s="44">
        <v>1</v>
      </c>
    </row>
    <row r="14542" spans="23:23">
      <c r="W14542" s="44">
        <v>1</v>
      </c>
    </row>
    <row r="14543" spans="23:23">
      <c r="W14543" s="44">
        <v>1</v>
      </c>
    </row>
    <row r="14544" spans="23:23">
      <c r="W14544" s="44">
        <v>1</v>
      </c>
    </row>
    <row r="14545" spans="23:23">
      <c r="W14545" s="44">
        <v>1</v>
      </c>
    </row>
    <row r="14546" spans="23:23">
      <c r="W14546" s="44">
        <v>1</v>
      </c>
    </row>
    <row r="14547" spans="23:23">
      <c r="W14547" s="44">
        <v>1</v>
      </c>
    </row>
    <row r="14548" spans="23:23">
      <c r="W14548" s="44">
        <v>1</v>
      </c>
    </row>
    <row r="14549" spans="23:23">
      <c r="W14549" s="44">
        <v>1</v>
      </c>
    </row>
    <row r="14550" spans="23:23">
      <c r="W14550" s="44">
        <v>1</v>
      </c>
    </row>
    <row r="14551" spans="23:23">
      <c r="W14551" s="44">
        <v>1</v>
      </c>
    </row>
    <row r="14552" spans="23:23">
      <c r="W14552" s="44">
        <v>1</v>
      </c>
    </row>
    <row r="14553" spans="23:23">
      <c r="W14553" s="44">
        <v>1</v>
      </c>
    </row>
    <row r="14554" spans="23:23">
      <c r="W14554" s="44">
        <v>1</v>
      </c>
    </row>
    <row r="14555" spans="23:23">
      <c r="W14555" s="44">
        <v>1</v>
      </c>
    </row>
    <row r="14556" spans="23:23">
      <c r="W14556" s="44">
        <v>1</v>
      </c>
    </row>
    <row r="14557" spans="23:23">
      <c r="W14557" s="44">
        <v>1</v>
      </c>
    </row>
    <row r="14558" spans="23:23">
      <c r="W14558" s="44">
        <v>1</v>
      </c>
    </row>
    <row r="14559" spans="23:23">
      <c r="W14559" s="44">
        <v>1</v>
      </c>
    </row>
    <row r="14560" spans="23:23">
      <c r="W14560" s="44">
        <v>1</v>
      </c>
    </row>
    <row r="14561" spans="23:23">
      <c r="W14561" s="44">
        <v>1</v>
      </c>
    </row>
    <row r="14562" spans="23:23">
      <c r="W14562" s="44">
        <v>1</v>
      </c>
    </row>
    <row r="14563" spans="23:23">
      <c r="W14563" s="44">
        <v>1</v>
      </c>
    </row>
    <row r="14564" spans="23:23">
      <c r="W14564" s="44">
        <v>1</v>
      </c>
    </row>
    <row r="14565" spans="23:23">
      <c r="W14565" s="44">
        <v>1</v>
      </c>
    </row>
    <row r="14566" spans="23:23">
      <c r="W14566" s="44">
        <v>1</v>
      </c>
    </row>
    <row r="14567" spans="23:23">
      <c r="W14567" s="44">
        <v>1</v>
      </c>
    </row>
    <row r="14568" spans="23:23">
      <c r="W14568" s="44">
        <v>1</v>
      </c>
    </row>
    <row r="14569" spans="23:23">
      <c r="W14569" s="44">
        <v>1</v>
      </c>
    </row>
    <row r="14570" spans="23:23">
      <c r="W14570" s="44">
        <v>1</v>
      </c>
    </row>
    <row r="14571" spans="23:23">
      <c r="W14571" s="44">
        <v>1</v>
      </c>
    </row>
    <row r="14572" spans="23:23">
      <c r="W14572" s="44">
        <v>1</v>
      </c>
    </row>
    <row r="14573" spans="23:23">
      <c r="W14573" s="44">
        <v>1</v>
      </c>
    </row>
    <row r="14574" spans="23:23">
      <c r="W14574" s="44">
        <v>1</v>
      </c>
    </row>
    <row r="14575" spans="23:23">
      <c r="W14575" s="44">
        <v>1</v>
      </c>
    </row>
    <row r="14576" spans="23:23">
      <c r="W14576" s="44">
        <v>1</v>
      </c>
    </row>
    <row r="14577" spans="23:23">
      <c r="W14577" s="44">
        <v>1</v>
      </c>
    </row>
    <row r="14578" spans="23:23">
      <c r="W14578" s="44">
        <v>1</v>
      </c>
    </row>
    <row r="14579" spans="23:23">
      <c r="W14579" s="44">
        <v>1</v>
      </c>
    </row>
    <row r="14580" spans="23:23">
      <c r="W14580" s="44">
        <v>1</v>
      </c>
    </row>
    <row r="14581" spans="23:23">
      <c r="W14581" s="44">
        <v>1</v>
      </c>
    </row>
    <row r="14582" spans="23:23">
      <c r="W14582" s="44">
        <v>1</v>
      </c>
    </row>
    <row r="14583" spans="23:23">
      <c r="W14583" s="44">
        <v>1</v>
      </c>
    </row>
    <row r="14584" spans="23:23">
      <c r="W14584" s="44">
        <v>1</v>
      </c>
    </row>
    <row r="14585" spans="23:23">
      <c r="W14585" s="44">
        <v>1</v>
      </c>
    </row>
    <row r="14586" spans="23:23">
      <c r="W14586" s="44">
        <v>1</v>
      </c>
    </row>
    <row r="14587" spans="23:23">
      <c r="W14587" s="44">
        <v>1</v>
      </c>
    </row>
    <row r="14588" spans="23:23">
      <c r="W14588" s="44">
        <v>1</v>
      </c>
    </row>
    <row r="14589" spans="23:23">
      <c r="W14589" s="44">
        <v>1</v>
      </c>
    </row>
    <row r="14590" spans="23:23">
      <c r="W14590" s="44">
        <v>1</v>
      </c>
    </row>
    <row r="14591" spans="23:23">
      <c r="W14591" s="44">
        <v>1</v>
      </c>
    </row>
    <row r="14592" spans="23:23">
      <c r="W14592" s="44">
        <v>1</v>
      </c>
    </row>
    <row r="14593" spans="23:23">
      <c r="W14593" s="44">
        <v>1</v>
      </c>
    </row>
    <row r="14594" spans="23:23">
      <c r="W14594" s="44">
        <v>1</v>
      </c>
    </row>
    <row r="14595" spans="23:23">
      <c r="W14595" s="44">
        <v>1</v>
      </c>
    </row>
    <row r="14596" spans="23:23">
      <c r="W14596" s="44">
        <v>1</v>
      </c>
    </row>
    <row r="14597" spans="23:23">
      <c r="W14597" s="44">
        <v>1</v>
      </c>
    </row>
    <row r="14598" spans="23:23">
      <c r="W14598" s="44">
        <v>1</v>
      </c>
    </row>
    <row r="14599" spans="23:23">
      <c r="W14599" s="44">
        <v>1</v>
      </c>
    </row>
    <row r="14600" spans="23:23">
      <c r="W14600" s="44">
        <v>1</v>
      </c>
    </row>
    <row r="14601" spans="23:23">
      <c r="W14601" s="44">
        <v>1</v>
      </c>
    </row>
    <row r="14602" spans="23:23">
      <c r="W14602" s="44">
        <v>1</v>
      </c>
    </row>
    <row r="14603" spans="23:23">
      <c r="W14603" s="44">
        <v>1</v>
      </c>
    </row>
    <row r="14604" spans="23:23">
      <c r="W14604" s="44">
        <v>1</v>
      </c>
    </row>
    <row r="14605" spans="23:23">
      <c r="W14605" s="44">
        <v>1</v>
      </c>
    </row>
    <row r="14606" spans="23:23">
      <c r="W14606" s="44">
        <v>1</v>
      </c>
    </row>
    <row r="14607" spans="23:23">
      <c r="W14607" s="44">
        <v>1</v>
      </c>
    </row>
    <row r="14608" spans="23:23">
      <c r="W14608" s="44">
        <v>1</v>
      </c>
    </row>
    <row r="14609" spans="23:23">
      <c r="W14609" s="44">
        <v>1</v>
      </c>
    </row>
    <row r="14610" spans="23:23">
      <c r="W14610" s="44">
        <v>1</v>
      </c>
    </row>
    <row r="14611" spans="23:23">
      <c r="W14611" s="44">
        <v>1</v>
      </c>
    </row>
    <row r="14612" spans="23:23">
      <c r="W14612" s="44">
        <v>1</v>
      </c>
    </row>
    <row r="14613" spans="23:23">
      <c r="W14613" s="44">
        <v>1</v>
      </c>
    </row>
    <row r="14614" spans="23:23">
      <c r="W14614" s="44">
        <v>1</v>
      </c>
    </row>
    <row r="14615" spans="23:23">
      <c r="W14615" s="44">
        <v>1</v>
      </c>
    </row>
    <row r="14616" spans="23:23">
      <c r="W14616" s="44">
        <v>1</v>
      </c>
    </row>
    <row r="14617" spans="23:23">
      <c r="W14617" s="44">
        <v>1</v>
      </c>
    </row>
    <row r="14618" spans="23:23">
      <c r="W14618" s="44">
        <v>1</v>
      </c>
    </row>
    <row r="14619" spans="23:23">
      <c r="W14619" s="44">
        <v>1</v>
      </c>
    </row>
    <row r="14620" spans="23:23">
      <c r="W14620" s="44">
        <v>1</v>
      </c>
    </row>
    <row r="14621" spans="23:23">
      <c r="W14621" s="44">
        <v>1</v>
      </c>
    </row>
    <row r="14622" spans="23:23">
      <c r="W14622" s="44">
        <v>1</v>
      </c>
    </row>
    <row r="14623" spans="23:23">
      <c r="W14623" s="44">
        <v>1</v>
      </c>
    </row>
    <row r="14624" spans="23:23">
      <c r="W14624" s="44">
        <v>1</v>
      </c>
    </row>
    <row r="14625" spans="23:23">
      <c r="W14625" s="44">
        <v>1</v>
      </c>
    </row>
    <row r="14626" spans="23:23">
      <c r="W14626" s="44">
        <v>1</v>
      </c>
    </row>
    <row r="14627" spans="23:23">
      <c r="W14627" s="44">
        <v>1</v>
      </c>
    </row>
    <row r="14628" spans="23:23">
      <c r="W14628" s="44">
        <v>1</v>
      </c>
    </row>
    <row r="14629" spans="23:23">
      <c r="W14629" s="44">
        <v>1</v>
      </c>
    </row>
    <row r="14630" spans="23:23">
      <c r="W14630" s="44">
        <v>1</v>
      </c>
    </row>
    <row r="14631" spans="23:23">
      <c r="W14631" s="44">
        <v>1</v>
      </c>
    </row>
    <row r="14632" spans="23:23">
      <c r="W14632" s="44">
        <v>1</v>
      </c>
    </row>
    <row r="14633" spans="23:23">
      <c r="W14633" s="44">
        <v>1</v>
      </c>
    </row>
    <row r="14634" spans="23:23">
      <c r="W14634" s="44">
        <v>1</v>
      </c>
    </row>
    <row r="14635" spans="23:23">
      <c r="W14635" s="44">
        <v>1</v>
      </c>
    </row>
    <row r="14636" spans="23:23">
      <c r="W14636" s="44">
        <v>1</v>
      </c>
    </row>
    <row r="14637" spans="23:23">
      <c r="W14637" s="44">
        <v>1</v>
      </c>
    </row>
    <row r="14638" spans="23:23">
      <c r="W14638" s="44">
        <v>1</v>
      </c>
    </row>
    <row r="14639" spans="23:23">
      <c r="W14639" s="44">
        <v>1</v>
      </c>
    </row>
    <row r="14640" spans="23:23">
      <c r="W14640" s="44">
        <v>1</v>
      </c>
    </row>
    <row r="14641" spans="23:23">
      <c r="W14641" s="44">
        <v>1</v>
      </c>
    </row>
    <row r="14642" spans="23:23">
      <c r="W14642" s="44">
        <v>1</v>
      </c>
    </row>
    <row r="14643" spans="23:23">
      <c r="W14643" s="44">
        <v>1</v>
      </c>
    </row>
    <row r="14644" spans="23:23">
      <c r="W14644" s="44">
        <v>1</v>
      </c>
    </row>
    <row r="14645" spans="23:23">
      <c r="W14645" s="44">
        <v>1</v>
      </c>
    </row>
    <row r="14646" spans="23:23">
      <c r="W14646" s="44">
        <v>1</v>
      </c>
    </row>
    <row r="14647" spans="23:23">
      <c r="W14647" s="44">
        <v>1</v>
      </c>
    </row>
    <row r="14648" spans="23:23">
      <c r="W14648" s="44">
        <v>1</v>
      </c>
    </row>
    <row r="14649" spans="23:23">
      <c r="W14649" s="44">
        <v>1</v>
      </c>
    </row>
    <row r="14650" spans="23:23">
      <c r="W14650" s="44">
        <v>1</v>
      </c>
    </row>
    <row r="14651" spans="23:23">
      <c r="W14651" s="44">
        <v>1</v>
      </c>
    </row>
    <row r="14652" spans="23:23">
      <c r="W14652" s="44">
        <v>1</v>
      </c>
    </row>
    <row r="14653" spans="23:23">
      <c r="W14653" s="44">
        <v>1</v>
      </c>
    </row>
    <row r="14654" spans="23:23">
      <c r="W14654" s="44">
        <v>1</v>
      </c>
    </row>
    <row r="14655" spans="23:23">
      <c r="W14655" s="44">
        <v>1</v>
      </c>
    </row>
    <row r="14656" spans="23:23">
      <c r="W14656" s="44">
        <v>1</v>
      </c>
    </row>
    <row r="14657" spans="23:23">
      <c r="W14657" s="44">
        <v>1</v>
      </c>
    </row>
    <row r="14658" spans="23:23">
      <c r="W14658" s="44">
        <v>1</v>
      </c>
    </row>
    <row r="14659" spans="23:23">
      <c r="W14659" s="44">
        <v>1</v>
      </c>
    </row>
    <row r="14660" spans="23:23">
      <c r="W14660" s="44">
        <v>1</v>
      </c>
    </row>
    <row r="14661" spans="23:23">
      <c r="W14661" s="44">
        <v>1</v>
      </c>
    </row>
    <row r="14662" spans="23:23">
      <c r="W14662" s="44">
        <v>1</v>
      </c>
    </row>
    <row r="14663" spans="23:23">
      <c r="W14663" s="44">
        <v>1</v>
      </c>
    </row>
    <row r="14664" spans="23:23">
      <c r="W14664" s="44">
        <v>1</v>
      </c>
    </row>
    <row r="14665" spans="23:23">
      <c r="W14665" s="44">
        <v>1</v>
      </c>
    </row>
    <row r="14666" spans="23:23">
      <c r="W14666" s="44">
        <v>1</v>
      </c>
    </row>
    <row r="14667" spans="23:23">
      <c r="W14667" s="44">
        <v>1</v>
      </c>
    </row>
    <row r="14668" spans="23:23">
      <c r="W14668" s="44">
        <v>1</v>
      </c>
    </row>
    <row r="14669" spans="23:23">
      <c r="W14669" s="44">
        <v>1</v>
      </c>
    </row>
    <row r="14670" spans="23:23">
      <c r="W14670" s="44">
        <v>1</v>
      </c>
    </row>
    <row r="14671" spans="23:23">
      <c r="W14671" s="44">
        <v>1</v>
      </c>
    </row>
    <row r="14672" spans="23:23">
      <c r="W14672" s="44">
        <v>1</v>
      </c>
    </row>
    <row r="14673" spans="23:23">
      <c r="W14673" s="44">
        <v>1</v>
      </c>
    </row>
    <row r="14674" spans="23:23">
      <c r="W14674" s="44">
        <v>1</v>
      </c>
    </row>
    <row r="14675" spans="23:23">
      <c r="W14675" s="44">
        <v>1</v>
      </c>
    </row>
    <row r="14676" spans="23:23">
      <c r="W14676" s="44">
        <v>1</v>
      </c>
    </row>
    <row r="14677" spans="23:23">
      <c r="W14677" s="44">
        <v>1</v>
      </c>
    </row>
    <row r="14678" spans="23:23">
      <c r="W14678" s="44">
        <v>1</v>
      </c>
    </row>
    <row r="14679" spans="23:23">
      <c r="W14679" s="44">
        <v>1</v>
      </c>
    </row>
    <row r="14680" spans="23:23">
      <c r="W14680" s="44">
        <v>1</v>
      </c>
    </row>
    <row r="14681" spans="23:23">
      <c r="W14681" s="44">
        <v>1</v>
      </c>
    </row>
    <row r="14682" spans="23:23">
      <c r="W14682" s="44">
        <v>1</v>
      </c>
    </row>
    <row r="14683" spans="23:23">
      <c r="W14683" s="44">
        <v>1</v>
      </c>
    </row>
    <row r="14684" spans="23:23">
      <c r="W14684" s="44">
        <v>1</v>
      </c>
    </row>
    <row r="14685" spans="23:23">
      <c r="W14685" s="44">
        <v>1</v>
      </c>
    </row>
    <row r="14686" spans="23:23">
      <c r="W14686" s="44">
        <v>1</v>
      </c>
    </row>
    <row r="14687" spans="23:23">
      <c r="W14687" s="44">
        <v>1</v>
      </c>
    </row>
    <row r="14688" spans="23:23">
      <c r="W14688" s="44">
        <v>1</v>
      </c>
    </row>
    <row r="14689" spans="23:23">
      <c r="W14689" s="44">
        <v>1</v>
      </c>
    </row>
    <row r="14690" spans="23:23">
      <c r="W14690" s="44">
        <v>1</v>
      </c>
    </row>
    <row r="14691" spans="23:23">
      <c r="W14691" s="44">
        <v>1</v>
      </c>
    </row>
    <row r="14692" spans="23:23">
      <c r="W14692" s="44">
        <v>1</v>
      </c>
    </row>
    <row r="14693" spans="23:23">
      <c r="W14693" s="44">
        <v>1</v>
      </c>
    </row>
    <row r="14694" spans="23:23">
      <c r="W14694" s="44">
        <v>1</v>
      </c>
    </row>
    <row r="14695" spans="23:23">
      <c r="W14695" s="44">
        <v>1</v>
      </c>
    </row>
    <row r="14696" spans="23:23">
      <c r="W14696" s="44">
        <v>1</v>
      </c>
    </row>
    <row r="14697" spans="23:23">
      <c r="W14697" s="44">
        <v>1</v>
      </c>
    </row>
    <row r="14698" spans="23:23">
      <c r="W14698" s="44">
        <v>1</v>
      </c>
    </row>
    <row r="14699" spans="23:23">
      <c r="W14699" s="44">
        <v>1</v>
      </c>
    </row>
    <row r="14700" spans="23:23">
      <c r="W14700" s="44">
        <v>1</v>
      </c>
    </row>
    <row r="14701" spans="23:23">
      <c r="W14701" s="44">
        <v>1</v>
      </c>
    </row>
    <row r="14702" spans="23:23">
      <c r="W14702" s="44">
        <v>1</v>
      </c>
    </row>
    <row r="14703" spans="23:23">
      <c r="W14703" s="44">
        <v>1</v>
      </c>
    </row>
    <row r="14704" spans="23:23">
      <c r="W14704" s="44">
        <v>1</v>
      </c>
    </row>
    <row r="14705" spans="23:23">
      <c r="W14705" s="44">
        <v>1</v>
      </c>
    </row>
    <row r="14706" spans="23:23">
      <c r="W14706" s="44">
        <v>1</v>
      </c>
    </row>
    <row r="14707" spans="23:23">
      <c r="W14707" s="44">
        <v>1</v>
      </c>
    </row>
    <row r="14708" spans="23:23">
      <c r="W14708" s="44">
        <v>1</v>
      </c>
    </row>
    <row r="14709" spans="23:23">
      <c r="W14709" s="44">
        <v>1</v>
      </c>
    </row>
    <row r="14710" spans="23:23">
      <c r="W14710" s="44">
        <v>1</v>
      </c>
    </row>
    <row r="14711" spans="23:23">
      <c r="W14711" s="44">
        <v>1</v>
      </c>
    </row>
    <row r="14712" spans="23:23">
      <c r="W14712" s="44">
        <v>1</v>
      </c>
    </row>
    <row r="14713" spans="23:23">
      <c r="W14713" s="44">
        <v>1</v>
      </c>
    </row>
    <row r="14714" spans="23:23">
      <c r="W14714" s="44">
        <v>1</v>
      </c>
    </row>
    <row r="14715" spans="23:23">
      <c r="W14715" s="44">
        <v>1</v>
      </c>
    </row>
    <row r="14716" spans="23:23">
      <c r="W14716" s="44">
        <v>1</v>
      </c>
    </row>
    <row r="14717" spans="23:23">
      <c r="W14717" s="44">
        <v>1</v>
      </c>
    </row>
    <row r="14718" spans="23:23">
      <c r="W14718" s="44">
        <v>1</v>
      </c>
    </row>
    <row r="14719" spans="23:23">
      <c r="W14719" s="44">
        <v>1</v>
      </c>
    </row>
    <row r="14720" spans="23:23">
      <c r="W14720" s="44">
        <v>1</v>
      </c>
    </row>
    <row r="14721" spans="23:23">
      <c r="W14721" s="44">
        <v>1</v>
      </c>
    </row>
    <row r="14722" spans="23:23">
      <c r="W14722" s="44">
        <v>1</v>
      </c>
    </row>
    <row r="14723" spans="23:23">
      <c r="W14723" s="44">
        <v>1</v>
      </c>
    </row>
    <row r="14724" spans="23:23">
      <c r="W14724" s="44">
        <v>1</v>
      </c>
    </row>
    <row r="14725" spans="23:23">
      <c r="W14725" s="44">
        <v>1</v>
      </c>
    </row>
    <row r="14726" spans="23:23">
      <c r="W14726" s="44">
        <v>1</v>
      </c>
    </row>
    <row r="14727" spans="23:23">
      <c r="W14727" s="44">
        <v>1</v>
      </c>
    </row>
    <row r="14728" spans="23:23">
      <c r="W14728" s="44">
        <v>1</v>
      </c>
    </row>
    <row r="14729" spans="23:23">
      <c r="W14729" s="44">
        <v>1</v>
      </c>
    </row>
    <row r="14730" spans="23:23">
      <c r="W14730" s="44">
        <v>1</v>
      </c>
    </row>
    <row r="14731" spans="23:23">
      <c r="W14731" s="44">
        <v>1</v>
      </c>
    </row>
    <row r="14732" spans="23:23">
      <c r="W14732" s="44">
        <v>1</v>
      </c>
    </row>
    <row r="14733" spans="23:23">
      <c r="W14733" s="44">
        <v>1</v>
      </c>
    </row>
    <row r="14734" spans="23:23">
      <c r="W14734" s="44">
        <v>1</v>
      </c>
    </row>
    <row r="14735" spans="23:23">
      <c r="W14735" s="44">
        <v>1</v>
      </c>
    </row>
    <row r="14736" spans="23:23">
      <c r="W14736" s="44">
        <v>1</v>
      </c>
    </row>
    <row r="14737" spans="23:23">
      <c r="W14737" s="44">
        <v>1</v>
      </c>
    </row>
    <row r="14738" spans="23:23">
      <c r="W14738" s="44">
        <v>1</v>
      </c>
    </row>
    <row r="14739" spans="23:23">
      <c r="W14739" s="44">
        <v>1</v>
      </c>
    </row>
    <row r="14740" spans="23:23">
      <c r="W14740" s="44">
        <v>1</v>
      </c>
    </row>
    <row r="14741" spans="23:23">
      <c r="W14741" s="44">
        <v>1</v>
      </c>
    </row>
    <row r="14742" spans="23:23">
      <c r="W14742" s="44">
        <v>1</v>
      </c>
    </row>
    <row r="14743" spans="23:23">
      <c r="W14743" s="44">
        <v>1</v>
      </c>
    </row>
    <row r="14744" spans="23:23">
      <c r="W14744" s="44">
        <v>1</v>
      </c>
    </row>
    <row r="14745" spans="23:23">
      <c r="W14745" s="44">
        <v>1</v>
      </c>
    </row>
    <row r="14746" spans="23:23">
      <c r="W14746" s="44">
        <v>1</v>
      </c>
    </row>
    <row r="14747" spans="23:23">
      <c r="W14747" s="44">
        <v>1</v>
      </c>
    </row>
    <row r="14748" spans="23:23">
      <c r="W14748" s="44">
        <v>1</v>
      </c>
    </row>
    <row r="14749" spans="23:23">
      <c r="W14749" s="44">
        <v>1</v>
      </c>
    </row>
    <row r="14750" spans="23:23">
      <c r="W14750" s="44">
        <v>1</v>
      </c>
    </row>
    <row r="14751" spans="23:23">
      <c r="W14751" s="44">
        <v>1</v>
      </c>
    </row>
    <row r="14752" spans="23:23">
      <c r="W14752" s="44">
        <v>1</v>
      </c>
    </row>
    <row r="14753" spans="23:23">
      <c r="W14753" s="44">
        <v>1</v>
      </c>
    </row>
    <row r="14754" spans="23:23">
      <c r="W14754" s="44">
        <v>1</v>
      </c>
    </row>
    <row r="14755" spans="23:23">
      <c r="W14755" s="44">
        <v>1</v>
      </c>
    </row>
    <row r="14756" spans="23:23">
      <c r="W14756" s="44">
        <v>1</v>
      </c>
    </row>
    <row r="14757" spans="23:23">
      <c r="W14757" s="44">
        <v>1</v>
      </c>
    </row>
    <row r="14758" spans="23:23">
      <c r="W14758" s="44">
        <v>1</v>
      </c>
    </row>
    <row r="14759" spans="23:23">
      <c r="W14759" s="44">
        <v>1</v>
      </c>
    </row>
    <row r="14760" spans="23:23">
      <c r="W14760" s="44">
        <v>1</v>
      </c>
    </row>
    <row r="14761" spans="23:23">
      <c r="W14761" s="44">
        <v>1</v>
      </c>
    </row>
    <row r="14762" spans="23:23">
      <c r="W14762" s="44">
        <v>1</v>
      </c>
    </row>
    <row r="14763" spans="23:23">
      <c r="W14763" s="44">
        <v>1</v>
      </c>
    </row>
    <row r="14764" spans="23:23">
      <c r="W14764" s="44">
        <v>1</v>
      </c>
    </row>
    <row r="14765" spans="23:23">
      <c r="W14765" s="44">
        <v>1</v>
      </c>
    </row>
    <row r="14766" spans="23:23">
      <c r="W14766" s="44">
        <v>1</v>
      </c>
    </row>
    <row r="14767" spans="23:23">
      <c r="W14767" s="44">
        <v>1</v>
      </c>
    </row>
    <row r="14768" spans="23:23">
      <c r="W14768" s="44">
        <v>1</v>
      </c>
    </row>
    <row r="14769" spans="23:23">
      <c r="W14769" s="44">
        <v>1</v>
      </c>
    </row>
    <row r="14770" spans="23:23">
      <c r="W14770" s="44">
        <v>1</v>
      </c>
    </row>
    <row r="14771" spans="23:23">
      <c r="W14771" s="44">
        <v>1</v>
      </c>
    </row>
    <row r="14772" spans="23:23">
      <c r="W14772" s="44">
        <v>1</v>
      </c>
    </row>
    <row r="14773" spans="23:23">
      <c r="W14773" s="44">
        <v>1</v>
      </c>
    </row>
    <row r="14774" spans="23:23">
      <c r="W14774" s="44">
        <v>1</v>
      </c>
    </row>
    <row r="14775" spans="23:23">
      <c r="W14775" s="44">
        <v>1</v>
      </c>
    </row>
    <row r="14776" spans="23:23">
      <c r="W14776" s="44">
        <v>1</v>
      </c>
    </row>
    <row r="14777" spans="23:23">
      <c r="W14777" s="44">
        <v>1</v>
      </c>
    </row>
    <row r="14778" spans="23:23">
      <c r="W14778" s="44">
        <v>1</v>
      </c>
    </row>
    <row r="14779" spans="23:23">
      <c r="W14779" s="44">
        <v>1</v>
      </c>
    </row>
    <row r="14780" spans="23:23">
      <c r="W14780" s="44">
        <v>1</v>
      </c>
    </row>
    <row r="14781" spans="23:23">
      <c r="W14781" s="44">
        <v>1</v>
      </c>
    </row>
    <row r="14782" spans="23:23">
      <c r="W14782" s="44">
        <v>1</v>
      </c>
    </row>
    <row r="14783" spans="23:23">
      <c r="W14783" s="44">
        <v>1</v>
      </c>
    </row>
    <row r="14784" spans="23:23">
      <c r="W14784" s="44">
        <v>1</v>
      </c>
    </row>
    <row r="14785" spans="23:23">
      <c r="W14785" s="44">
        <v>1</v>
      </c>
    </row>
    <row r="14786" spans="23:23">
      <c r="W14786" s="44">
        <v>1</v>
      </c>
    </row>
    <row r="14787" spans="23:23">
      <c r="W14787" s="44">
        <v>1</v>
      </c>
    </row>
    <row r="14788" spans="23:23">
      <c r="W14788" s="44">
        <v>1</v>
      </c>
    </row>
    <row r="14789" spans="23:23">
      <c r="W14789" s="44">
        <v>1</v>
      </c>
    </row>
    <row r="14790" spans="23:23">
      <c r="W14790" s="44">
        <v>1</v>
      </c>
    </row>
    <row r="14791" spans="23:23">
      <c r="W14791" s="44">
        <v>1</v>
      </c>
    </row>
    <row r="14792" spans="23:23">
      <c r="W14792" s="44">
        <v>1</v>
      </c>
    </row>
    <row r="14793" spans="23:23">
      <c r="W14793" s="44">
        <v>1</v>
      </c>
    </row>
    <row r="14794" spans="23:23">
      <c r="W14794" s="44">
        <v>1</v>
      </c>
    </row>
    <row r="14795" spans="23:23">
      <c r="W14795" s="44">
        <v>1</v>
      </c>
    </row>
    <row r="14796" spans="23:23">
      <c r="W14796" s="44">
        <v>1</v>
      </c>
    </row>
    <row r="14797" spans="23:23">
      <c r="W14797" s="44">
        <v>1</v>
      </c>
    </row>
    <row r="14798" spans="23:23">
      <c r="W14798" s="44">
        <v>1</v>
      </c>
    </row>
    <row r="14799" spans="23:23">
      <c r="W14799" s="44">
        <v>1</v>
      </c>
    </row>
    <row r="14800" spans="23:23">
      <c r="W14800" s="44">
        <v>1</v>
      </c>
    </row>
    <row r="14801" spans="23:23">
      <c r="W14801" s="44">
        <v>1</v>
      </c>
    </row>
    <row r="14802" spans="23:23">
      <c r="W14802" s="44">
        <v>1</v>
      </c>
    </row>
    <row r="14803" spans="23:23">
      <c r="W14803" s="44">
        <v>1</v>
      </c>
    </row>
    <row r="14804" spans="23:23">
      <c r="W14804" s="44">
        <v>1</v>
      </c>
    </row>
    <row r="14805" spans="23:23">
      <c r="W14805" s="44">
        <v>1</v>
      </c>
    </row>
    <row r="14806" spans="23:23">
      <c r="W14806" s="44">
        <v>1</v>
      </c>
    </row>
    <row r="14807" spans="23:23">
      <c r="W14807" s="44">
        <v>1</v>
      </c>
    </row>
    <row r="14808" spans="23:23">
      <c r="W14808" s="44">
        <v>1</v>
      </c>
    </row>
    <row r="14809" spans="23:23">
      <c r="W14809" s="44">
        <v>1</v>
      </c>
    </row>
    <row r="14810" spans="23:23">
      <c r="W14810" s="44">
        <v>1</v>
      </c>
    </row>
    <row r="14811" spans="23:23">
      <c r="W14811" s="44">
        <v>1</v>
      </c>
    </row>
    <row r="14812" spans="23:23">
      <c r="W14812" s="44">
        <v>1</v>
      </c>
    </row>
    <row r="14813" spans="23:23">
      <c r="W14813" s="44">
        <v>1</v>
      </c>
    </row>
    <row r="14814" spans="23:23">
      <c r="W14814" s="44">
        <v>1</v>
      </c>
    </row>
    <row r="14815" spans="23:23">
      <c r="W14815" s="44">
        <v>1</v>
      </c>
    </row>
    <row r="14816" spans="23:23">
      <c r="W14816" s="44">
        <v>1</v>
      </c>
    </row>
    <row r="14817" spans="23:23">
      <c r="W14817" s="44">
        <v>1</v>
      </c>
    </row>
    <row r="14818" spans="23:23">
      <c r="W14818" s="44">
        <v>1</v>
      </c>
    </row>
    <row r="14819" spans="23:23">
      <c r="W14819" s="44">
        <v>1</v>
      </c>
    </row>
    <row r="14820" spans="23:23">
      <c r="W14820" s="44">
        <v>1</v>
      </c>
    </row>
    <row r="14821" spans="23:23">
      <c r="W14821" s="44">
        <v>1</v>
      </c>
    </row>
    <row r="14822" spans="23:23">
      <c r="W14822" s="44">
        <v>1</v>
      </c>
    </row>
    <row r="14823" spans="23:23">
      <c r="W14823" s="44">
        <v>1</v>
      </c>
    </row>
    <row r="14824" spans="23:23">
      <c r="W14824" s="44">
        <v>1</v>
      </c>
    </row>
    <row r="14825" spans="23:23">
      <c r="W14825" s="44">
        <v>1</v>
      </c>
    </row>
    <row r="14826" spans="23:23">
      <c r="W14826" s="44">
        <v>1</v>
      </c>
    </row>
    <row r="14827" spans="23:23">
      <c r="W14827" s="44">
        <v>1</v>
      </c>
    </row>
    <row r="14828" spans="23:23">
      <c r="W14828" s="44">
        <v>1</v>
      </c>
    </row>
    <row r="14829" spans="23:23">
      <c r="W14829" s="44">
        <v>1</v>
      </c>
    </row>
    <row r="14830" spans="23:23">
      <c r="W14830" s="44">
        <v>1</v>
      </c>
    </row>
    <row r="14831" spans="23:23">
      <c r="W14831" s="44">
        <v>1</v>
      </c>
    </row>
    <row r="14832" spans="23:23">
      <c r="W14832" s="44">
        <v>1</v>
      </c>
    </row>
    <row r="14833" spans="23:23">
      <c r="W14833" s="44">
        <v>1</v>
      </c>
    </row>
    <row r="14834" spans="23:23">
      <c r="W14834" s="44">
        <v>1</v>
      </c>
    </row>
    <row r="14835" spans="23:23">
      <c r="W14835" s="44">
        <v>1</v>
      </c>
    </row>
    <row r="14836" spans="23:23">
      <c r="W14836" s="44">
        <v>1</v>
      </c>
    </row>
    <row r="14837" spans="23:23">
      <c r="W14837" s="44">
        <v>1</v>
      </c>
    </row>
    <row r="14838" spans="23:23">
      <c r="W14838" s="44">
        <v>1</v>
      </c>
    </row>
    <row r="14839" spans="23:23">
      <c r="W14839" s="44">
        <v>1</v>
      </c>
    </row>
    <row r="14840" spans="23:23">
      <c r="W14840" s="44">
        <v>1</v>
      </c>
    </row>
    <row r="14841" spans="23:23">
      <c r="W14841" s="44">
        <v>1</v>
      </c>
    </row>
    <row r="14842" spans="23:23">
      <c r="W14842" s="44">
        <v>1</v>
      </c>
    </row>
    <row r="14843" spans="23:23">
      <c r="W14843" s="44">
        <v>1</v>
      </c>
    </row>
    <row r="14844" spans="23:23">
      <c r="W14844" s="44">
        <v>1</v>
      </c>
    </row>
    <row r="14845" spans="23:23">
      <c r="W14845" s="44">
        <v>1</v>
      </c>
    </row>
    <row r="14846" spans="23:23">
      <c r="W14846" s="44">
        <v>1</v>
      </c>
    </row>
    <row r="14847" spans="23:23">
      <c r="W14847" s="44">
        <v>1</v>
      </c>
    </row>
    <row r="14848" spans="23:23">
      <c r="W14848" s="44">
        <v>1</v>
      </c>
    </row>
    <row r="14849" spans="23:23">
      <c r="W14849" s="44">
        <v>1</v>
      </c>
    </row>
    <row r="14850" spans="23:23">
      <c r="W14850" s="44">
        <v>1</v>
      </c>
    </row>
    <row r="14851" spans="23:23">
      <c r="W14851" s="44">
        <v>1</v>
      </c>
    </row>
    <row r="14852" spans="23:23">
      <c r="W14852" s="44">
        <v>1</v>
      </c>
    </row>
    <row r="14853" spans="23:23">
      <c r="W14853" s="44">
        <v>1</v>
      </c>
    </row>
    <row r="14854" spans="23:23">
      <c r="W14854" s="44">
        <v>1</v>
      </c>
    </row>
    <row r="14855" spans="23:23">
      <c r="W14855" s="44">
        <v>1</v>
      </c>
    </row>
    <row r="14856" spans="23:23">
      <c r="W14856" s="44">
        <v>1</v>
      </c>
    </row>
    <row r="14857" spans="23:23">
      <c r="W14857" s="44">
        <v>1</v>
      </c>
    </row>
    <row r="14858" spans="23:23">
      <c r="W14858" s="44">
        <v>1</v>
      </c>
    </row>
    <row r="14859" spans="23:23">
      <c r="W14859" s="44">
        <v>1</v>
      </c>
    </row>
    <row r="14860" spans="23:23">
      <c r="W14860" s="44">
        <v>1</v>
      </c>
    </row>
    <row r="14861" spans="23:23">
      <c r="W14861" s="44">
        <v>1</v>
      </c>
    </row>
    <row r="14862" spans="23:23">
      <c r="W14862" s="44">
        <v>1</v>
      </c>
    </row>
    <row r="14863" spans="23:23">
      <c r="W14863" s="44">
        <v>1</v>
      </c>
    </row>
    <row r="14864" spans="23:23">
      <c r="W14864" s="44">
        <v>1</v>
      </c>
    </row>
    <row r="14865" spans="23:23">
      <c r="W14865" s="44">
        <v>1</v>
      </c>
    </row>
    <row r="14866" spans="23:23">
      <c r="W14866" s="44">
        <v>1</v>
      </c>
    </row>
    <row r="14867" spans="23:23">
      <c r="W14867" s="44">
        <v>1</v>
      </c>
    </row>
    <row r="14868" spans="23:23">
      <c r="W14868" s="44">
        <v>1</v>
      </c>
    </row>
    <row r="14869" spans="23:23">
      <c r="W14869" s="44">
        <v>1</v>
      </c>
    </row>
    <row r="14870" spans="23:23">
      <c r="W14870" s="44">
        <v>1</v>
      </c>
    </row>
    <row r="14871" spans="23:23">
      <c r="W14871" s="44">
        <v>1</v>
      </c>
    </row>
    <row r="14872" spans="23:23">
      <c r="W14872" s="44">
        <v>1</v>
      </c>
    </row>
    <row r="14873" spans="23:23">
      <c r="W14873" s="44">
        <v>1</v>
      </c>
    </row>
    <row r="14874" spans="23:23">
      <c r="W14874" s="44">
        <v>1</v>
      </c>
    </row>
    <row r="14875" spans="23:23">
      <c r="W14875" s="44">
        <v>1</v>
      </c>
    </row>
    <row r="14876" spans="23:23">
      <c r="W14876" s="44">
        <v>1</v>
      </c>
    </row>
    <row r="14877" spans="23:23">
      <c r="W14877" s="44">
        <v>1</v>
      </c>
    </row>
    <row r="14878" spans="23:23">
      <c r="W14878" s="44">
        <v>1</v>
      </c>
    </row>
    <row r="14879" spans="23:23">
      <c r="W14879" s="44">
        <v>1</v>
      </c>
    </row>
    <row r="14880" spans="23:23">
      <c r="W14880" s="44">
        <v>1</v>
      </c>
    </row>
    <row r="14881" spans="23:23">
      <c r="W14881" s="44">
        <v>1</v>
      </c>
    </row>
    <row r="14882" spans="23:23">
      <c r="W14882" s="44">
        <v>1</v>
      </c>
    </row>
    <row r="14883" spans="23:23">
      <c r="W14883" s="44">
        <v>1</v>
      </c>
    </row>
    <row r="14884" spans="23:23">
      <c r="W14884" s="44">
        <v>1</v>
      </c>
    </row>
    <row r="14885" spans="23:23">
      <c r="W14885" s="44">
        <v>1</v>
      </c>
    </row>
    <row r="14886" spans="23:23">
      <c r="W14886" s="44">
        <v>1</v>
      </c>
    </row>
    <row r="14887" spans="23:23">
      <c r="W14887" s="44">
        <v>1</v>
      </c>
    </row>
    <row r="14888" spans="23:23">
      <c r="W14888" s="44">
        <v>1</v>
      </c>
    </row>
    <row r="14889" spans="23:23">
      <c r="W14889" s="44">
        <v>1</v>
      </c>
    </row>
    <row r="14890" spans="23:23">
      <c r="W14890" s="44">
        <v>1</v>
      </c>
    </row>
    <row r="14891" spans="23:23">
      <c r="W14891" s="44">
        <v>1</v>
      </c>
    </row>
    <row r="14892" spans="23:23">
      <c r="W14892" s="44">
        <v>1</v>
      </c>
    </row>
    <row r="14893" spans="23:23">
      <c r="W14893" s="44">
        <v>1</v>
      </c>
    </row>
    <row r="14894" spans="23:23">
      <c r="W14894" s="44">
        <v>1</v>
      </c>
    </row>
    <row r="14895" spans="23:23">
      <c r="W14895" s="44">
        <v>1</v>
      </c>
    </row>
    <row r="14896" spans="23:23">
      <c r="W14896" s="44">
        <v>1</v>
      </c>
    </row>
    <row r="14897" spans="23:23">
      <c r="W14897" s="44">
        <v>1</v>
      </c>
    </row>
    <row r="14898" spans="23:23">
      <c r="W14898" s="44">
        <v>1</v>
      </c>
    </row>
    <row r="14899" spans="23:23">
      <c r="W14899" s="44">
        <v>1</v>
      </c>
    </row>
    <row r="14900" spans="23:23">
      <c r="W14900" s="44">
        <v>1</v>
      </c>
    </row>
    <row r="14901" spans="23:23">
      <c r="W14901" s="44">
        <v>1</v>
      </c>
    </row>
    <row r="14902" spans="23:23">
      <c r="W14902" s="44">
        <v>1</v>
      </c>
    </row>
    <row r="14903" spans="23:23">
      <c r="W14903" s="44">
        <v>1</v>
      </c>
    </row>
    <row r="14904" spans="23:23">
      <c r="W14904" s="44">
        <v>1</v>
      </c>
    </row>
    <row r="14905" spans="23:23">
      <c r="W14905" s="44">
        <v>1</v>
      </c>
    </row>
    <row r="14906" spans="23:23">
      <c r="W14906" s="44">
        <v>1</v>
      </c>
    </row>
    <row r="14907" spans="23:23">
      <c r="W14907" s="44">
        <v>1</v>
      </c>
    </row>
    <row r="14908" spans="23:23">
      <c r="W14908" s="44">
        <v>1</v>
      </c>
    </row>
    <row r="14909" spans="23:23">
      <c r="W14909" s="44">
        <v>1</v>
      </c>
    </row>
    <row r="14910" spans="23:23">
      <c r="W14910" s="44">
        <v>1</v>
      </c>
    </row>
    <row r="14911" spans="23:23">
      <c r="W14911" s="44">
        <v>1</v>
      </c>
    </row>
    <row r="14912" spans="23:23">
      <c r="W14912" s="44">
        <v>1</v>
      </c>
    </row>
    <row r="14913" spans="23:23">
      <c r="W14913" s="44">
        <v>1</v>
      </c>
    </row>
    <row r="14914" spans="23:23">
      <c r="W14914" s="44">
        <v>1</v>
      </c>
    </row>
    <row r="14915" spans="23:23">
      <c r="W14915" s="44">
        <v>1</v>
      </c>
    </row>
    <row r="14916" spans="23:23">
      <c r="W14916" s="44">
        <v>1</v>
      </c>
    </row>
    <row r="14917" spans="23:23">
      <c r="W14917" s="44">
        <v>1</v>
      </c>
    </row>
    <row r="14918" spans="23:23">
      <c r="W14918" s="44">
        <v>1</v>
      </c>
    </row>
    <row r="14919" spans="23:23">
      <c r="W14919" s="44">
        <v>1</v>
      </c>
    </row>
    <row r="14920" spans="23:23">
      <c r="W14920" s="44">
        <v>1</v>
      </c>
    </row>
    <row r="14921" spans="23:23">
      <c r="W14921" s="44">
        <v>1</v>
      </c>
    </row>
    <row r="14922" spans="23:23">
      <c r="W14922" s="44">
        <v>1</v>
      </c>
    </row>
    <row r="14923" spans="23:23">
      <c r="W14923" s="44">
        <v>1</v>
      </c>
    </row>
    <row r="14924" spans="23:23">
      <c r="W14924" s="44">
        <v>1</v>
      </c>
    </row>
    <row r="14925" spans="23:23">
      <c r="W14925" s="44">
        <v>1</v>
      </c>
    </row>
    <row r="14926" spans="23:23">
      <c r="W14926" s="44">
        <v>1</v>
      </c>
    </row>
    <row r="14927" spans="23:23">
      <c r="W14927" s="44">
        <v>1</v>
      </c>
    </row>
    <row r="14928" spans="23:23">
      <c r="W14928" s="44">
        <v>1</v>
      </c>
    </row>
    <row r="14929" spans="23:23">
      <c r="W14929" s="44">
        <v>1</v>
      </c>
    </row>
    <row r="14930" spans="23:23">
      <c r="W14930" s="44">
        <v>1</v>
      </c>
    </row>
    <row r="14931" spans="23:23">
      <c r="W14931" s="44">
        <v>1</v>
      </c>
    </row>
    <row r="14932" spans="23:23">
      <c r="W14932" s="44">
        <v>1</v>
      </c>
    </row>
    <row r="14933" spans="23:23">
      <c r="W14933" s="44">
        <v>1</v>
      </c>
    </row>
    <row r="14934" spans="23:23">
      <c r="W14934" s="44">
        <v>1</v>
      </c>
    </row>
    <row r="14935" spans="23:23">
      <c r="W14935" s="44">
        <v>1</v>
      </c>
    </row>
    <row r="14936" spans="23:23">
      <c r="W14936" s="44">
        <v>1</v>
      </c>
    </row>
    <row r="14937" spans="23:23">
      <c r="W14937" s="44">
        <v>1</v>
      </c>
    </row>
    <row r="14938" spans="23:23">
      <c r="W14938" s="44">
        <v>1</v>
      </c>
    </row>
    <row r="14939" spans="23:23">
      <c r="W14939" s="44">
        <v>1</v>
      </c>
    </row>
    <row r="14940" spans="23:23">
      <c r="W14940" s="44">
        <v>1</v>
      </c>
    </row>
    <row r="14941" spans="23:23">
      <c r="W14941" s="44">
        <v>1</v>
      </c>
    </row>
    <row r="14942" spans="23:23">
      <c r="W14942" s="44">
        <v>1</v>
      </c>
    </row>
    <row r="14943" spans="23:23">
      <c r="W14943" s="44">
        <v>1</v>
      </c>
    </row>
    <row r="14944" spans="23:23">
      <c r="W14944" s="44">
        <v>1</v>
      </c>
    </row>
    <row r="14945" spans="23:23">
      <c r="W14945" s="44">
        <v>1</v>
      </c>
    </row>
    <row r="14946" spans="23:23">
      <c r="W14946" s="44">
        <v>1</v>
      </c>
    </row>
    <row r="14947" spans="23:23">
      <c r="W14947" s="44">
        <v>1</v>
      </c>
    </row>
    <row r="14948" spans="23:23">
      <c r="W14948" s="44">
        <v>1</v>
      </c>
    </row>
    <row r="14949" spans="23:23">
      <c r="W14949" s="44">
        <v>1</v>
      </c>
    </row>
    <row r="14950" spans="23:23">
      <c r="W14950" s="44">
        <v>1</v>
      </c>
    </row>
    <row r="14951" spans="23:23">
      <c r="W14951" s="44">
        <v>1</v>
      </c>
    </row>
    <row r="14952" spans="23:23">
      <c r="W14952" s="44">
        <v>1</v>
      </c>
    </row>
    <row r="14953" spans="23:23">
      <c r="W14953" s="44">
        <v>1</v>
      </c>
    </row>
    <row r="14954" spans="23:23">
      <c r="W14954" s="44">
        <v>1</v>
      </c>
    </row>
    <row r="14955" spans="23:23">
      <c r="W14955" s="44">
        <v>1</v>
      </c>
    </row>
    <row r="14956" spans="23:23">
      <c r="W14956" s="44">
        <v>1</v>
      </c>
    </row>
    <row r="14957" spans="23:23">
      <c r="W14957" s="44">
        <v>1</v>
      </c>
    </row>
    <row r="14958" spans="23:23">
      <c r="W14958" s="44">
        <v>1</v>
      </c>
    </row>
    <row r="14959" spans="23:23">
      <c r="W14959" s="44">
        <v>1</v>
      </c>
    </row>
    <row r="14960" spans="23:23">
      <c r="W14960" s="44">
        <v>1</v>
      </c>
    </row>
    <row r="14961" spans="23:23">
      <c r="W14961" s="44">
        <v>1</v>
      </c>
    </row>
    <row r="14962" spans="23:23">
      <c r="W14962" s="44">
        <v>1</v>
      </c>
    </row>
    <row r="14963" spans="23:23">
      <c r="W14963" s="44">
        <v>1</v>
      </c>
    </row>
    <row r="14964" spans="23:23">
      <c r="W14964" s="44">
        <v>1</v>
      </c>
    </row>
    <row r="14965" spans="23:23">
      <c r="W14965" s="44">
        <v>1</v>
      </c>
    </row>
    <row r="14966" spans="23:23">
      <c r="W14966" s="44">
        <v>1</v>
      </c>
    </row>
    <row r="14967" spans="23:23">
      <c r="W14967" s="44">
        <v>1</v>
      </c>
    </row>
    <row r="14968" spans="23:23">
      <c r="W14968" s="44">
        <v>1</v>
      </c>
    </row>
    <row r="14969" spans="23:23">
      <c r="W14969" s="44">
        <v>1</v>
      </c>
    </row>
    <row r="14970" spans="23:23">
      <c r="W14970" s="44">
        <v>1</v>
      </c>
    </row>
    <row r="14971" spans="23:23">
      <c r="W14971" s="44">
        <v>1</v>
      </c>
    </row>
    <row r="14972" spans="23:23">
      <c r="W14972" s="44">
        <v>1</v>
      </c>
    </row>
    <row r="14973" spans="23:23">
      <c r="W14973" s="44">
        <v>1</v>
      </c>
    </row>
    <row r="14974" spans="23:23">
      <c r="W14974" s="44">
        <v>1</v>
      </c>
    </row>
    <row r="14975" spans="23:23">
      <c r="W14975" s="44">
        <v>1</v>
      </c>
    </row>
    <row r="14976" spans="23:23">
      <c r="W14976" s="44">
        <v>1</v>
      </c>
    </row>
    <row r="14977" spans="23:23">
      <c r="W14977" s="44">
        <v>1</v>
      </c>
    </row>
    <row r="14978" spans="23:23">
      <c r="W14978" s="44">
        <v>1</v>
      </c>
    </row>
    <row r="14979" spans="23:23">
      <c r="W14979" s="44">
        <v>1</v>
      </c>
    </row>
    <row r="14980" spans="23:23">
      <c r="W14980" s="44">
        <v>1</v>
      </c>
    </row>
    <row r="14981" spans="23:23">
      <c r="W14981" s="44">
        <v>1</v>
      </c>
    </row>
    <row r="14982" spans="23:23">
      <c r="W14982" s="44">
        <v>1</v>
      </c>
    </row>
    <row r="14983" spans="23:23">
      <c r="W14983" s="44">
        <v>1</v>
      </c>
    </row>
    <row r="14984" spans="23:23">
      <c r="W14984" s="44">
        <v>1</v>
      </c>
    </row>
    <row r="14985" spans="23:23">
      <c r="W14985" s="44">
        <v>1</v>
      </c>
    </row>
    <row r="14986" spans="23:23">
      <c r="W14986" s="44">
        <v>1</v>
      </c>
    </row>
    <row r="14987" spans="23:23">
      <c r="W14987" s="44">
        <v>1</v>
      </c>
    </row>
    <row r="14988" spans="23:23">
      <c r="W14988" s="44">
        <v>1</v>
      </c>
    </row>
    <row r="14989" spans="23:23">
      <c r="W14989" s="44">
        <v>1</v>
      </c>
    </row>
    <row r="14990" spans="23:23">
      <c r="W14990" s="44">
        <v>1</v>
      </c>
    </row>
    <row r="14991" spans="23:23">
      <c r="W14991" s="44">
        <v>1</v>
      </c>
    </row>
    <row r="14992" spans="23:23">
      <c r="W14992" s="44">
        <v>1</v>
      </c>
    </row>
    <row r="14993" spans="23:23">
      <c r="W14993" s="44">
        <v>1</v>
      </c>
    </row>
    <row r="14994" spans="23:23">
      <c r="W14994" s="44">
        <v>1</v>
      </c>
    </row>
    <row r="14995" spans="23:23">
      <c r="W14995" s="44">
        <v>1</v>
      </c>
    </row>
    <row r="14996" spans="23:23">
      <c r="W14996" s="44">
        <v>1</v>
      </c>
    </row>
    <row r="14997" spans="23:23">
      <c r="W14997" s="44">
        <v>1</v>
      </c>
    </row>
    <row r="14998" spans="23:23">
      <c r="W14998" s="44">
        <v>1</v>
      </c>
    </row>
    <row r="14999" spans="23:23">
      <c r="W14999" s="44">
        <v>1</v>
      </c>
    </row>
    <row r="15000" spans="23:23">
      <c r="W15000" s="44">
        <v>1</v>
      </c>
    </row>
    <row r="15001" spans="23:23">
      <c r="W15001" s="44">
        <v>1</v>
      </c>
    </row>
    <row r="15002" spans="23:23">
      <c r="W15002" s="44">
        <v>1</v>
      </c>
    </row>
    <row r="15003" spans="23:23">
      <c r="W15003" s="44">
        <v>1</v>
      </c>
    </row>
    <row r="15004" spans="23:23">
      <c r="W15004" s="44">
        <v>1</v>
      </c>
    </row>
    <row r="15005" spans="23:23">
      <c r="W15005" s="44">
        <v>1</v>
      </c>
    </row>
    <row r="15006" spans="23:23">
      <c r="W15006" s="44">
        <v>1</v>
      </c>
    </row>
    <row r="15007" spans="23:23">
      <c r="W15007" s="44">
        <v>1</v>
      </c>
    </row>
    <row r="15008" spans="23:23">
      <c r="W15008" s="44">
        <v>1</v>
      </c>
    </row>
    <row r="15009" spans="23:23">
      <c r="W15009" s="44">
        <v>1</v>
      </c>
    </row>
    <row r="15010" spans="23:23">
      <c r="W15010" s="44">
        <v>1</v>
      </c>
    </row>
    <row r="15011" spans="23:23">
      <c r="W15011" s="44">
        <v>1</v>
      </c>
    </row>
    <row r="15012" spans="23:23">
      <c r="W15012" s="44">
        <v>1</v>
      </c>
    </row>
    <row r="15013" spans="23:23">
      <c r="W15013" s="44">
        <v>1</v>
      </c>
    </row>
    <row r="15014" spans="23:23">
      <c r="W15014" s="44">
        <v>1</v>
      </c>
    </row>
    <row r="15015" spans="23:23">
      <c r="W15015" s="44">
        <v>1</v>
      </c>
    </row>
    <row r="15016" spans="23:23">
      <c r="W15016" s="44">
        <v>1</v>
      </c>
    </row>
    <row r="15017" spans="23:23">
      <c r="W15017" s="44">
        <v>1</v>
      </c>
    </row>
    <row r="15018" spans="23:23">
      <c r="W15018" s="44">
        <v>1</v>
      </c>
    </row>
    <row r="15019" spans="23:23">
      <c r="W15019" s="44">
        <v>1</v>
      </c>
    </row>
    <row r="15020" spans="23:23">
      <c r="W15020" s="44">
        <v>1</v>
      </c>
    </row>
    <row r="15021" spans="23:23">
      <c r="W15021" s="44">
        <v>1</v>
      </c>
    </row>
    <row r="15022" spans="23:23">
      <c r="W15022" s="44">
        <v>1</v>
      </c>
    </row>
    <row r="15023" spans="23:23">
      <c r="W15023" s="44">
        <v>1</v>
      </c>
    </row>
    <row r="15024" spans="23:23">
      <c r="W15024" s="44">
        <v>1</v>
      </c>
    </row>
    <row r="15025" spans="23:23">
      <c r="W15025" s="44">
        <v>1</v>
      </c>
    </row>
    <row r="15026" spans="23:23">
      <c r="W15026" s="44">
        <v>1</v>
      </c>
    </row>
    <row r="15027" spans="23:23">
      <c r="W15027" s="44">
        <v>1</v>
      </c>
    </row>
    <row r="15028" spans="23:23">
      <c r="W15028" s="44">
        <v>1</v>
      </c>
    </row>
    <row r="15029" spans="23:23">
      <c r="W15029" s="44">
        <v>1</v>
      </c>
    </row>
    <row r="15030" spans="23:23">
      <c r="W15030" s="44">
        <v>1</v>
      </c>
    </row>
    <row r="15031" spans="23:23">
      <c r="W15031" s="44">
        <v>1</v>
      </c>
    </row>
    <row r="15032" spans="23:23">
      <c r="W15032" s="44">
        <v>1</v>
      </c>
    </row>
    <row r="15033" spans="23:23">
      <c r="W15033" s="44">
        <v>1</v>
      </c>
    </row>
    <row r="15034" spans="23:23">
      <c r="W15034" s="44">
        <v>1</v>
      </c>
    </row>
    <row r="15035" spans="23:23">
      <c r="W15035" s="44">
        <v>1</v>
      </c>
    </row>
    <row r="15036" spans="23:23">
      <c r="W15036" s="44">
        <v>1</v>
      </c>
    </row>
    <row r="15037" spans="23:23">
      <c r="W15037" s="44">
        <v>1</v>
      </c>
    </row>
    <row r="15038" spans="23:23">
      <c r="W15038" s="44">
        <v>1</v>
      </c>
    </row>
    <row r="15039" spans="23:23">
      <c r="W15039" s="44">
        <v>1</v>
      </c>
    </row>
    <row r="15040" spans="23:23">
      <c r="W15040" s="44">
        <v>1</v>
      </c>
    </row>
    <row r="15041" spans="23:23">
      <c r="W15041" s="44">
        <v>1</v>
      </c>
    </row>
    <row r="15042" spans="23:23">
      <c r="W15042" s="44">
        <v>1</v>
      </c>
    </row>
    <row r="15043" spans="23:23">
      <c r="W15043" s="44">
        <v>1</v>
      </c>
    </row>
    <row r="15044" spans="23:23">
      <c r="W15044" s="44">
        <v>1</v>
      </c>
    </row>
    <row r="15045" spans="23:23">
      <c r="W15045" s="44">
        <v>1</v>
      </c>
    </row>
    <row r="15046" spans="23:23">
      <c r="W15046" s="44">
        <v>1</v>
      </c>
    </row>
    <row r="15047" spans="23:23">
      <c r="W15047" s="44">
        <v>1</v>
      </c>
    </row>
    <row r="15048" spans="23:23">
      <c r="W15048" s="44">
        <v>1</v>
      </c>
    </row>
    <row r="15049" spans="23:23">
      <c r="W15049" s="44">
        <v>1</v>
      </c>
    </row>
    <row r="15050" spans="23:23">
      <c r="W15050" s="44">
        <v>1</v>
      </c>
    </row>
    <row r="15051" spans="23:23">
      <c r="W15051" s="44">
        <v>1</v>
      </c>
    </row>
    <row r="15052" spans="23:23">
      <c r="W15052" s="44">
        <v>1</v>
      </c>
    </row>
    <row r="15053" spans="23:23">
      <c r="W15053" s="44">
        <v>1</v>
      </c>
    </row>
    <row r="15054" spans="23:23">
      <c r="W15054" s="44">
        <v>1</v>
      </c>
    </row>
    <row r="15055" spans="23:23">
      <c r="W15055" s="44">
        <v>1</v>
      </c>
    </row>
    <row r="15056" spans="23:23">
      <c r="W15056" s="44">
        <v>1</v>
      </c>
    </row>
    <row r="15057" spans="23:23">
      <c r="W15057" s="44">
        <v>1</v>
      </c>
    </row>
    <row r="15058" spans="23:23">
      <c r="W15058" s="44">
        <v>1</v>
      </c>
    </row>
    <row r="15059" spans="23:23">
      <c r="W15059" s="44">
        <v>1</v>
      </c>
    </row>
    <row r="15060" spans="23:23">
      <c r="W15060" s="44">
        <v>1</v>
      </c>
    </row>
    <row r="15061" spans="23:23">
      <c r="W15061" s="44">
        <v>1</v>
      </c>
    </row>
    <row r="15062" spans="23:23">
      <c r="W15062" s="44">
        <v>1</v>
      </c>
    </row>
    <row r="15063" spans="23:23">
      <c r="W15063" s="44">
        <v>1</v>
      </c>
    </row>
    <row r="15064" spans="23:23">
      <c r="W15064" s="44">
        <v>1</v>
      </c>
    </row>
    <row r="15065" spans="23:23">
      <c r="W15065" s="44">
        <v>1</v>
      </c>
    </row>
    <row r="15066" spans="23:23">
      <c r="W15066" s="44">
        <v>1</v>
      </c>
    </row>
    <row r="15067" spans="23:23">
      <c r="W15067" s="44">
        <v>1</v>
      </c>
    </row>
    <row r="15068" spans="23:23">
      <c r="W15068" s="44">
        <v>1</v>
      </c>
    </row>
    <row r="15069" spans="23:23">
      <c r="W15069" s="44">
        <v>1</v>
      </c>
    </row>
    <row r="15070" spans="23:23">
      <c r="W15070" s="44">
        <v>1</v>
      </c>
    </row>
    <row r="15071" spans="23:23">
      <c r="W15071" s="44">
        <v>1</v>
      </c>
    </row>
    <row r="15072" spans="23:23">
      <c r="W15072" s="44">
        <v>1</v>
      </c>
    </row>
    <row r="15073" spans="23:23">
      <c r="W15073" s="44">
        <v>1</v>
      </c>
    </row>
    <row r="15074" spans="23:23">
      <c r="W15074" s="44">
        <v>1</v>
      </c>
    </row>
    <row r="15075" spans="23:23">
      <c r="W15075" s="44">
        <v>1</v>
      </c>
    </row>
    <row r="15076" spans="23:23">
      <c r="W15076" s="44">
        <v>1</v>
      </c>
    </row>
    <row r="15077" spans="23:23">
      <c r="W15077" s="44">
        <v>1</v>
      </c>
    </row>
    <row r="15078" spans="23:23">
      <c r="W15078" s="44">
        <v>1</v>
      </c>
    </row>
    <row r="15079" spans="23:23">
      <c r="W15079" s="44">
        <v>1</v>
      </c>
    </row>
    <row r="15080" spans="23:23">
      <c r="W15080" s="44">
        <v>1</v>
      </c>
    </row>
    <row r="15081" spans="23:23">
      <c r="W15081" s="44">
        <v>1</v>
      </c>
    </row>
    <row r="15082" spans="23:23">
      <c r="W15082" s="44">
        <v>1</v>
      </c>
    </row>
    <row r="15083" spans="23:23">
      <c r="W15083" s="44">
        <v>1</v>
      </c>
    </row>
    <row r="15084" spans="23:23">
      <c r="W15084" s="44">
        <v>1</v>
      </c>
    </row>
    <row r="15085" spans="23:23">
      <c r="W15085" s="44">
        <v>1</v>
      </c>
    </row>
    <row r="15086" spans="23:23">
      <c r="W15086" s="44">
        <v>1</v>
      </c>
    </row>
    <row r="15087" spans="23:23">
      <c r="W15087" s="44">
        <v>1</v>
      </c>
    </row>
    <row r="15088" spans="23:23">
      <c r="W15088" s="44">
        <v>1</v>
      </c>
    </row>
    <row r="15089" spans="23:23">
      <c r="W15089" s="44">
        <v>1</v>
      </c>
    </row>
    <row r="15090" spans="23:23">
      <c r="W15090" s="44">
        <v>1</v>
      </c>
    </row>
    <row r="15091" spans="23:23">
      <c r="W15091" s="44">
        <v>1</v>
      </c>
    </row>
    <row r="15092" spans="23:23">
      <c r="W15092" s="44">
        <v>1</v>
      </c>
    </row>
    <row r="15093" spans="23:23">
      <c r="W15093" s="44">
        <v>1</v>
      </c>
    </row>
    <row r="15094" spans="23:23">
      <c r="W15094" s="44">
        <v>1</v>
      </c>
    </row>
    <row r="15095" spans="23:23">
      <c r="W15095" s="44">
        <v>1</v>
      </c>
    </row>
    <row r="15096" spans="23:23">
      <c r="W15096" s="44">
        <v>1</v>
      </c>
    </row>
    <row r="15097" spans="23:23">
      <c r="W15097" s="44">
        <v>1</v>
      </c>
    </row>
    <row r="15098" spans="23:23">
      <c r="W15098" s="44">
        <v>1</v>
      </c>
    </row>
    <row r="15099" spans="23:23">
      <c r="W15099" s="44">
        <v>1</v>
      </c>
    </row>
    <row r="15100" spans="23:23">
      <c r="W15100" s="44">
        <v>1</v>
      </c>
    </row>
    <row r="15101" spans="23:23">
      <c r="W15101" s="44">
        <v>1</v>
      </c>
    </row>
    <row r="15102" spans="23:23">
      <c r="W15102" s="44">
        <v>1</v>
      </c>
    </row>
    <row r="15103" spans="23:23">
      <c r="W15103" s="44">
        <v>1</v>
      </c>
    </row>
    <row r="15104" spans="23:23">
      <c r="W15104" s="44">
        <v>1</v>
      </c>
    </row>
    <row r="15105" spans="23:23">
      <c r="W15105" s="44">
        <v>1</v>
      </c>
    </row>
    <row r="15106" spans="23:23">
      <c r="W15106" s="44">
        <v>1</v>
      </c>
    </row>
    <row r="15107" spans="23:23">
      <c r="W15107" s="44">
        <v>1</v>
      </c>
    </row>
    <row r="15108" spans="23:23">
      <c r="W15108" s="44">
        <v>1</v>
      </c>
    </row>
    <row r="15109" spans="23:23">
      <c r="W15109" s="44">
        <v>1</v>
      </c>
    </row>
    <row r="15110" spans="23:23">
      <c r="W15110" s="44">
        <v>1</v>
      </c>
    </row>
    <row r="15111" spans="23:23">
      <c r="W15111" s="44">
        <v>1</v>
      </c>
    </row>
    <row r="15112" spans="23:23">
      <c r="W15112" s="44">
        <v>1</v>
      </c>
    </row>
    <row r="15113" spans="23:23">
      <c r="W15113" s="44">
        <v>1</v>
      </c>
    </row>
    <row r="15114" spans="23:23">
      <c r="W15114" s="44">
        <v>1</v>
      </c>
    </row>
    <row r="15115" spans="23:23">
      <c r="W15115" s="44">
        <v>1</v>
      </c>
    </row>
    <row r="15116" spans="23:23">
      <c r="W15116" s="44">
        <v>1</v>
      </c>
    </row>
    <row r="15117" spans="23:23">
      <c r="W15117" s="44">
        <v>1</v>
      </c>
    </row>
    <row r="15118" spans="23:23">
      <c r="W15118" s="44">
        <v>1</v>
      </c>
    </row>
    <row r="15119" spans="23:23">
      <c r="W15119" s="44">
        <v>1</v>
      </c>
    </row>
    <row r="15120" spans="23:23">
      <c r="W15120" s="44">
        <v>1</v>
      </c>
    </row>
    <row r="15121" spans="23:23">
      <c r="W15121" s="44">
        <v>1</v>
      </c>
    </row>
    <row r="15122" spans="23:23">
      <c r="W15122" s="44">
        <v>1</v>
      </c>
    </row>
    <row r="15123" spans="23:23">
      <c r="W15123" s="44">
        <v>1</v>
      </c>
    </row>
    <row r="15124" spans="23:23">
      <c r="W15124" s="44">
        <v>1</v>
      </c>
    </row>
    <row r="15125" spans="23:23">
      <c r="W15125" s="44">
        <v>1</v>
      </c>
    </row>
    <row r="15126" spans="23:23">
      <c r="W15126" s="44">
        <v>1</v>
      </c>
    </row>
    <row r="15127" spans="23:23">
      <c r="W15127" s="44">
        <v>1</v>
      </c>
    </row>
    <row r="15128" spans="23:23">
      <c r="W15128" s="44">
        <v>1</v>
      </c>
    </row>
    <row r="15129" spans="23:23">
      <c r="W15129" s="44">
        <v>1</v>
      </c>
    </row>
    <row r="15130" spans="23:23">
      <c r="W15130" s="44">
        <v>1</v>
      </c>
    </row>
    <row r="15131" spans="23:23">
      <c r="W15131" s="44">
        <v>1</v>
      </c>
    </row>
    <row r="15132" spans="23:23">
      <c r="W15132" s="44">
        <v>1</v>
      </c>
    </row>
    <row r="15133" spans="23:23">
      <c r="W15133" s="44">
        <v>1</v>
      </c>
    </row>
    <row r="15134" spans="23:23">
      <c r="W15134" s="44">
        <v>1</v>
      </c>
    </row>
    <row r="15135" spans="23:23">
      <c r="W15135" s="44">
        <v>1</v>
      </c>
    </row>
    <row r="15136" spans="23:23">
      <c r="W15136" s="44">
        <v>1</v>
      </c>
    </row>
    <row r="15137" spans="23:23">
      <c r="W15137" s="44">
        <v>1</v>
      </c>
    </row>
    <row r="15138" spans="23:23">
      <c r="W15138" s="44">
        <v>1</v>
      </c>
    </row>
    <row r="15139" spans="23:23">
      <c r="W15139" s="44">
        <v>1</v>
      </c>
    </row>
    <row r="15140" spans="23:23">
      <c r="W15140" s="44">
        <v>1</v>
      </c>
    </row>
    <row r="15141" spans="23:23">
      <c r="W15141" s="44">
        <v>1</v>
      </c>
    </row>
    <row r="15142" spans="23:23">
      <c r="W15142" s="44">
        <v>1</v>
      </c>
    </row>
    <row r="15143" spans="23:23">
      <c r="W15143" s="44">
        <v>1</v>
      </c>
    </row>
    <row r="15144" spans="23:23">
      <c r="W15144" s="44">
        <v>1</v>
      </c>
    </row>
    <row r="15145" spans="23:23">
      <c r="W15145" s="44">
        <v>1</v>
      </c>
    </row>
    <row r="15146" spans="23:23">
      <c r="W15146" s="44">
        <v>1</v>
      </c>
    </row>
    <row r="15147" spans="23:23">
      <c r="W15147" s="44">
        <v>1</v>
      </c>
    </row>
    <row r="15148" spans="23:23">
      <c r="W15148" s="44">
        <v>1</v>
      </c>
    </row>
    <row r="15149" spans="23:23">
      <c r="W15149" s="44">
        <v>1</v>
      </c>
    </row>
    <row r="15150" spans="23:23">
      <c r="W15150" s="44">
        <v>1</v>
      </c>
    </row>
    <row r="15151" spans="23:23">
      <c r="W15151" s="44">
        <v>1</v>
      </c>
    </row>
    <row r="15152" spans="23:23">
      <c r="W15152" s="44">
        <v>1</v>
      </c>
    </row>
    <row r="15153" spans="23:23">
      <c r="W15153" s="44">
        <v>1</v>
      </c>
    </row>
    <row r="15154" spans="23:23">
      <c r="W15154" s="44">
        <v>1</v>
      </c>
    </row>
    <row r="15155" spans="23:23">
      <c r="W15155" s="44">
        <v>1</v>
      </c>
    </row>
    <row r="15156" spans="23:23">
      <c r="W15156" s="44">
        <v>1</v>
      </c>
    </row>
    <row r="15157" spans="23:23">
      <c r="W15157" s="44">
        <v>1</v>
      </c>
    </row>
    <row r="15158" spans="23:23">
      <c r="W15158" s="44">
        <v>1</v>
      </c>
    </row>
    <row r="15159" spans="23:23">
      <c r="W15159" s="44">
        <v>1</v>
      </c>
    </row>
    <row r="15160" spans="23:23">
      <c r="W15160" s="44">
        <v>1</v>
      </c>
    </row>
    <row r="15161" spans="23:23">
      <c r="W15161" s="44">
        <v>1</v>
      </c>
    </row>
    <row r="15162" spans="23:23">
      <c r="W15162" s="44">
        <v>1</v>
      </c>
    </row>
    <row r="15163" spans="23:23">
      <c r="W15163" s="44">
        <v>1</v>
      </c>
    </row>
    <row r="15164" spans="23:23">
      <c r="W15164" s="44">
        <v>1</v>
      </c>
    </row>
    <row r="15165" spans="23:23">
      <c r="W15165" s="44">
        <v>1</v>
      </c>
    </row>
    <row r="15166" spans="23:23">
      <c r="W15166" s="44">
        <v>1</v>
      </c>
    </row>
    <row r="15167" spans="23:23">
      <c r="W15167" s="44">
        <v>1</v>
      </c>
    </row>
    <row r="15168" spans="23:23">
      <c r="W15168" s="44">
        <v>1</v>
      </c>
    </row>
    <row r="15169" spans="23:23">
      <c r="W15169" s="44">
        <v>1</v>
      </c>
    </row>
    <row r="15170" spans="23:23">
      <c r="W15170" s="44">
        <v>1</v>
      </c>
    </row>
    <row r="15171" spans="23:23">
      <c r="W15171" s="44">
        <v>1</v>
      </c>
    </row>
    <row r="15172" spans="23:23">
      <c r="W15172" s="44">
        <v>1</v>
      </c>
    </row>
    <row r="15173" spans="23:23">
      <c r="W15173" s="44">
        <v>1</v>
      </c>
    </row>
    <row r="15174" spans="23:23">
      <c r="W15174" s="44">
        <v>1</v>
      </c>
    </row>
    <row r="15175" spans="23:23">
      <c r="W15175" s="44">
        <v>1</v>
      </c>
    </row>
    <row r="15176" spans="23:23">
      <c r="W15176" s="44">
        <v>1</v>
      </c>
    </row>
    <row r="15177" spans="23:23">
      <c r="W15177" s="44">
        <v>1</v>
      </c>
    </row>
    <row r="15178" spans="23:23">
      <c r="W15178" s="44">
        <v>1</v>
      </c>
    </row>
    <row r="15179" spans="23:23">
      <c r="W15179" s="44">
        <v>1</v>
      </c>
    </row>
    <row r="15180" spans="23:23">
      <c r="W15180" s="44">
        <v>1</v>
      </c>
    </row>
    <row r="15181" spans="23:23">
      <c r="W15181" s="44">
        <v>1</v>
      </c>
    </row>
    <row r="15182" spans="23:23">
      <c r="W15182" s="44">
        <v>1</v>
      </c>
    </row>
    <row r="15183" spans="23:23">
      <c r="W15183" s="44">
        <v>1</v>
      </c>
    </row>
    <row r="15184" spans="23:23">
      <c r="W15184" s="44">
        <v>1</v>
      </c>
    </row>
    <row r="15185" spans="23:23">
      <c r="W15185" s="44">
        <v>1</v>
      </c>
    </row>
    <row r="15186" spans="23:23">
      <c r="W15186" s="44">
        <v>1</v>
      </c>
    </row>
    <row r="15187" spans="23:23">
      <c r="W15187" s="44">
        <v>1</v>
      </c>
    </row>
    <row r="15188" spans="23:23">
      <c r="W15188" s="44">
        <v>1</v>
      </c>
    </row>
    <row r="15189" spans="23:23">
      <c r="W15189" s="44">
        <v>1</v>
      </c>
    </row>
    <row r="15190" spans="23:23">
      <c r="W15190" s="44">
        <v>1</v>
      </c>
    </row>
    <row r="15191" spans="23:23">
      <c r="W15191" s="44">
        <v>1</v>
      </c>
    </row>
    <row r="15192" spans="23:23">
      <c r="W15192" s="44">
        <v>1</v>
      </c>
    </row>
    <row r="15193" spans="23:23">
      <c r="W15193" s="44">
        <v>1</v>
      </c>
    </row>
    <row r="15194" spans="23:23">
      <c r="W15194" s="44">
        <v>1</v>
      </c>
    </row>
    <row r="15195" spans="23:23">
      <c r="W15195" s="44">
        <v>1</v>
      </c>
    </row>
    <row r="15196" spans="23:23">
      <c r="W15196" s="44">
        <v>1</v>
      </c>
    </row>
    <row r="15197" spans="23:23">
      <c r="W15197" s="44">
        <v>1</v>
      </c>
    </row>
    <row r="15198" spans="23:23">
      <c r="W15198" s="44">
        <v>1</v>
      </c>
    </row>
    <row r="15199" spans="23:23">
      <c r="W15199" s="44">
        <v>1</v>
      </c>
    </row>
    <row r="15200" spans="23:23">
      <c r="W15200" s="44">
        <v>1</v>
      </c>
    </row>
    <row r="15201" spans="23:23">
      <c r="W15201" s="44">
        <v>1</v>
      </c>
    </row>
    <row r="15202" spans="23:23">
      <c r="W15202" s="44">
        <v>1</v>
      </c>
    </row>
    <row r="15203" spans="23:23">
      <c r="W15203" s="44">
        <v>1</v>
      </c>
    </row>
    <row r="15204" spans="23:23">
      <c r="W15204" s="44">
        <v>1</v>
      </c>
    </row>
    <row r="15205" spans="23:23">
      <c r="W15205" s="44">
        <v>1</v>
      </c>
    </row>
    <row r="15206" spans="23:23">
      <c r="W15206" s="44">
        <v>1</v>
      </c>
    </row>
    <row r="15207" spans="23:23">
      <c r="W15207" s="44">
        <v>1</v>
      </c>
    </row>
    <row r="15208" spans="23:23">
      <c r="W15208" s="44">
        <v>1</v>
      </c>
    </row>
    <row r="15209" spans="23:23">
      <c r="W15209" s="44">
        <v>1</v>
      </c>
    </row>
    <row r="15210" spans="23:23">
      <c r="W15210" s="44">
        <v>1</v>
      </c>
    </row>
    <row r="15211" spans="23:23">
      <c r="W15211" s="44">
        <v>1</v>
      </c>
    </row>
    <row r="15212" spans="23:23">
      <c r="W15212" s="44">
        <v>1</v>
      </c>
    </row>
    <row r="15213" spans="23:23">
      <c r="W15213" s="44">
        <v>1</v>
      </c>
    </row>
    <row r="15214" spans="23:23">
      <c r="W15214" s="44">
        <v>1</v>
      </c>
    </row>
    <row r="15215" spans="23:23">
      <c r="W15215" s="44">
        <v>1</v>
      </c>
    </row>
    <row r="15216" spans="23:23">
      <c r="W15216" s="44">
        <v>1</v>
      </c>
    </row>
    <row r="15217" spans="23:23">
      <c r="W15217" s="44">
        <v>1</v>
      </c>
    </row>
    <row r="15218" spans="23:23">
      <c r="W15218" s="44">
        <v>1</v>
      </c>
    </row>
    <row r="15219" spans="23:23">
      <c r="W15219" s="44">
        <v>1</v>
      </c>
    </row>
    <row r="15220" spans="23:23">
      <c r="W15220" s="44">
        <v>1</v>
      </c>
    </row>
    <row r="15221" spans="23:23">
      <c r="W15221" s="44">
        <v>1</v>
      </c>
    </row>
    <row r="15222" spans="23:23">
      <c r="W15222" s="44">
        <v>1</v>
      </c>
    </row>
    <row r="15223" spans="23:23">
      <c r="W15223" s="44">
        <v>1</v>
      </c>
    </row>
    <row r="15224" spans="23:23">
      <c r="W15224" s="44">
        <v>1</v>
      </c>
    </row>
    <row r="15225" spans="23:23">
      <c r="W15225" s="44">
        <v>1</v>
      </c>
    </row>
    <row r="15226" spans="23:23">
      <c r="W15226" s="44">
        <v>1</v>
      </c>
    </row>
    <row r="15227" spans="23:23">
      <c r="W15227" s="44">
        <v>1</v>
      </c>
    </row>
    <row r="15228" spans="23:23">
      <c r="W15228" s="44">
        <v>1</v>
      </c>
    </row>
    <row r="15229" spans="23:23">
      <c r="W15229" s="44">
        <v>1</v>
      </c>
    </row>
    <row r="15230" spans="23:23">
      <c r="W15230" s="44">
        <v>1</v>
      </c>
    </row>
    <row r="15231" spans="23:23">
      <c r="W15231" s="44">
        <v>1</v>
      </c>
    </row>
    <row r="15232" spans="23:23">
      <c r="W15232" s="44">
        <v>1</v>
      </c>
    </row>
    <row r="15233" spans="23:23">
      <c r="W15233" s="44">
        <v>1</v>
      </c>
    </row>
    <row r="15234" spans="23:23">
      <c r="W15234" s="44">
        <v>1</v>
      </c>
    </row>
    <row r="15235" spans="23:23">
      <c r="W15235" s="44">
        <v>1</v>
      </c>
    </row>
    <row r="15236" spans="23:23">
      <c r="W15236" s="44">
        <v>1</v>
      </c>
    </row>
    <row r="15237" spans="23:23">
      <c r="W15237" s="44">
        <v>1</v>
      </c>
    </row>
    <row r="15238" spans="23:23">
      <c r="W15238" s="44">
        <v>1</v>
      </c>
    </row>
    <row r="15239" spans="23:23">
      <c r="W15239" s="44">
        <v>1</v>
      </c>
    </row>
    <row r="15240" spans="23:23">
      <c r="W15240" s="44">
        <v>1</v>
      </c>
    </row>
    <row r="15241" spans="23:23">
      <c r="W15241" s="44">
        <v>1</v>
      </c>
    </row>
    <row r="15242" spans="23:23">
      <c r="W15242" s="44">
        <v>1</v>
      </c>
    </row>
    <row r="15243" spans="23:23">
      <c r="W15243" s="44">
        <v>1</v>
      </c>
    </row>
    <row r="15244" spans="23:23">
      <c r="W15244" s="44">
        <v>1</v>
      </c>
    </row>
    <row r="15245" spans="23:23">
      <c r="W15245" s="44">
        <v>1</v>
      </c>
    </row>
    <row r="15246" spans="23:23">
      <c r="W15246" s="44">
        <v>1</v>
      </c>
    </row>
    <row r="15247" spans="23:23">
      <c r="W15247" s="44">
        <v>1</v>
      </c>
    </row>
    <row r="15248" spans="23:23">
      <c r="W15248" s="44">
        <v>1</v>
      </c>
    </row>
    <row r="15249" spans="23:23">
      <c r="W15249" s="44">
        <v>1</v>
      </c>
    </row>
    <row r="15250" spans="23:23">
      <c r="W15250" s="44">
        <v>1</v>
      </c>
    </row>
    <row r="15251" spans="23:23">
      <c r="W15251" s="44">
        <v>1</v>
      </c>
    </row>
    <row r="15252" spans="23:23">
      <c r="W15252" s="44">
        <v>1</v>
      </c>
    </row>
    <row r="15253" spans="23:23">
      <c r="W15253" s="44">
        <v>1</v>
      </c>
    </row>
    <row r="15254" spans="23:23">
      <c r="W15254" s="44">
        <v>1</v>
      </c>
    </row>
    <row r="15255" spans="23:23">
      <c r="W15255" s="44">
        <v>1</v>
      </c>
    </row>
    <row r="15256" spans="23:23">
      <c r="W15256" s="44">
        <v>1</v>
      </c>
    </row>
    <row r="15257" spans="23:23">
      <c r="W15257" s="44">
        <v>1</v>
      </c>
    </row>
    <row r="15258" spans="23:23">
      <c r="W15258" s="44">
        <v>1</v>
      </c>
    </row>
    <row r="15259" spans="23:23">
      <c r="W15259" s="44">
        <v>1</v>
      </c>
    </row>
    <row r="15260" spans="23:23">
      <c r="W15260" s="44">
        <v>1</v>
      </c>
    </row>
    <row r="15261" spans="23:23">
      <c r="W15261" s="44">
        <v>1</v>
      </c>
    </row>
    <row r="15262" spans="23:23">
      <c r="W15262" s="44">
        <v>1</v>
      </c>
    </row>
    <row r="15263" spans="23:23">
      <c r="W15263" s="44">
        <v>1</v>
      </c>
    </row>
    <row r="15264" spans="23:23">
      <c r="W15264" s="44">
        <v>1</v>
      </c>
    </row>
    <row r="15265" spans="23:23">
      <c r="W15265" s="44">
        <v>1</v>
      </c>
    </row>
    <row r="15266" spans="23:23">
      <c r="W15266" s="44">
        <v>1</v>
      </c>
    </row>
    <row r="15267" spans="23:23">
      <c r="W15267" s="44">
        <v>1</v>
      </c>
    </row>
    <row r="15268" spans="23:23">
      <c r="W15268" s="44">
        <v>1</v>
      </c>
    </row>
    <row r="15269" spans="23:23">
      <c r="W15269" s="44">
        <v>1</v>
      </c>
    </row>
    <row r="15270" spans="23:23">
      <c r="W15270" s="44">
        <v>1</v>
      </c>
    </row>
    <row r="15271" spans="23:23">
      <c r="W15271" s="44">
        <v>1</v>
      </c>
    </row>
    <row r="15272" spans="23:23">
      <c r="W15272" s="44">
        <v>1</v>
      </c>
    </row>
    <row r="15273" spans="23:23">
      <c r="W15273" s="44">
        <v>1</v>
      </c>
    </row>
    <row r="15274" spans="23:23">
      <c r="W15274" s="44">
        <v>1</v>
      </c>
    </row>
    <row r="15275" spans="23:23">
      <c r="W15275" s="44">
        <v>1</v>
      </c>
    </row>
    <row r="15276" spans="23:23">
      <c r="W15276" s="44">
        <v>1</v>
      </c>
    </row>
    <row r="15277" spans="23:23">
      <c r="W15277" s="44">
        <v>1</v>
      </c>
    </row>
    <row r="15278" spans="23:23">
      <c r="W15278" s="44">
        <v>1</v>
      </c>
    </row>
    <row r="15279" spans="23:23">
      <c r="W15279" s="44">
        <v>1</v>
      </c>
    </row>
    <row r="15280" spans="23:23">
      <c r="W15280" s="44">
        <v>1</v>
      </c>
    </row>
    <row r="15281" spans="23:23">
      <c r="W15281" s="44">
        <v>1</v>
      </c>
    </row>
    <row r="15282" spans="23:23">
      <c r="W15282" s="44">
        <v>1</v>
      </c>
    </row>
    <row r="15283" spans="23:23">
      <c r="W15283" s="44">
        <v>1</v>
      </c>
    </row>
    <row r="15284" spans="23:23">
      <c r="W15284" s="44">
        <v>1</v>
      </c>
    </row>
    <row r="15285" spans="23:23">
      <c r="W15285" s="44">
        <v>1</v>
      </c>
    </row>
    <row r="15286" spans="23:23">
      <c r="W15286" s="44">
        <v>1</v>
      </c>
    </row>
    <row r="15287" spans="23:23">
      <c r="W15287" s="44">
        <v>1</v>
      </c>
    </row>
    <row r="15288" spans="23:23">
      <c r="W15288" s="44">
        <v>1</v>
      </c>
    </row>
    <row r="15289" spans="23:23">
      <c r="W15289" s="44">
        <v>1</v>
      </c>
    </row>
    <row r="15290" spans="23:23">
      <c r="W15290" s="44">
        <v>1</v>
      </c>
    </row>
    <row r="15291" spans="23:23">
      <c r="W15291" s="44">
        <v>1</v>
      </c>
    </row>
    <row r="15292" spans="23:23">
      <c r="W15292" s="44">
        <v>1</v>
      </c>
    </row>
    <row r="15293" spans="23:23">
      <c r="W15293" s="44">
        <v>1</v>
      </c>
    </row>
    <row r="15294" spans="23:23">
      <c r="W15294" s="44">
        <v>1</v>
      </c>
    </row>
    <row r="15295" spans="23:23">
      <c r="W15295" s="44">
        <v>1</v>
      </c>
    </row>
    <row r="15296" spans="23:23">
      <c r="W15296" s="44">
        <v>1</v>
      </c>
    </row>
    <row r="15297" spans="23:23">
      <c r="W15297" s="44">
        <v>1</v>
      </c>
    </row>
    <row r="15298" spans="23:23">
      <c r="W15298" s="44">
        <v>1</v>
      </c>
    </row>
    <row r="15299" spans="23:23">
      <c r="W15299" s="44">
        <v>1</v>
      </c>
    </row>
    <row r="15300" spans="23:23">
      <c r="W15300" s="44">
        <v>1</v>
      </c>
    </row>
    <row r="15301" spans="23:23">
      <c r="W15301" s="44">
        <v>1</v>
      </c>
    </row>
    <row r="15302" spans="23:23">
      <c r="W15302" s="44">
        <v>1</v>
      </c>
    </row>
    <row r="15303" spans="23:23">
      <c r="W15303" s="44">
        <v>1</v>
      </c>
    </row>
    <row r="15304" spans="23:23">
      <c r="W15304" s="44">
        <v>1</v>
      </c>
    </row>
    <row r="15305" spans="23:23">
      <c r="W15305" s="44">
        <v>1</v>
      </c>
    </row>
    <row r="15306" spans="23:23">
      <c r="W15306" s="44">
        <v>1</v>
      </c>
    </row>
    <row r="15307" spans="23:23">
      <c r="W15307" s="44">
        <v>1</v>
      </c>
    </row>
    <row r="15308" spans="23:23">
      <c r="W15308" s="44">
        <v>1</v>
      </c>
    </row>
    <row r="15309" spans="23:23">
      <c r="W15309" s="44">
        <v>1</v>
      </c>
    </row>
    <row r="15310" spans="23:23">
      <c r="W15310" s="44">
        <v>1</v>
      </c>
    </row>
    <row r="15311" spans="23:23">
      <c r="W15311" s="44">
        <v>1</v>
      </c>
    </row>
    <row r="15312" spans="23:23">
      <c r="W15312" s="44">
        <v>1</v>
      </c>
    </row>
    <row r="15313" spans="23:23">
      <c r="W15313" s="44">
        <v>1</v>
      </c>
    </row>
    <row r="15314" spans="23:23">
      <c r="W15314" s="44">
        <v>1</v>
      </c>
    </row>
    <row r="15315" spans="23:23">
      <c r="W15315" s="44">
        <v>1</v>
      </c>
    </row>
    <row r="15316" spans="23:23">
      <c r="W15316" s="44">
        <v>1</v>
      </c>
    </row>
    <row r="15317" spans="23:23">
      <c r="W15317" s="44">
        <v>1</v>
      </c>
    </row>
    <row r="15318" spans="23:23">
      <c r="W15318" s="44">
        <v>1</v>
      </c>
    </row>
    <row r="15319" spans="23:23">
      <c r="W15319" s="44">
        <v>1</v>
      </c>
    </row>
    <row r="15320" spans="23:23">
      <c r="W15320" s="44">
        <v>1</v>
      </c>
    </row>
    <row r="15321" spans="23:23">
      <c r="W15321" s="44">
        <v>1</v>
      </c>
    </row>
    <row r="15322" spans="23:23">
      <c r="W15322" s="44">
        <v>1</v>
      </c>
    </row>
    <row r="15323" spans="23:23">
      <c r="W15323" s="44">
        <v>1</v>
      </c>
    </row>
    <row r="15324" spans="23:23">
      <c r="W15324" s="44">
        <v>1</v>
      </c>
    </row>
    <row r="15325" spans="23:23">
      <c r="W15325" s="44">
        <v>1</v>
      </c>
    </row>
    <row r="15326" spans="23:23">
      <c r="W15326" s="44">
        <v>1</v>
      </c>
    </row>
    <row r="15327" spans="23:23">
      <c r="W15327" s="44">
        <v>1</v>
      </c>
    </row>
    <row r="15328" spans="23:23">
      <c r="W15328" s="44">
        <v>1</v>
      </c>
    </row>
    <row r="15329" spans="23:23">
      <c r="W15329" s="44">
        <v>1</v>
      </c>
    </row>
    <row r="15330" spans="23:23">
      <c r="W15330" s="44">
        <v>1</v>
      </c>
    </row>
    <row r="15331" spans="23:23">
      <c r="W15331" s="44">
        <v>1</v>
      </c>
    </row>
    <row r="15332" spans="23:23">
      <c r="W15332" s="44">
        <v>1</v>
      </c>
    </row>
    <row r="15333" spans="23:23">
      <c r="W15333" s="44">
        <v>1</v>
      </c>
    </row>
    <row r="15334" spans="23:23">
      <c r="W15334" s="44">
        <v>1</v>
      </c>
    </row>
    <row r="15335" spans="23:23">
      <c r="W15335" s="44">
        <v>1</v>
      </c>
    </row>
    <row r="15336" spans="23:23">
      <c r="W15336" s="44">
        <v>1</v>
      </c>
    </row>
    <row r="15337" spans="23:23">
      <c r="W15337" s="44">
        <v>1</v>
      </c>
    </row>
    <row r="15338" spans="23:23">
      <c r="W15338" s="44">
        <v>1</v>
      </c>
    </row>
    <row r="15339" spans="23:23">
      <c r="W15339" s="44">
        <v>1</v>
      </c>
    </row>
    <row r="15340" spans="23:23">
      <c r="W15340" s="44">
        <v>1</v>
      </c>
    </row>
    <row r="15341" spans="23:23">
      <c r="W15341" s="44">
        <v>1</v>
      </c>
    </row>
    <row r="15342" spans="23:23">
      <c r="W15342" s="44">
        <v>1</v>
      </c>
    </row>
    <row r="15343" spans="23:23">
      <c r="W15343" s="44">
        <v>1</v>
      </c>
    </row>
    <row r="15344" spans="23:23">
      <c r="W15344" s="44">
        <v>1</v>
      </c>
    </row>
    <row r="15345" spans="23:23">
      <c r="W15345" s="44">
        <v>1</v>
      </c>
    </row>
    <row r="15346" spans="23:23">
      <c r="W15346" s="44">
        <v>1</v>
      </c>
    </row>
    <row r="15347" spans="23:23">
      <c r="W15347" s="44">
        <v>1</v>
      </c>
    </row>
    <row r="15348" spans="23:23">
      <c r="W15348" s="44">
        <v>1</v>
      </c>
    </row>
    <row r="15349" spans="23:23">
      <c r="W15349" s="44">
        <v>1</v>
      </c>
    </row>
    <row r="15350" spans="23:23">
      <c r="W15350" s="44">
        <v>1</v>
      </c>
    </row>
    <row r="15351" spans="23:23">
      <c r="W15351" s="44">
        <v>1</v>
      </c>
    </row>
    <row r="15352" spans="23:23">
      <c r="W15352" s="44">
        <v>1</v>
      </c>
    </row>
    <row r="15353" spans="23:23">
      <c r="W15353" s="44">
        <v>1</v>
      </c>
    </row>
    <row r="15354" spans="23:23">
      <c r="W15354" s="44">
        <v>1</v>
      </c>
    </row>
    <row r="15355" spans="23:23">
      <c r="W15355" s="44">
        <v>1</v>
      </c>
    </row>
    <row r="15356" spans="23:23">
      <c r="W15356" s="44">
        <v>1</v>
      </c>
    </row>
    <row r="15357" spans="23:23">
      <c r="W15357" s="44">
        <v>1</v>
      </c>
    </row>
    <row r="15358" spans="23:23">
      <c r="W15358" s="44">
        <v>1</v>
      </c>
    </row>
    <row r="15359" spans="23:23">
      <c r="W15359" s="44">
        <v>1</v>
      </c>
    </row>
    <row r="15360" spans="23:23">
      <c r="W15360" s="44">
        <v>1</v>
      </c>
    </row>
    <row r="15361" spans="23:23">
      <c r="W15361" s="44">
        <v>1</v>
      </c>
    </row>
    <row r="15362" spans="23:23">
      <c r="W15362" s="44">
        <v>1</v>
      </c>
    </row>
    <row r="15363" spans="23:23">
      <c r="W15363" s="44">
        <v>1</v>
      </c>
    </row>
    <row r="15364" spans="23:23">
      <c r="W15364" s="44">
        <v>1</v>
      </c>
    </row>
    <row r="15365" spans="23:23">
      <c r="W15365" s="44">
        <v>1</v>
      </c>
    </row>
    <row r="15366" spans="23:23">
      <c r="W15366" s="44">
        <v>1</v>
      </c>
    </row>
    <row r="15367" spans="23:23">
      <c r="W15367" s="44">
        <v>1</v>
      </c>
    </row>
    <row r="15368" spans="23:23">
      <c r="W15368" s="44">
        <v>1</v>
      </c>
    </row>
    <row r="15369" spans="23:23">
      <c r="W15369" s="44">
        <v>1</v>
      </c>
    </row>
    <row r="15370" spans="23:23">
      <c r="W15370" s="44">
        <v>1</v>
      </c>
    </row>
    <row r="15371" spans="23:23">
      <c r="W15371" s="44">
        <v>1</v>
      </c>
    </row>
    <row r="15372" spans="23:23">
      <c r="W15372" s="44">
        <v>1</v>
      </c>
    </row>
    <row r="15373" spans="23:23">
      <c r="W15373" s="44">
        <v>1</v>
      </c>
    </row>
    <row r="15374" spans="23:23">
      <c r="W15374" s="44">
        <v>1</v>
      </c>
    </row>
    <row r="15375" spans="23:23">
      <c r="W15375" s="44">
        <v>1</v>
      </c>
    </row>
    <row r="15376" spans="23:23">
      <c r="W15376" s="44">
        <v>1</v>
      </c>
    </row>
    <row r="15377" spans="23:23">
      <c r="W15377" s="44">
        <v>1</v>
      </c>
    </row>
    <row r="15378" spans="23:23">
      <c r="W15378" s="44">
        <v>1</v>
      </c>
    </row>
    <row r="15379" spans="23:23">
      <c r="W15379" s="44">
        <v>1</v>
      </c>
    </row>
    <row r="15380" spans="23:23">
      <c r="W15380" s="44">
        <v>1</v>
      </c>
    </row>
    <row r="15381" spans="23:23">
      <c r="W15381" s="44">
        <v>1</v>
      </c>
    </row>
    <row r="15382" spans="23:23">
      <c r="W15382" s="44">
        <v>1</v>
      </c>
    </row>
    <row r="15383" spans="23:23">
      <c r="W15383" s="44">
        <v>1</v>
      </c>
    </row>
    <row r="15384" spans="23:23">
      <c r="W15384" s="44">
        <v>1</v>
      </c>
    </row>
    <row r="15385" spans="23:23">
      <c r="W15385" s="44">
        <v>1</v>
      </c>
    </row>
    <row r="15386" spans="23:23">
      <c r="W15386" s="44">
        <v>1</v>
      </c>
    </row>
    <row r="15387" spans="23:23">
      <c r="W15387" s="44">
        <v>1</v>
      </c>
    </row>
    <row r="15388" spans="23:23">
      <c r="W15388" s="44">
        <v>1</v>
      </c>
    </row>
    <row r="15389" spans="23:23">
      <c r="W15389" s="44">
        <v>1</v>
      </c>
    </row>
    <row r="15390" spans="23:23">
      <c r="W15390" s="44">
        <v>1</v>
      </c>
    </row>
    <row r="15391" spans="23:23">
      <c r="W15391" s="44">
        <v>1</v>
      </c>
    </row>
    <row r="15392" spans="23:23">
      <c r="W15392" s="44">
        <v>1</v>
      </c>
    </row>
    <row r="15393" spans="23:23">
      <c r="W15393" s="44">
        <v>1</v>
      </c>
    </row>
    <row r="15394" spans="23:23">
      <c r="W15394" s="44">
        <v>1</v>
      </c>
    </row>
    <row r="15395" spans="23:23">
      <c r="W15395" s="44">
        <v>1</v>
      </c>
    </row>
    <row r="15396" spans="23:23">
      <c r="W15396" s="44">
        <v>1</v>
      </c>
    </row>
    <row r="15397" spans="23:23">
      <c r="W15397" s="44">
        <v>1</v>
      </c>
    </row>
    <row r="15398" spans="23:23">
      <c r="W15398" s="44">
        <v>1</v>
      </c>
    </row>
    <row r="15399" spans="23:23">
      <c r="W15399" s="44">
        <v>1</v>
      </c>
    </row>
    <row r="15400" spans="23:23">
      <c r="W15400" s="44">
        <v>1</v>
      </c>
    </row>
    <row r="15401" spans="23:23">
      <c r="W15401" s="44">
        <v>1</v>
      </c>
    </row>
    <row r="15402" spans="23:23">
      <c r="W15402" s="44">
        <v>1</v>
      </c>
    </row>
    <row r="15403" spans="23:23">
      <c r="W15403" s="44">
        <v>1</v>
      </c>
    </row>
    <row r="15404" spans="23:23">
      <c r="W15404" s="44">
        <v>1</v>
      </c>
    </row>
    <row r="15405" spans="23:23">
      <c r="W15405" s="44">
        <v>1</v>
      </c>
    </row>
    <row r="15406" spans="23:23">
      <c r="W15406" s="44">
        <v>1</v>
      </c>
    </row>
    <row r="15407" spans="23:23">
      <c r="W15407" s="44">
        <v>1</v>
      </c>
    </row>
    <row r="15408" spans="23:23">
      <c r="W15408" s="44">
        <v>1</v>
      </c>
    </row>
    <row r="15409" spans="23:23">
      <c r="W15409" s="44">
        <v>1</v>
      </c>
    </row>
    <row r="15410" spans="23:23">
      <c r="W15410" s="44">
        <v>1</v>
      </c>
    </row>
    <row r="15411" spans="23:23">
      <c r="W15411" s="44">
        <v>1</v>
      </c>
    </row>
    <row r="15412" spans="23:23">
      <c r="W15412" s="44">
        <v>1</v>
      </c>
    </row>
    <row r="15413" spans="23:23">
      <c r="W15413" s="44">
        <v>1</v>
      </c>
    </row>
    <row r="15414" spans="23:23">
      <c r="W15414" s="44">
        <v>1</v>
      </c>
    </row>
    <row r="15415" spans="23:23">
      <c r="W15415" s="44">
        <v>1</v>
      </c>
    </row>
    <row r="15416" spans="23:23">
      <c r="W15416" s="44">
        <v>1</v>
      </c>
    </row>
    <row r="15417" spans="23:23">
      <c r="W15417" s="44">
        <v>1</v>
      </c>
    </row>
    <row r="15418" spans="23:23">
      <c r="W15418" s="44">
        <v>1</v>
      </c>
    </row>
    <row r="15419" spans="23:23">
      <c r="W15419" s="44">
        <v>1</v>
      </c>
    </row>
    <row r="15420" spans="23:23">
      <c r="W15420" s="44">
        <v>1</v>
      </c>
    </row>
    <row r="15421" spans="23:23">
      <c r="W15421" s="44">
        <v>1</v>
      </c>
    </row>
    <row r="15422" spans="23:23">
      <c r="W15422" s="44">
        <v>1</v>
      </c>
    </row>
    <row r="15423" spans="23:23">
      <c r="W15423" s="44">
        <v>1</v>
      </c>
    </row>
    <row r="15424" spans="23:23">
      <c r="W15424" s="44">
        <v>1</v>
      </c>
    </row>
    <row r="15425" spans="23:23">
      <c r="W15425" s="44">
        <v>1</v>
      </c>
    </row>
    <row r="15426" spans="23:23">
      <c r="W15426" s="44">
        <v>1</v>
      </c>
    </row>
    <row r="15427" spans="23:23">
      <c r="W15427" s="44">
        <v>1</v>
      </c>
    </row>
    <row r="15428" spans="23:23">
      <c r="W15428" s="44">
        <v>1</v>
      </c>
    </row>
    <row r="15429" spans="23:23">
      <c r="W15429" s="44">
        <v>1</v>
      </c>
    </row>
    <row r="15430" spans="23:23">
      <c r="W15430" s="44">
        <v>1</v>
      </c>
    </row>
    <row r="15431" spans="23:23">
      <c r="W15431" s="44">
        <v>1</v>
      </c>
    </row>
    <row r="15432" spans="23:23">
      <c r="W15432" s="44">
        <v>1</v>
      </c>
    </row>
    <row r="15433" spans="23:23">
      <c r="W15433" s="44">
        <v>1</v>
      </c>
    </row>
    <row r="15434" spans="23:23">
      <c r="W15434" s="44">
        <v>1</v>
      </c>
    </row>
    <row r="15435" spans="23:23">
      <c r="W15435" s="44">
        <v>1</v>
      </c>
    </row>
    <row r="15436" spans="23:23">
      <c r="W15436" s="44">
        <v>1</v>
      </c>
    </row>
    <row r="15437" spans="23:23">
      <c r="W15437" s="44">
        <v>1</v>
      </c>
    </row>
    <row r="15438" spans="23:23">
      <c r="W15438" s="44">
        <v>1</v>
      </c>
    </row>
    <row r="15439" spans="23:23">
      <c r="W15439" s="44">
        <v>1</v>
      </c>
    </row>
    <row r="15440" spans="23:23">
      <c r="W15440" s="44">
        <v>1</v>
      </c>
    </row>
    <row r="15441" spans="23:23">
      <c r="W15441" s="44">
        <v>1</v>
      </c>
    </row>
    <row r="15442" spans="23:23">
      <c r="W15442" s="44">
        <v>1</v>
      </c>
    </row>
    <row r="15443" spans="23:23">
      <c r="W15443" s="44">
        <v>1</v>
      </c>
    </row>
    <row r="15444" spans="23:23">
      <c r="W15444" s="44">
        <v>1</v>
      </c>
    </row>
    <row r="15445" spans="23:23">
      <c r="W15445" s="44">
        <v>1</v>
      </c>
    </row>
    <row r="15446" spans="23:23">
      <c r="W15446" s="44">
        <v>1</v>
      </c>
    </row>
    <row r="15447" spans="23:23">
      <c r="W15447" s="44">
        <v>1</v>
      </c>
    </row>
    <row r="15448" spans="23:23">
      <c r="W15448" s="44">
        <v>1</v>
      </c>
    </row>
    <row r="15449" spans="23:23">
      <c r="W15449" s="44">
        <v>1</v>
      </c>
    </row>
    <row r="15450" spans="23:23">
      <c r="W15450" s="44">
        <v>1</v>
      </c>
    </row>
    <row r="15451" spans="23:23">
      <c r="W15451" s="44">
        <v>1</v>
      </c>
    </row>
    <row r="15452" spans="23:23">
      <c r="W15452" s="44">
        <v>1</v>
      </c>
    </row>
    <row r="15453" spans="23:23">
      <c r="W15453" s="44">
        <v>1</v>
      </c>
    </row>
    <row r="15454" spans="23:23">
      <c r="W15454" s="44">
        <v>1</v>
      </c>
    </row>
    <row r="15455" spans="23:23">
      <c r="W15455" s="44">
        <v>1</v>
      </c>
    </row>
    <row r="15456" spans="23:23">
      <c r="W15456" s="44">
        <v>1</v>
      </c>
    </row>
    <row r="15457" spans="23:23">
      <c r="W15457" s="44">
        <v>1</v>
      </c>
    </row>
    <row r="15458" spans="23:23">
      <c r="W15458" s="44">
        <v>1</v>
      </c>
    </row>
    <row r="15459" spans="23:23">
      <c r="W15459" s="44">
        <v>1</v>
      </c>
    </row>
    <row r="15460" spans="23:23">
      <c r="W15460" s="44">
        <v>1</v>
      </c>
    </row>
    <row r="15461" spans="23:23">
      <c r="W15461" s="44">
        <v>1</v>
      </c>
    </row>
    <row r="15462" spans="23:23">
      <c r="W15462" s="44">
        <v>1</v>
      </c>
    </row>
    <row r="15463" spans="23:23">
      <c r="W15463" s="44">
        <v>1</v>
      </c>
    </row>
    <row r="15464" spans="23:23">
      <c r="W15464" s="44">
        <v>1</v>
      </c>
    </row>
    <row r="15465" spans="23:23">
      <c r="W15465" s="44">
        <v>1</v>
      </c>
    </row>
    <row r="15466" spans="23:23">
      <c r="W15466" s="44">
        <v>1</v>
      </c>
    </row>
    <row r="15467" spans="23:23">
      <c r="W15467" s="44">
        <v>1</v>
      </c>
    </row>
    <row r="15468" spans="23:23">
      <c r="W15468" s="44">
        <v>1</v>
      </c>
    </row>
    <row r="15469" spans="23:23">
      <c r="W15469" s="44">
        <v>1</v>
      </c>
    </row>
    <row r="15470" spans="23:23">
      <c r="W15470" s="44">
        <v>1</v>
      </c>
    </row>
    <row r="15471" spans="23:23">
      <c r="W15471" s="44">
        <v>1</v>
      </c>
    </row>
    <row r="15472" spans="23:23">
      <c r="W15472" s="44">
        <v>1</v>
      </c>
    </row>
    <row r="15473" spans="23:23">
      <c r="W15473" s="44">
        <v>1</v>
      </c>
    </row>
    <row r="15474" spans="23:23">
      <c r="W15474" s="44">
        <v>1</v>
      </c>
    </row>
    <row r="15475" spans="23:23">
      <c r="W15475" s="44">
        <v>1</v>
      </c>
    </row>
    <row r="15476" spans="23:23">
      <c r="W15476" s="44">
        <v>1</v>
      </c>
    </row>
    <row r="15477" spans="23:23">
      <c r="W15477" s="44">
        <v>1</v>
      </c>
    </row>
    <row r="15478" spans="23:23">
      <c r="W15478" s="44">
        <v>1</v>
      </c>
    </row>
    <row r="15479" spans="23:23">
      <c r="W15479" s="44">
        <v>1</v>
      </c>
    </row>
    <row r="15480" spans="23:23">
      <c r="W15480" s="44">
        <v>1</v>
      </c>
    </row>
    <row r="15481" spans="23:23">
      <c r="W15481" s="44">
        <v>1</v>
      </c>
    </row>
    <row r="15482" spans="23:23">
      <c r="W15482" s="44">
        <v>1</v>
      </c>
    </row>
    <row r="15483" spans="23:23">
      <c r="W15483" s="44">
        <v>1</v>
      </c>
    </row>
    <row r="15484" spans="23:23">
      <c r="W15484" s="44">
        <v>1</v>
      </c>
    </row>
    <row r="15485" spans="23:23">
      <c r="W15485" s="44">
        <v>1</v>
      </c>
    </row>
    <row r="15486" spans="23:23">
      <c r="W15486" s="44">
        <v>1</v>
      </c>
    </row>
    <row r="15487" spans="23:23">
      <c r="W15487" s="44">
        <v>1</v>
      </c>
    </row>
    <row r="15488" spans="23:23">
      <c r="W15488" s="44">
        <v>1</v>
      </c>
    </row>
    <row r="15489" spans="23:23">
      <c r="W15489" s="44">
        <v>1</v>
      </c>
    </row>
    <row r="15490" spans="23:23">
      <c r="W15490" s="44">
        <v>1</v>
      </c>
    </row>
    <row r="15491" spans="23:23">
      <c r="W15491" s="44">
        <v>1</v>
      </c>
    </row>
    <row r="15492" spans="23:23">
      <c r="W15492" s="44">
        <v>1</v>
      </c>
    </row>
    <row r="15493" spans="23:23">
      <c r="W15493" s="44">
        <v>1</v>
      </c>
    </row>
    <row r="15494" spans="23:23">
      <c r="W15494" s="44">
        <v>1</v>
      </c>
    </row>
    <row r="15495" spans="23:23">
      <c r="W15495" s="44">
        <v>1</v>
      </c>
    </row>
    <row r="15496" spans="23:23">
      <c r="W15496" s="44">
        <v>1</v>
      </c>
    </row>
    <row r="15497" spans="23:23">
      <c r="W15497" s="44">
        <v>1</v>
      </c>
    </row>
    <row r="15498" spans="23:23">
      <c r="W15498" s="44">
        <v>1</v>
      </c>
    </row>
    <row r="15499" spans="23:23">
      <c r="W15499" s="44">
        <v>1</v>
      </c>
    </row>
    <row r="15500" spans="23:23">
      <c r="W15500" s="44">
        <v>1</v>
      </c>
    </row>
    <row r="15501" spans="23:23">
      <c r="W15501" s="44">
        <v>1</v>
      </c>
    </row>
    <row r="15502" spans="23:23">
      <c r="W15502" s="44">
        <v>1</v>
      </c>
    </row>
    <row r="15503" spans="23:23">
      <c r="W15503" s="44">
        <v>1</v>
      </c>
    </row>
    <row r="15504" spans="23:23">
      <c r="W15504" s="44">
        <v>1</v>
      </c>
    </row>
    <row r="15505" spans="23:23">
      <c r="W15505" s="44">
        <v>1</v>
      </c>
    </row>
    <row r="15506" spans="23:23">
      <c r="W15506" s="44">
        <v>1</v>
      </c>
    </row>
    <row r="15507" spans="23:23">
      <c r="W15507" s="44">
        <v>1</v>
      </c>
    </row>
    <row r="15508" spans="23:23">
      <c r="W15508" s="44">
        <v>1</v>
      </c>
    </row>
    <row r="15509" spans="23:23">
      <c r="W15509" s="44">
        <v>1</v>
      </c>
    </row>
    <row r="15510" spans="23:23">
      <c r="W15510" s="44">
        <v>1</v>
      </c>
    </row>
    <row r="15511" spans="23:23">
      <c r="W15511" s="44">
        <v>1</v>
      </c>
    </row>
    <row r="15512" spans="23:23">
      <c r="W15512" s="44">
        <v>1</v>
      </c>
    </row>
    <row r="15513" spans="23:23">
      <c r="W15513" s="44">
        <v>1</v>
      </c>
    </row>
    <row r="15514" spans="23:23">
      <c r="W15514" s="44">
        <v>1</v>
      </c>
    </row>
    <row r="15515" spans="23:23">
      <c r="W15515" s="44">
        <v>1</v>
      </c>
    </row>
    <row r="15516" spans="23:23">
      <c r="W15516" s="44">
        <v>1</v>
      </c>
    </row>
    <row r="15517" spans="23:23">
      <c r="W15517" s="44">
        <v>1</v>
      </c>
    </row>
    <row r="15518" spans="23:23">
      <c r="W15518" s="44">
        <v>1</v>
      </c>
    </row>
    <row r="15519" spans="23:23">
      <c r="W15519" s="44">
        <v>1</v>
      </c>
    </row>
    <row r="15520" spans="23:23">
      <c r="W15520" s="44">
        <v>1</v>
      </c>
    </row>
    <row r="15521" spans="23:23">
      <c r="W15521" s="44">
        <v>1</v>
      </c>
    </row>
    <row r="15522" spans="23:23">
      <c r="W15522" s="44">
        <v>1</v>
      </c>
    </row>
    <row r="15523" spans="23:23">
      <c r="W15523" s="44">
        <v>1</v>
      </c>
    </row>
    <row r="15524" spans="23:23">
      <c r="W15524" s="44">
        <v>1</v>
      </c>
    </row>
    <row r="15525" spans="23:23">
      <c r="W15525" s="44">
        <v>1</v>
      </c>
    </row>
    <row r="15526" spans="23:23">
      <c r="W15526" s="44">
        <v>1</v>
      </c>
    </row>
    <row r="15527" spans="23:23">
      <c r="W15527" s="44">
        <v>1</v>
      </c>
    </row>
    <row r="15528" spans="23:23">
      <c r="W15528" s="44">
        <v>1</v>
      </c>
    </row>
    <row r="15529" spans="23:23">
      <c r="W15529" s="44">
        <v>1</v>
      </c>
    </row>
    <row r="15530" spans="23:23">
      <c r="W15530" s="44">
        <v>1</v>
      </c>
    </row>
    <row r="15531" spans="23:23">
      <c r="W15531" s="44">
        <v>1</v>
      </c>
    </row>
    <row r="15532" spans="23:23">
      <c r="W15532" s="44">
        <v>1</v>
      </c>
    </row>
    <row r="15533" spans="23:23">
      <c r="W15533" s="44">
        <v>1</v>
      </c>
    </row>
    <row r="15534" spans="23:23">
      <c r="W15534" s="44">
        <v>1</v>
      </c>
    </row>
    <row r="15535" spans="23:23">
      <c r="W15535" s="44">
        <v>1</v>
      </c>
    </row>
    <row r="15536" spans="23:23">
      <c r="W15536" s="44">
        <v>1</v>
      </c>
    </row>
    <row r="15537" spans="23:23">
      <c r="W15537" s="44">
        <v>1</v>
      </c>
    </row>
    <row r="15538" spans="23:23">
      <c r="W15538" s="44">
        <v>1</v>
      </c>
    </row>
    <row r="15539" spans="23:23">
      <c r="W15539" s="44">
        <v>1</v>
      </c>
    </row>
    <row r="15540" spans="23:23">
      <c r="W15540" s="44">
        <v>1</v>
      </c>
    </row>
    <row r="15541" spans="23:23">
      <c r="W15541" s="44">
        <v>1</v>
      </c>
    </row>
    <row r="15542" spans="23:23">
      <c r="W15542" s="44">
        <v>1</v>
      </c>
    </row>
    <row r="15543" spans="23:23">
      <c r="W15543" s="44">
        <v>1</v>
      </c>
    </row>
    <row r="15544" spans="23:23">
      <c r="W15544" s="44">
        <v>1</v>
      </c>
    </row>
    <row r="15545" spans="23:23">
      <c r="W15545" s="44">
        <v>1</v>
      </c>
    </row>
    <row r="15546" spans="23:23">
      <c r="W15546" s="44">
        <v>1</v>
      </c>
    </row>
    <row r="15547" spans="23:23">
      <c r="W15547" s="44">
        <v>1</v>
      </c>
    </row>
    <row r="15548" spans="23:23">
      <c r="W15548" s="44">
        <v>1</v>
      </c>
    </row>
    <row r="15549" spans="23:23">
      <c r="W15549" s="44">
        <v>1</v>
      </c>
    </row>
    <row r="15550" spans="23:23">
      <c r="W15550" s="44">
        <v>1</v>
      </c>
    </row>
    <row r="15551" spans="23:23">
      <c r="W15551" s="44">
        <v>1</v>
      </c>
    </row>
    <row r="15552" spans="23:23">
      <c r="W15552" s="44">
        <v>1</v>
      </c>
    </row>
    <row r="15553" spans="23:23">
      <c r="W15553" s="44">
        <v>1</v>
      </c>
    </row>
    <row r="15554" spans="23:23">
      <c r="W15554" s="44">
        <v>1</v>
      </c>
    </row>
    <row r="15555" spans="23:23">
      <c r="W15555" s="44">
        <v>1</v>
      </c>
    </row>
    <row r="15556" spans="23:23">
      <c r="W15556" s="44">
        <v>1</v>
      </c>
    </row>
    <row r="15557" spans="23:23">
      <c r="W15557" s="44">
        <v>1</v>
      </c>
    </row>
    <row r="15558" spans="23:23">
      <c r="W15558" s="44">
        <v>1</v>
      </c>
    </row>
    <row r="15559" spans="23:23">
      <c r="W15559" s="44">
        <v>1</v>
      </c>
    </row>
    <row r="15560" spans="23:23">
      <c r="W15560" s="44">
        <v>1</v>
      </c>
    </row>
    <row r="15561" spans="23:23">
      <c r="W15561" s="44">
        <v>1</v>
      </c>
    </row>
    <row r="15562" spans="23:23">
      <c r="W15562" s="44">
        <v>1</v>
      </c>
    </row>
    <row r="15563" spans="23:23">
      <c r="W15563" s="44">
        <v>1</v>
      </c>
    </row>
    <row r="15564" spans="23:23">
      <c r="W15564" s="44">
        <v>1</v>
      </c>
    </row>
    <row r="15565" spans="23:23">
      <c r="W15565" s="44">
        <v>1</v>
      </c>
    </row>
    <row r="15566" spans="23:23">
      <c r="W15566" s="44">
        <v>1</v>
      </c>
    </row>
    <row r="15567" spans="23:23">
      <c r="W15567" s="44">
        <v>1</v>
      </c>
    </row>
    <row r="15568" spans="23:23">
      <c r="W15568" s="44">
        <v>1</v>
      </c>
    </row>
    <row r="15569" spans="23:23">
      <c r="W15569" s="44">
        <v>1</v>
      </c>
    </row>
    <row r="15570" spans="23:23">
      <c r="W15570" s="44">
        <v>1</v>
      </c>
    </row>
    <row r="15571" spans="23:23">
      <c r="W15571" s="44">
        <v>1</v>
      </c>
    </row>
    <row r="15572" spans="23:23">
      <c r="W15572" s="44">
        <v>1</v>
      </c>
    </row>
    <row r="15573" spans="23:23">
      <c r="W15573" s="44">
        <v>1</v>
      </c>
    </row>
    <row r="15574" spans="23:23">
      <c r="W15574" s="44">
        <v>1</v>
      </c>
    </row>
    <row r="15575" spans="23:23">
      <c r="W15575" s="44">
        <v>1</v>
      </c>
    </row>
    <row r="15576" spans="23:23">
      <c r="W15576" s="44">
        <v>1</v>
      </c>
    </row>
    <row r="15577" spans="23:23">
      <c r="W15577" s="44">
        <v>1</v>
      </c>
    </row>
    <row r="15578" spans="23:23">
      <c r="W15578" s="44">
        <v>1</v>
      </c>
    </row>
    <row r="15579" spans="23:23">
      <c r="W15579" s="44">
        <v>1</v>
      </c>
    </row>
    <row r="15580" spans="23:23">
      <c r="W15580" s="44">
        <v>1</v>
      </c>
    </row>
    <row r="15581" spans="23:23">
      <c r="W15581" s="44">
        <v>1</v>
      </c>
    </row>
    <row r="15582" spans="23:23">
      <c r="W15582" s="44">
        <v>1</v>
      </c>
    </row>
    <row r="15583" spans="23:23">
      <c r="W15583" s="44">
        <v>1</v>
      </c>
    </row>
    <row r="15584" spans="23:23">
      <c r="W15584" s="44">
        <v>1</v>
      </c>
    </row>
    <row r="15585" spans="23:23">
      <c r="W15585" s="44">
        <v>1</v>
      </c>
    </row>
    <row r="15586" spans="23:23">
      <c r="W15586" s="44">
        <v>1</v>
      </c>
    </row>
    <row r="15587" spans="23:23">
      <c r="W15587" s="44">
        <v>1</v>
      </c>
    </row>
    <row r="15588" spans="23:23">
      <c r="W15588" s="44">
        <v>1</v>
      </c>
    </row>
    <row r="15589" spans="23:23">
      <c r="W15589" s="44">
        <v>1</v>
      </c>
    </row>
    <row r="15590" spans="23:23">
      <c r="W15590" s="44">
        <v>1</v>
      </c>
    </row>
    <row r="15591" spans="23:23">
      <c r="W15591" s="44">
        <v>1</v>
      </c>
    </row>
    <row r="15592" spans="23:23">
      <c r="W15592" s="44">
        <v>1</v>
      </c>
    </row>
    <row r="15593" spans="23:23">
      <c r="W15593" s="44">
        <v>1</v>
      </c>
    </row>
    <row r="15594" spans="23:23">
      <c r="W15594" s="44">
        <v>1</v>
      </c>
    </row>
    <row r="15595" spans="23:23">
      <c r="W15595" s="44">
        <v>1</v>
      </c>
    </row>
    <row r="15596" spans="23:23">
      <c r="W15596" s="44">
        <v>1</v>
      </c>
    </row>
    <row r="15597" spans="23:23">
      <c r="W15597" s="44">
        <v>1</v>
      </c>
    </row>
    <row r="15598" spans="23:23">
      <c r="W15598" s="44">
        <v>1</v>
      </c>
    </row>
    <row r="15599" spans="23:23">
      <c r="W15599" s="44">
        <v>1</v>
      </c>
    </row>
    <row r="15600" spans="23:23">
      <c r="W15600" s="44">
        <v>1</v>
      </c>
    </row>
    <row r="15601" spans="23:23">
      <c r="W15601" s="44">
        <v>1</v>
      </c>
    </row>
    <row r="15602" spans="23:23">
      <c r="W15602" s="44">
        <v>1</v>
      </c>
    </row>
    <row r="15603" spans="23:23">
      <c r="W15603" s="44">
        <v>1</v>
      </c>
    </row>
    <row r="15604" spans="23:23">
      <c r="W15604" s="44">
        <v>1</v>
      </c>
    </row>
    <row r="15605" spans="23:23">
      <c r="W15605" s="44">
        <v>1</v>
      </c>
    </row>
    <row r="15606" spans="23:23">
      <c r="W15606" s="44">
        <v>1</v>
      </c>
    </row>
    <row r="15607" spans="23:23">
      <c r="W15607" s="44">
        <v>1</v>
      </c>
    </row>
    <row r="15608" spans="23:23">
      <c r="W15608" s="44">
        <v>1</v>
      </c>
    </row>
    <row r="15609" spans="23:23">
      <c r="W15609" s="44">
        <v>1</v>
      </c>
    </row>
    <row r="15610" spans="23:23">
      <c r="W15610" s="44">
        <v>1</v>
      </c>
    </row>
    <row r="15611" spans="23:23">
      <c r="W15611" s="44">
        <v>1</v>
      </c>
    </row>
    <row r="15612" spans="23:23">
      <c r="W15612" s="44">
        <v>1</v>
      </c>
    </row>
    <row r="15613" spans="23:23">
      <c r="W15613" s="44">
        <v>1</v>
      </c>
    </row>
    <row r="15614" spans="23:23">
      <c r="W15614" s="44">
        <v>1</v>
      </c>
    </row>
    <row r="15615" spans="23:23">
      <c r="W15615" s="44">
        <v>1</v>
      </c>
    </row>
    <row r="15616" spans="23:23">
      <c r="W15616" s="44">
        <v>1</v>
      </c>
    </row>
    <row r="15617" spans="23:23">
      <c r="W15617" s="44">
        <v>1</v>
      </c>
    </row>
    <row r="15618" spans="23:23">
      <c r="W15618" s="44">
        <v>1</v>
      </c>
    </row>
    <row r="15619" spans="23:23">
      <c r="W15619" s="44">
        <v>1</v>
      </c>
    </row>
    <row r="15620" spans="23:23">
      <c r="W15620" s="44">
        <v>1</v>
      </c>
    </row>
    <row r="15621" spans="23:23">
      <c r="W15621" s="44">
        <v>1</v>
      </c>
    </row>
    <row r="15622" spans="23:23">
      <c r="W15622" s="44">
        <v>1</v>
      </c>
    </row>
    <row r="15623" spans="23:23">
      <c r="W15623" s="44">
        <v>1</v>
      </c>
    </row>
    <row r="15624" spans="23:23">
      <c r="W15624" s="44">
        <v>1</v>
      </c>
    </row>
    <row r="15625" spans="23:23">
      <c r="W15625" s="44">
        <v>1</v>
      </c>
    </row>
    <row r="15626" spans="23:23">
      <c r="W15626" s="44">
        <v>1</v>
      </c>
    </row>
    <row r="15627" spans="23:23">
      <c r="W15627" s="44">
        <v>1</v>
      </c>
    </row>
    <row r="15628" spans="23:23">
      <c r="W15628" s="44">
        <v>1</v>
      </c>
    </row>
    <row r="15629" spans="23:23">
      <c r="W15629" s="44">
        <v>1</v>
      </c>
    </row>
    <row r="15630" spans="23:23">
      <c r="W15630" s="44">
        <v>1</v>
      </c>
    </row>
    <row r="15631" spans="23:23">
      <c r="W15631" s="44">
        <v>1</v>
      </c>
    </row>
    <row r="15632" spans="23:23">
      <c r="W15632" s="44">
        <v>1</v>
      </c>
    </row>
    <row r="15633" spans="23:23">
      <c r="W15633" s="44">
        <v>1</v>
      </c>
    </row>
    <row r="15634" spans="23:23">
      <c r="W15634" s="44">
        <v>1</v>
      </c>
    </row>
    <row r="15635" spans="23:23">
      <c r="W15635" s="44">
        <v>1</v>
      </c>
    </row>
    <row r="15636" spans="23:23">
      <c r="W15636" s="44">
        <v>1</v>
      </c>
    </row>
    <row r="15637" spans="23:23">
      <c r="W15637" s="44">
        <v>1</v>
      </c>
    </row>
    <row r="15638" spans="23:23">
      <c r="W15638" s="44">
        <v>1</v>
      </c>
    </row>
    <row r="15639" spans="23:23">
      <c r="W15639" s="44">
        <v>1</v>
      </c>
    </row>
    <row r="15640" spans="23:23">
      <c r="W15640" s="44">
        <v>1</v>
      </c>
    </row>
    <row r="15641" spans="23:23">
      <c r="W15641" s="44">
        <v>1</v>
      </c>
    </row>
    <row r="15642" spans="23:23">
      <c r="W15642" s="44">
        <v>1</v>
      </c>
    </row>
    <row r="15643" spans="23:23">
      <c r="W15643" s="44">
        <v>1</v>
      </c>
    </row>
    <row r="15644" spans="23:23">
      <c r="W15644" s="44">
        <v>1</v>
      </c>
    </row>
    <row r="15645" spans="23:23">
      <c r="W15645" s="44">
        <v>1</v>
      </c>
    </row>
    <row r="15646" spans="23:23">
      <c r="W15646" s="44">
        <v>1</v>
      </c>
    </row>
    <row r="15647" spans="23:23">
      <c r="W15647" s="44">
        <v>1</v>
      </c>
    </row>
    <row r="15648" spans="23:23">
      <c r="W15648" s="44">
        <v>1</v>
      </c>
    </row>
    <row r="15649" spans="23:23">
      <c r="W15649" s="44">
        <v>1</v>
      </c>
    </row>
    <row r="15650" spans="23:23">
      <c r="W15650" s="44">
        <v>1</v>
      </c>
    </row>
    <row r="15651" spans="23:23">
      <c r="W15651" s="44">
        <v>1</v>
      </c>
    </row>
    <row r="15652" spans="23:23">
      <c r="W15652" s="44">
        <v>1</v>
      </c>
    </row>
    <row r="15653" spans="23:23">
      <c r="W15653" s="44">
        <v>1</v>
      </c>
    </row>
    <row r="15654" spans="23:23">
      <c r="W15654" s="44">
        <v>1</v>
      </c>
    </row>
    <row r="15655" spans="23:23">
      <c r="W15655" s="44">
        <v>1</v>
      </c>
    </row>
    <row r="15656" spans="23:23">
      <c r="W15656" s="44">
        <v>1</v>
      </c>
    </row>
    <row r="15657" spans="23:23">
      <c r="W15657" s="44">
        <v>1</v>
      </c>
    </row>
    <row r="15658" spans="23:23">
      <c r="W15658" s="44">
        <v>1</v>
      </c>
    </row>
    <row r="15659" spans="23:23">
      <c r="W15659" s="44">
        <v>1</v>
      </c>
    </row>
    <row r="15660" spans="23:23">
      <c r="W15660" s="44">
        <v>1</v>
      </c>
    </row>
    <row r="15661" spans="23:23">
      <c r="W15661" s="44">
        <v>1</v>
      </c>
    </row>
    <row r="15662" spans="23:23">
      <c r="W15662" s="44">
        <v>1</v>
      </c>
    </row>
    <row r="15663" spans="23:23">
      <c r="W15663" s="44">
        <v>1</v>
      </c>
    </row>
    <row r="15664" spans="23:23">
      <c r="W15664" s="44">
        <v>1</v>
      </c>
    </row>
    <row r="15665" spans="23:23">
      <c r="W15665" s="44">
        <v>1</v>
      </c>
    </row>
    <row r="15666" spans="23:23">
      <c r="W15666" s="44">
        <v>1</v>
      </c>
    </row>
    <row r="15667" spans="23:23">
      <c r="W15667" s="44">
        <v>1</v>
      </c>
    </row>
    <row r="15668" spans="23:23">
      <c r="W15668" s="44">
        <v>1</v>
      </c>
    </row>
    <row r="15669" spans="23:23">
      <c r="W15669" s="44">
        <v>1</v>
      </c>
    </row>
    <row r="15670" spans="23:23">
      <c r="W15670" s="44">
        <v>1</v>
      </c>
    </row>
    <row r="15671" spans="23:23">
      <c r="W15671" s="44">
        <v>1</v>
      </c>
    </row>
    <row r="15672" spans="23:23">
      <c r="W15672" s="44">
        <v>1</v>
      </c>
    </row>
    <row r="15673" spans="23:23">
      <c r="W15673" s="44">
        <v>1</v>
      </c>
    </row>
    <row r="15674" spans="23:23">
      <c r="W15674" s="44">
        <v>1</v>
      </c>
    </row>
    <row r="15675" spans="23:23">
      <c r="W15675" s="44">
        <v>1</v>
      </c>
    </row>
    <row r="15676" spans="23:23">
      <c r="W15676" s="44">
        <v>1</v>
      </c>
    </row>
    <row r="15677" spans="23:23">
      <c r="W15677" s="44">
        <v>1</v>
      </c>
    </row>
    <row r="15678" spans="23:23">
      <c r="W15678" s="44">
        <v>1</v>
      </c>
    </row>
    <row r="15679" spans="23:23">
      <c r="W15679" s="44">
        <v>1</v>
      </c>
    </row>
    <row r="15680" spans="23:23">
      <c r="W15680" s="44">
        <v>1</v>
      </c>
    </row>
    <row r="15681" spans="23:23">
      <c r="W15681" s="44">
        <v>1</v>
      </c>
    </row>
    <row r="15682" spans="23:23">
      <c r="W15682" s="44">
        <v>1</v>
      </c>
    </row>
    <row r="15683" spans="23:23">
      <c r="W15683" s="44">
        <v>1</v>
      </c>
    </row>
    <row r="15684" spans="23:23">
      <c r="W15684" s="44">
        <v>1</v>
      </c>
    </row>
    <row r="15685" spans="23:23">
      <c r="W15685" s="44">
        <v>1</v>
      </c>
    </row>
    <row r="15686" spans="23:23">
      <c r="W15686" s="44">
        <v>1</v>
      </c>
    </row>
    <row r="15687" spans="23:23">
      <c r="W15687" s="44">
        <v>1</v>
      </c>
    </row>
    <row r="15688" spans="23:23">
      <c r="W15688" s="44">
        <v>1</v>
      </c>
    </row>
    <row r="15689" spans="23:23">
      <c r="W15689" s="44">
        <v>1</v>
      </c>
    </row>
    <row r="15690" spans="23:23">
      <c r="W15690" s="44">
        <v>1</v>
      </c>
    </row>
    <row r="15691" spans="23:23">
      <c r="W15691" s="44">
        <v>1</v>
      </c>
    </row>
    <row r="15692" spans="23:23">
      <c r="W15692" s="44">
        <v>1</v>
      </c>
    </row>
    <row r="15693" spans="23:23">
      <c r="W15693" s="44">
        <v>1</v>
      </c>
    </row>
    <row r="15694" spans="23:23">
      <c r="W15694" s="44">
        <v>1</v>
      </c>
    </row>
    <row r="15695" spans="23:23">
      <c r="W15695" s="44">
        <v>1</v>
      </c>
    </row>
    <row r="15696" spans="23:23">
      <c r="W15696" s="44">
        <v>1</v>
      </c>
    </row>
    <row r="15697" spans="23:23">
      <c r="W15697" s="44">
        <v>1</v>
      </c>
    </row>
    <row r="15698" spans="23:23">
      <c r="W15698" s="44">
        <v>1</v>
      </c>
    </row>
    <row r="15699" spans="23:23">
      <c r="W15699" s="44">
        <v>1</v>
      </c>
    </row>
    <row r="15700" spans="23:23">
      <c r="W15700" s="44">
        <v>1</v>
      </c>
    </row>
    <row r="15701" spans="23:23">
      <c r="W15701" s="44">
        <v>1</v>
      </c>
    </row>
    <row r="15702" spans="23:23">
      <c r="W15702" s="44">
        <v>1</v>
      </c>
    </row>
    <row r="15703" spans="23:23">
      <c r="W15703" s="44">
        <v>1</v>
      </c>
    </row>
    <row r="15704" spans="23:23">
      <c r="W15704" s="44">
        <v>1</v>
      </c>
    </row>
    <row r="15705" spans="23:23">
      <c r="W15705" s="44">
        <v>1</v>
      </c>
    </row>
    <row r="15706" spans="23:23">
      <c r="W15706" s="44">
        <v>1</v>
      </c>
    </row>
    <row r="15707" spans="23:23">
      <c r="W15707" s="44">
        <v>1</v>
      </c>
    </row>
    <row r="15708" spans="23:23">
      <c r="W15708" s="44">
        <v>1</v>
      </c>
    </row>
    <row r="15709" spans="23:23">
      <c r="W15709" s="44">
        <v>1</v>
      </c>
    </row>
    <row r="15710" spans="23:23">
      <c r="W15710" s="44">
        <v>1</v>
      </c>
    </row>
    <row r="15711" spans="23:23">
      <c r="W15711" s="44">
        <v>1</v>
      </c>
    </row>
    <row r="15712" spans="23:23">
      <c r="W15712" s="44">
        <v>1</v>
      </c>
    </row>
    <row r="15713" spans="23:23">
      <c r="W15713" s="44">
        <v>1</v>
      </c>
    </row>
    <row r="15714" spans="23:23">
      <c r="W15714" s="44">
        <v>1</v>
      </c>
    </row>
    <row r="15715" spans="23:23">
      <c r="W15715" s="44">
        <v>1</v>
      </c>
    </row>
    <row r="15716" spans="23:23">
      <c r="W15716" s="44">
        <v>1</v>
      </c>
    </row>
    <row r="15717" spans="23:23">
      <c r="W15717" s="44">
        <v>1</v>
      </c>
    </row>
    <row r="15718" spans="23:23">
      <c r="W15718" s="44">
        <v>1</v>
      </c>
    </row>
    <row r="15719" spans="23:23">
      <c r="W15719" s="44">
        <v>1</v>
      </c>
    </row>
    <row r="15720" spans="23:23">
      <c r="W15720" s="44">
        <v>1</v>
      </c>
    </row>
    <row r="15721" spans="23:23">
      <c r="W15721" s="44">
        <v>1</v>
      </c>
    </row>
    <row r="15722" spans="23:23">
      <c r="W15722" s="44">
        <v>1</v>
      </c>
    </row>
    <row r="15723" spans="23:23">
      <c r="W15723" s="44">
        <v>1</v>
      </c>
    </row>
    <row r="15724" spans="23:23">
      <c r="W15724" s="44">
        <v>1</v>
      </c>
    </row>
    <row r="15725" spans="23:23">
      <c r="W15725" s="44">
        <v>1</v>
      </c>
    </row>
    <row r="15726" spans="23:23">
      <c r="W15726" s="44">
        <v>1</v>
      </c>
    </row>
    <row r="15727" spans="23:23">
      <c r="W15727" s="44">
        <v>1</v>
      </c>
    </row>
    <row r="15728" spans="23:23">
      <c r="W15728" s="44">
        <v>1</v>
      </c>
    </row>
    <row r="15729" spans="23:23">
      <c r="W15729" s="44">
        <v>1</v>
      </c>
    </row>
    <row r="15730" spans="23:23">
      <c r="W15730" s="44">
        <v>1</v>
      </c>
    </row>
    <row r="15731" spans="23:23">
      <c r="W15731" s="44">
        <v>1</v>
      </c>
    </row>
    <row r="15732" spans="23:23">
      <c r="W15732" s="44">
        <v>1</v>
      </c>
    </row>
    <row r="15733" spans="23:23">
      <c r="W15733" s="44">
        <v>1</v>
      </c>
    </row>
    <row r="15734" spans="23:23">
      <c r="W15734" s="44">
        <v>1</v>
      </c>
    </row>
    <row r="15735" spans="23:23">
      <c r="W15735" s="44">
        <v>1</v>
      </c>
    </row>
    <row r="15736" spans="23:23">
      <c r="W15736" s="44">
        <v>1</v>
      </c>
    </row>
    <row r="15737" spans="23:23">
      <c r="W15737" s="44">
        <v>1</v>
      </c>
    </row>
    <row r="15738" spans="23:23">
      <c r="W15738" s="44">
        <v>1</v>
      </c>
    </row>
    <row r="15739" spans="23:23">
      <c r="W15739" s="44">
        <v>1</v>
      </c>
    </row>
    <row r="15740" spans="23:23">
      <c r="W15740" s="44">
        <v>1</v>
      </c>
    </row>
    <row r="15741" spans="23:23">
      <c r="W15741" s="44">
        <v>1</v>
      </c>
    </row>
    <row r="15742" spans="23:23">
      <c r="W15742" s="44">
        <v>1</v>
      </c>
    </row>
    <row r="15743" spans="23:23">
      <c r="W15743" s="44">
        <v>1</v>
      </c>
    </row>
    <row r="15744" spans="23:23">
      <c r="W15744" s="44">
        <v>1</v>
      </c>
    </row>
    <row r="15745" spans="23:23">
      <c r="W15745" s="44">
        <v>1</v>
      </c>
    </row>
    <row r="15746" spans="23:23">
      <c r="W15746" s="44">
        <v>1</v>
      </c>
    </row>
    <row r="15747" spans="23:23">
      <c r="W15747" s="44">
        <v>1</v>
      </c>
    </row>
    <row r="15748" spans="23:23">
      <c r="W15748" s="44">
        <v>1</v>
      </c>
    </row>
    <row r="15749" spans="23:23">
      <c r="W15749" s="44">
        <v>1</v>
      </c>
    </row>
    <row r="15750" spans="23:23">
      <c r="W15750" s="44">
        <v>1</v>
      </c>
    </row>
    <row r="15751" spans="23:23">
      <c r="W15751" s="44">
        <v>1</v>
      </c>
    </row>
    <row r="15752" spans="23:23">
      <c r="W15752" s="44">
        <v>1</v>
      </c>
    </row>
    <row r="15753" spans="23:23">
      <c r="W15753" s="44">
        <v>1</v>
      </c>
    </row>
    <row r="15754" spans="23:23">
      <c r="W15754" s="44">
        <v>1</v>
      </c>
    </row>
    <row r="15755" spans="23:23">
      <c r="W15755" s="44">
        <v>1</v>
      </c>
    </row>
    <row r="15756" spans="23:23">
      <c r="W15756" s="44">
        <v>1</v>
      </c>
    </row>
    <row r="15757" spans="23:23">
      <c r="W15757" s="44">
        <v>1</v>
      </c>
    </row>
    <row r="15758" spans="23:23">
      <c r="W15758" s="44">
        <v>1</v>
      </c>
    </row>
    <row r="15759" spans="23:23">
      <c r="W15759" s="44">
        <v>1</v>
      </c>
    </row>
    <row r="15760" spans="23:23">
      <c r="W15760" s="44">
        <v>1</v>
      </c>
    </row>
    <row r="15761" spans="23:23">
      <c r="W15761" s="44">
        <v>1</v>
      </c>
    </row>
    <row r="15762" spans="23:23">
      <c r="W15762" s="44">
        <v>1</v>
      </c>
    </row>
    <row r="15763" spans="23:23">
      <c r="W15763" s="44">
        <v>1</v>
      </c>
    </row>
    <row r="15764" spans="23:23">
      <c r="W15764" s="44">
        <v>1</v>
      </c>
    </row>
    <row r="15765" spans="23:23">
      <c r="W15765" s="44">
        <v>1</v>
      </c>
    </row>
    <row r="15766" spans="23:23">
      <c r="W15766" s="44">
        <v>1</v>
      </c>
    </row>
    <row r="15767" spans="23:23">
      <c r="W15767" s="44">
        <v>1</v>
      </c>
    </row>
    <row r="15768" spans="23:23">
      <c r="W15768" s="44">
        <v>1</v>
      </c>
    </row>
    <row r="15769" spans="23:23">
      <c r="W15769" s="44">
        <v>1</v>
      </c>
    </row>
    <row r="15770" spans="23:23">
      <c r="W15770" s="44">
        <v>1</v>
      </c>
    </row>
    <row r="15771" spans="23:23">
      <c r="W15771" s="44">
        <v>1</v>
      </c>
    </row>
    <row r="15772" spans="23:23">
      <c r="W15772" s="44">
        <v>1</v>
      </c>
    </row>
    <row r="15773" spans="23:23">
      <c r="W15773" s="44">
        <v>1</v>
      </c>
    </row>
    <row r="15774" spans="23:23">
      <c r="W15774" s="44">
        <v>1</v>
      </c>
    </row>
    <row r="15775" spans="23:23">
      <c r="W15775" s="44">
        <v>1</v>
      </c>
    </row>
    <row r="15776" spans="23:23">
      <c r="W15776" s="44">
        <v>1</v>
      </c>
    </row>
    <row r="15777" spans="23:23">
      <c r="W15777" s="44">
        <v>1</v>
      </c>
    </row>
    <row r="15778" spans="23:23">
      <c r="W15778" s="44">
        <v>1</v>
      </c>
    </row>
    <row r="15779" spans="23:23">
      <c r="W15779" s="44">
        <v>1</v>
      </c>
    </row>
    <row r="15780" spans="23:23">
      <c r="W15780" s="44">
        <v>1</v>
      </c>
    </row>
    <row r="15781" spans="23:23">
      <c r="W15781" s="44">
        <v>1</v>
      </c>
    </row>
    <row r="15782" spans="23:23">
      <c r="W15782" s="44">
        <v>1</v>
      </c>
    </row>
    <row r="15783" spans="23:23">
      <c r="W15783" s="44">
        <v>1</v>
      </c>
    </row>
    <row r="15784" spans="23:23">
      <c r="W15784" s="44">
        <v>1</v>
      </c>
    </row>
    <row r="15785" spans="23:23">
      <c r="W15785" s="44">
        <v>1</v>
      </c>
    </row>
    <row r="15786" spans="23:23">
      <c r="W15786" s="44">
        <v>1</v>
      </c>
    </row>
    <row r="15787" spans="23:23">
      <c r="W15787" s="44">
        <v>1</v>
      </c>
    </row>
    <row r="15788" spans="23:23">
      <c r="W15788" s="44">
        <v>1</v>
      </c>
    </row>
    <row r="15789" spans="23:23">
      <c r="W15789" s="44">
        <v>1</v>
      </c>
    </row>
    <row r="15790" spans="23:23">
      <c r="W15790" s="44">
        <v>1</v>
      </c>
    </row>
    <row r="15791" spans="23:23">
      <c r="W15791" s="44">
        <v>1</v>
      </c>
    </row>
    <row r="15792" spans="23:23">
      <c r="W15792" s="44">
        <v>1</v>
      </c>
    </row>
    <row r="15793" spans="23:23">
      <c r="W15793" s="44">
        <v>1</v>
      </c>
    </row>
    <row r="15794" spans="23:23">
      <c r="W15794" s="44">
        <v>1</v>
      </c>
    </row>
    <row r="15795" spans="23:23">
      <c r="W15795" s="44">
        <v>1</v>
      </c>
    </row>
    <row r="15796" spans="23:23">
      <c r="W15796" s="44">
        <v>1</v>
      </c>
    </row>
    <row r="15797" spans="23:23">
      <c r="W15797" s="44">
        <v>1</v>
      </c>
    </row>
    <row r="15798" spans="23:23">
      <c r="W15798" s="44">
        <v>1</v>
      </c>
    </row>
    <row r="15799" spans="23:23">
      <c r="W15799" s="44">
        <v>1</v>
      </c>
    </row>
    <row r="15800" spans="23:23">
      <c r="W15800" s="44">
        <v>1</v>
      </c>
    </row>
    <row r="15801" spans="23:23">
      <c r="W15801" s="44">
        <v>1</v>
      </c>
    </row>
    <row r="15802" spans="23:23">
      <c r="W15802" s="44">
        <v>1</v>
      </c>
    </row>
    <row r="15803" spans="23:23">
      <c r="W15803" s="44">
        <v>1</v>
      </c>
    </row>
    <row r="15804" spans="23:23">
      <c r="W15804" s="44">
        <v>1</v>
      </c>
    </row>
    <row r="15805" spans="23:23">
      <c r="W15805" s="44">
        <v>1</v>
      </c>
    </row>
    <row r="15806" spans="23:23">
      <c r="W15806" s="44">
        <v>1</v>
      </c>
    </row>
    <row r="15807" spans="23:23">
      <c r="W15807" s="44">
        <v>1</v>
      </c>
    </row>
    <row r="15808" spans="23:23">
      <c r="W15808" s="44">
        <v>1</v>
      </c>
    </row>
    <row r="15809" spans="23:23">
      <c r="W15809" s="44">
        <v>1</v>
      </c>
    </row>
    <row r="15810" spans="23:23">
      <c r="W15810" s="44">
        <v>1</v>
      </c>
    </row>
    <row r="15811" spans="23:23">
      <c r="W15811" s="44">
        <v>1</v>
      </c>
    </row>
    <row r="15812" spans="23:23">
      <c r="W15812" s="44">
        <v>1</v>
      </c>
    </row>
    <row r="15813" spans="23:23">
      <c r="W15813" s="44">
        <v>1</v>
      </c>
    </row>
    <row r="15814" spans="23:23">
      <c r="W15814" s="44">
        <v>1</v>
      </c>
    </row>
    <row r="15815" spans="23:23">
      <c r="W15815" s="44">
        <v>1</v>
      </c>
    </row>
    <row r="15816" spans="23:23">
      <c r="W15816" s="44">
        <v>1</v>
      </c>
    </row>
    <row r="15817" spans="23:23">
      <c r="W15817" s="44">
        <v>1</v>
      </c>
    </row>
    <row r="15818" spans="23:23">
      <c r="W15818" s="44">
        <v>1</v>
      </c>
    </row>
    <row r="15819" spans="23:23">
      <c r="W15819" s="44">
        <v>1</v>
      </c>
    </row>
    <row r="15820" spans="23:23">
      <c r="W15820" s="44">
        <v>1</v>
      </c>
    </row>
    <row r="15821" spans="23:23">
      <c r="W15821" s="44">
        <v>1</v>
      </c>
    </row>
    <row r="15822" spans="23:23">
      <c r="W15822" s="44">
        <v>1</v>
      </c>
    </row>
    <row r="15823" spans="23:23">
      <c r="W15823" s="44">
        <v>1</v>
      </c>
    </row>
    <row r="15824" spans="23:23">
      <c r="W15824" s="44">
        <v>1</v>
      </c>
    </row>
    <row r="15825" spans="23:23">
      <c r="W15825" s="44">
        <v>1</v>
      </c>
    </row>
    <row r="15826" spans="23:23">
      <c r="W15826" s="44">
        <v>1</v>
      </c>
    </row>
    <row r="15827" spans="23:23">
      <c r="W15827" s="44">
        <v>1</v>
      </c>
    </row>
    <row r="15828" spans="23:23">
      <c r="W15828" s="44">
        <v>1</v>
      </c>
    </row>
    <row r="15829" spans="23:23">
      <c r="W15829" s="44">
        <v>1</v>
      </c>
    </row>
    <row r="15830" spans="23:23">
      <c r="W15830" s="44">
        <v>1</v>
      </c>
    </row>
    <row r="15831" spans="23:23">
      <c r="W15831" s="44">
        <v>1</v>
      </c>
    </row>
    <row r="15832" spans="23:23">
      <c r="W15832" s="44">
        <v>1</v>
      </c>
    </row>
    <row r="15833" spans="23:23">
      <c r="W15833" s="44">
        <v>1</v>
      </c>
    </row>
    <row r="15834" spans="23:23">
      <c r="W15834" s="44">
        <v>1</v>
      </c>
    </row>
    <row r="15835" spans="23:23">
      <c r="W15835" s="44">
        <v>1</v>
      </c>
    </row>
    <row r="15836" spans="23:23">
      <c r="W15836" s="44">
        <v>1</v>
      </c>
    </row>
    <row r="15837" spans="23:23">
      <c r="W15837" s="44">
        <v>1</v>
      </c>
    </row>
    <row r="15838" spans="23:23">
      <c r="W15838" s="44">
        <v>1</v>
      </c>
    </row>
    <row r="15839" spans="23:23">
      <c r="W15839" s="44">
        <v>1</v>
      </c>
    </row>
    <row r="15840" spans="23:23">
      <c r="W15840" s="44">
        <v>1</v>
      </c>
    </row>
    <row r="15841" spans="23:23">
      <c r="W15841" s="44">
        <v>1</v>
      </c>
    </row>
    <row r="15842" spans="23:23">
      <c r="W15842" s="44">
        <v>1</v>
      </c>
    </row>
    <row r="15843" spans="23:23">
      <c r="W15843" s="44">
        <v>1</v>
      </c>
    </row>
    <row r="15844" spans="23:23">
      <c r="W15844" s="44">
        <v>1</v>
      </c>
    </row>
    <row r="15845" spans="23:23">
      <c r="W15845" s="44">
        <v>1</v>
      </c>
    </row>
    <row r="15846" spans="23:23">
      <c r="W15846" s="44">
        <v>1</v>
      </c>
    </row>
    <row r="15847" spans="23:23">
      <c r="W15847" s="44">
        <v>1</v>
      </c>
    </row>
    <row r="15848" spans="23:23">
      <c r="W15848" s="44">
        <v>1</v>
      </c>
    </row>
    <row r="15849" spans="23:23">
      <c r="W15849" s="44">
        <v>1</v>
      </c>
    </row>
    <row r="15850" spans="23:23">
      <c r="W15850" s="44">
        <v>1</v>
      </c>
    </row>
    <row r="15851" spans="23:23">
      <c r="W15851" s="44">
        <v>1</v>
      </c>
    </row>
    <row r="15852" spans="23:23">
      <c r="W15852" s="44">
        <v>1</v>
      </c>
    </row>
    <row r="15853" spans="23:23">
      <c r="W15853" s="44">
        <v>1</v>
      </c>
    </row>
    <row r="15854" spans="23:23">
      <c r="W15854" s="44">
        <v>1</v>
      </c>
    </row>
    <row r="15855" spans="23:23">
      <c r="W15855" s="44">
        <v>1</v>
      </c>
    </row>
    <row r="15856" spans="23:23">
      <c r="W15856" s="44">
        <v>1</v>
      </c>
    </row>
    <row r="15857" spans="23:23">
      <c r="W15857" s="44">
        <v>1</v>
      </c>
    </row>
    <row r="15858" spans="23:23">
      <c r="W15858" s="44">
        <v>1</v>
      </c>
    </row>
    <row r="15859" spans="23:23">
      <c r="W15859" s="44">
        <v>1</v>
      </c>
    </row>
    <row r="15860" spans="23:23">
      <c r="W15860" s="44">
        <v>1</v>
      </c>
    </row>
    <row r="15861" spans="23:23">
      <c r="W15861" s="44">
        <v>1</v>
      </c>
    </row>
    <row r="15862" spans="23:23">
      <c r="W15862" s="44">
        <v>1</v>
      </c>
    </row>
    <row r="15863" spans="23:23">
      <c r="W15863" s="44">
        <v>1</v>
      </c>
    </row>
    <row r="15864" spans="23:23">
      <c r="W15864" s="44">
        <v>1</v>
      </c>
    </row>
    <row r="15865" spans="23:23">
      <c r="W15865" s="44">
        <v>1</v>
      </c>
    </row>
    <row r="15866" spans="23:23">
      <c r="W15866" s="44">
        <v>1</v>
      </c>
    </row>
    <row r="15867" spans="23:23">
      <c r="W15867" s="44">
        <v>1</v>
      </c>
    </row>
    <row r="15868" spans="23:23">
      <c r="W15868" s="44">
        <v>1</v>
      </c>
    </row>
    <row r="15869" spans="23:23">
      <c r="W15869" s="44">
        <v>1</v>
      </c>
    </row>
    <row r="15870" spans="23:23">
      <c r="W15870" s="44">
        <v>1</v>
      </c>
    </row>
    <row r="15871" spans="23:23">
      <c r="W15871" s="44">
        <v>1</v>
      </c>
    </row>
    <row r="15872" spans="23:23">
      <c r="W15872" s="44">
        <v>1</v>
      </c>
    </row>
    <row r="15873" spans="23:23">
      <c r="W15873" s="44">
        <v>1</v>
      </c>
    </row>
    <row r="15874" spans="23:23">
      <c r="W15874" s="44">
        <v>1</v>
      </c>
    </row>
    <row r="15875" spans="23:23">
      <c r="W15875" s="44">
        <v>1</v>
      </c>
    </row>
    <row r="15876" spans="23:23">
      <c r="W15876" s="44">
        <v>1</v>
      </c>
    </row>
    <row r="15877" spans="23:23">
      <c r="W15877" s="44">
        <v>1</v>
      </c>
    </row>
    <row r="15878" spans="23:23">
      <c r="W15878" s="44">
        <v>1</v>
      </c>
    </row>
    <row r="15879" spans="23:23">
      <c r="W15879" s="44">
        <v>1</v>
      </c>
    </row>
    <row r="15880" spans="23:23">
      <c r="W15880" s="44">
        <v>1</v>
      </c>
    </row>
    <row r="15881" spans="23:23">
      <c r="W15881" s="44">
        <v>1</v>
      </c>
    </row>
    <row r="15882" spans="23:23">
      <c r="W15882" s="44">
        <v>1</v>
      </c>
    </row>
    <row r="15883" spans="23:23">
      <c r="W15883" s="44">
        <v>1</v>
      </c>
    </row>
    <row r="15884" spans="23:23">
      <c r="W15884" s="44">
        <v>1</v>
      </c>
    </row>
    <row r="15885" spans="23:23">
      <c r="W15885" s="44">
        <v>1</v>
      </c>
    </row>
    <row r="15886" spans="23:23">
      <c r="W15886" s="44">
        <v>1</v>
      </c>
    </row>
    <row r="15887" spans="23:23">
      <c r="W15887" s="44">
        <v>1</v>
      </c>
    </row>
    <row r="15888" spans="23:23">
      <c r="W15888" s="44">
        <v>1</v>
      </c>
    </row>
    <row r="15889" spans="23:23">
      <c r="W15889" s="44">
        <v>1</v>
      </c>
    </row>
    <row r="15890" spans="23:23">
      <c r="W15890" s="44">
        <v>1</v>
      </c>
    </row>
    <row r="15891" spans="23:23">
      <c r="W15891" s="44">
        <v>1</v>
      </c>
    </row>
    <row r="15892" spans="23:23">
      <c r="W15892" s="44">
        <v>1</v>
      </c>
    </row>
    <row r="15893" spans="23:23">
      <c r="W15893" s="44">
        <v>1</v>
      </c>
    </row>
    <row r="15894" spans="23:23">
      <c r="W15894" s="44">
        <v>1</v>
      </c>
    </row>
    <row r="15895" spans="23:23">
      <c r="W15895" s="44">
        <v>1</v>
      </c>
    </row>
    <row r="15896" spans="23:23">
      <c r="W15896" s="44">
        <v>1</v>
      </c>
    </row>
    <row r="15897" spans="23:23">
      <c r="W15897" s="44">
        <v>1</v>
      </c>
    </row>
    <row r="15898" spans="23:23">
      <c r="W15898" s="44">
        <v>1</v>
      </c>
    </row>
    <row r="15899" spans="23:23">
      <c r="W15899" s="44">
        <v>1</v>
      </c>
    </row>
    <row r="15900" spans="23:23">
      <c r="W15900" s="44">
        <v>1</v>
      </c>
    </row>
    <row r="15901" spans="23:23">
      <c r="W15901" s="44">
        <v>1</v>
      </c>
    </row>
    <row r="15902" spans="23:23">
      <c r="W15902" s="44">
        <v>1</v>
      </c>
    </row>
    <row r="15903" spans="23:23">
      <c r="W15903" s="44">
        <v>1</v>
      </c>
    </row>
    <row r="15904" spans="23:23">
      <c r="W15904" s="44">
        <v>1</v>
      </c>
    </row>
    <row r="15905" spans="23:23">
      <c r="W15905" s="44">
        <v>1</v>
      </c>
    </row>
    <row r="15906" spans="23:23">
      <c r="W15906" s="44">
        <v>1</v>
      </c>
    </row>
    <row r="15907" spans="23:23">
      <c r="W15907" s="44">
        <v>1</v>
      </c>
    </row>
    <row r="15908" spans="23:23">
      <c r="W15908" s="44">
        <v>1</v>
      </c>
    </row>
    <row r="15909" spans="23:23">
      <c r="W15909" s="44">
        <v>1</v>
      </c>
    </row>
    <row r="15910" spans="23:23">
      <c r="W15910" s="44">
        <v>1</v>
      </c>
    </row>
    <row r="15911" spans="23:23">
      <c r="W15911" s="44">
        <v>1</v>
      </c>
    </row>
    <row r="15912" spans="23:23">
      <c r="W15912" s="44">
        <v>1</v>
      </c>
    </row>
    <row r="15913" spans="23:23">
      <c r="W15913" s="44">
        <v>1</v>
      </c>
    </row>
    <row r="15914" spans="23:23">
      <c r="W15914" s="44">
        <v>1</v>
      </c>
    </row>
    <row r="15915" spans="23:23">
      <c r="W15915" s="44">
        <v>1</v>
      </c>
    </row>
    <row r="15916" spans="23:23">
      <c r="W15916" s="44">
        <v>1</v>
      </c>
    </row>
    <row r="15917" spans="23:23">
      <c r="W15917" s="44">
        <v>1</v>
      </c>
    </row>
    <row r="15918" spans="23:23">
      <c r="W15918" s="44">
        <v>1</v>
      </c>
    </row>
    <row r="15919" spans="23:23">
      <c r="W15919" s="44">
        <v>1</v>
      </c>
    </row>
    <row r="15920" spans="23:23">
      <c r="W15920" s="44">
        <v>1</v>
      </c>
    </row>
    <row r="15921" spans="23:23">
      <c r="W15921" s="44">
        <v>1</v>
      </c>
    </row>
    <row r="15922" spans="23:23">
      <c r="W15922" s="44">
        <v>1</v>
      </c>
    </row>
    <row r="15923" spans="23:23">
      <c r="W15923" s="44">
        <v>1</v>
      </c>
    </row>
    <row r="15924" spans="23:23">
      <c r="W15924" s="44">
        <v>1</v>
      </c>
    </row>
    <row r="15925" spans="23:23">
      <c r="W15925" s="44">
        <v>1</v>
      </c>
    </row>
    <row r="15926" spans="23:23">
      <c r="W15926" s="44">
        <v>1</v>
      </c>
    </row>
    <row r="15927" spans="23:23">
      <c r="W15927" s="44">
        <v>1</v>
      </c>
    </row>
    <row r="15928" spans="23:23">
      <c r="W15928" s="44">
        <v>1</v>
      </c>
    </row>
    <row r="15929" spans="23:23">
      <c r="W15929" s="44">
        <v>1</v>
      </c>
    </row>
    <row r="15930" spans="23:23">
      <c r="W15930" s="44">
        <v>1</v>
      </c>
    </row>
    <row r="15931" spans="23:23">
      <c r="W15931" s="44">
        <v>1</v>
      </c>
    </row>
    <row r="15932" spans="23:23">
      <c r="W15932" s="44">
        <v>1</v>
      </c>
    </row>
    <row r="15933" spans="23:23">
      <c r="W15933" s="44">
        <v>1</v>
      </c>
    </row>
    <row r="15934" spans="23:23">
      <c r="W15934" s="44">
        <v>1</v>
      </c>
    </row>
    <row r="15935" spans="23:23">
      <c r="W15935" s="44">
        <v>1</v>
      </c>
    </row>
    <row r="15936" spans="23:23">
      <c r="W15936" s="44">
        <v>1</v>
      </c>
    </row>
    <row r="15937" spans="23:23">
      <c r="W15937" s="44">
        <v>1</v>
      </c>
    </row>
    <row r="15938" spans="23:23">
      <c r="W15938" s="44">
        <v>1</v>
      </c>
    </row>
    <row r="15939" spans="23:23">
      <c r="W15939" s="44">
        <v>1</v>
      </c>
    </row>
    <row r="15940" spans="23:23">
      <c r="W15940" s="44">
        <v>1</v>
      </c>
    </row>
    <row r="15941" spans="23:23">
      <c r="W15941" s="44">
        <v>1</v>
      </c>
    </row>
    <row r="15942" spans="23:23">
      <c r="W15942" s="44">
        <v>1</v>
      </c>
    </row>
    <row r="15943" spans="23:23">
      <c r="W15943" s="44">
        <v>1</v>
      </c>
    </row>
    <row r="15944" spans="23:23">
      <c r="W15944" s="44">
        <v>1</v>
      </c>
    </row>
    <row r="15945" spans="23:23">
      <c r="W15945" s="44">
        <v>1</v>
      </c>
    </row>
    <row r="15946" spans="23:23">
      <c r="W15946" s="44">
        <v>1</v>
      </c>
    </row>
    <row r="15947" spans="23:23">
      <c r="W15947" s="44">
        <v>1</v>
      </c>
    </row>
    <row r="15948" spans="23:23">
      <c r="W15948" s="44">
        <v>1</v>
      </c>
    </row>
    <row r="15949" spans="23:23">
      <c r="W15949" s="44">
        <v>1</v>
      </c>
    </row>
    <row r="15950" spans="23:23">
      <c r="W15950" s="44">
        <v>1</v>
      </c>
    </row>
    <row r="15951" spans="23:23">
      <c r="W15951" s="44">
        <v>1</v>
      </c>
    </row>
    <row r="15952" spans="23:23">
      <c r="W15952" s="44">
        <v>1</v>
      </c>
    </row>
    <row r="15953" spans="23:23">
      <c r="W15953" s="44">
        <v>1</v>
      </c>
    </row>
    <row r="15954" spans="23:23">
      <c r="W15954" s="44">
        <v>1</v>
      </c>
    </row>
    <row r="15955" spans="23:23">
      <c r="W15955" s="44">
        <v>1</v>
      </c>
    </row>
    <row r="15956" spans="23:23">
      <c r="W15956" s="44">
        <v>1</v>
      </c>
    </row>
    <row r="15957" spans="23:23">
      <c r="W15957" s="44">
        <v>1</v>
      </c>
    </row>
    <row r="15958" spans="23:23">
      <c r="W15958" s="44">
        <v>1</v>
      </c>
    </row>
    <row r="15959" spans="23:23">
      <c r="W15959" s="44">
        <v>1</v>
      </c>
    </row>
    <row r="15960" spans="23:23">
      <c r="W15960" s="44">
        <v>1</v>
      </c>
    </row>
    <row r="15961" spans="23:23">
      <c r="W15961" s="44">
        <v>1</v>
      </c>
    </row>
    <row r="15962" spans="23:23">
      <c r="W15962" s="44">
        <v>1</v>
      </c>
    </row>
    <row r="15963" spans="23:23">
      <c r="W15963" s="44">
        <v>1</v>
      </c>
    </row>
    <row r="15964" spans="23:23">
      <c r="W15964" s="44">
        <v>1</v>
      </c>
    </row>
    <row r="15965" spans="23:23">
      <c r="W15965" s="44">
        <v>1</v>
      </c>
    </row>
    <row r="15966" spans="23:23">
      <c r="W15966" s="44">
        <v>1</v>
      </c>
    </row>
    <row r="15967" spans="23:23">
      <c r="W15967" s="44">
        <v>1</v>
      </c>
    </row>
    <row r="15968" spans="23:23">
      <c r="W15968" s="44">
        <v>1</v>
      </c>
    </row>
    <row r="15969" spans="23:23">
      <c r="W15969" s="44">
        <v>1</v>
      </c>
    </row>
    <row r="15970" spans="23:23">
      <c r="W15970" s="44">
        <v>1</v>
      </c>
    </row>
    <row r="15971" spans="23:23">
      <c r="W15971" s="44">
        <v>1</v>
      </c>
    </row>
    <row r="15972" spans="23:23">
      <c r="W15972" s="44">
        <v>1</v>
      </c>
    </row>
    <row r="15973" spans="23:23">
      <c r="W15973" s="44">
        <v>1</v>
      </c>
    </row>
    <row r="15974" spans="23:23">
      <c r="W15974" s="44">
        <v>1</v>
      </c>
    </row>
    <row r="15975" spans="23:23">
      <c r="W15975" s="44">
        <v>1</v>
      </c>
    </row>
    <row r="15976" spans="23:23">
      <c r="W15976" s="44">
        <v>1</v>
      </c>
    </row>
    <row r="15977" spans="23:23">
      <c r="W15977" s="44">
        <v>1</v>
      </c>
    </row>
    <row r="15978" spans="23:23">
      <c r="W15978" s="44">
        <v>1</v>
      </c>
    </row>
    <row r="15979" spans="23:23">
      <c r="W15979" s="44">
        <v>1</v>
      </c>
    </row>
    <row r="15980" spans="23:23">
      <c r="W15980" s="44">
        <v>1</v>
      </c>
    </row>
    <row r="15981" spans="23:23">
      <c r="W15981" s="44">
        <v>1</v>
      </c>
    </row>
    <row r="15982" spans="23:23">
      <c r="W15982" s="44">
        <v>1</v>
      </c>
    </row>
    <row r="15983" spans="23:23">
      <c r="W15983" s="44">
        <v>1</v>
      </c>
    </row>
    <row r="15984" spans="23:23">
      <c r="W15984" s="44">
        <v>1</v>
      </c>
    </row>
    <row r="15985" spans="23:23">
      <c r="W15985" s="44">
        <v>1</v>
      </c>
    </row>
    <row r="15986" spans="23:23">
      <c r="W15986" s="44">
        <v>1</v>
      </c>
    </row>
    <row r="15987" spans="23:23">
      <c r="W15987" s="44">
        <v>1</v>
      </c>
    </row>
    <row r="15988" spans="23:23">
      <c r="W15988" s="44">
        <v>1</v>
      </c>
    </row>
    <row r="15989" spans="23:23">
      <c r="W15989" s="44">
        <v>1</v>
      </c>
    </row>
    <row r="15990" spans="23:23">
      <c r="W15990" s="44">
        <v>1</v>
      </c>
    </row>
    <row r="15991" spans="23:23">
      <c r="W15991" s="44">
        <v>1</v>
      </c>
    </row>
    <row r="15992" spans="23:23">
      <c r="W15992" s="44">
        <v>1</v>
      </c>
    </row>
    <row r="15993" spans="23:23">
      <c r="W15993" s="44">
        <v>1</v>
      </c>
    </row>
    <row r="15994" spans="23:23">
      <c r="W15994" s="44">
        <v>1</v>
      </c>
    </row>
    <row r="15995" spans="23:23">
      <c r="W15995" s="44">
        <v>1</v>
      </c>
    </row>
    <row r="15996" spans="23:23">
      <c r="W15996" s="44">
        <v>1</v>
      </c>
    </row>
    <row r="15997" spans="23:23">
      <c r="W15997" s="44">
        <v>1</v>
      </c>
    </row>
    <row r="15998" spans="23:23">
      <c r="W15998" s="44">
        <v>1</v>
      </c>
    </row>
    <row r="15999" spans="23:23">
      <c r="W15999" s="44">
        <v>1</v>
      </c>
    </row>
    <row r="16000" spans="23:23">
      <c r="W16000" s="44">
        <v>1</v>
      </c>
    </row>
    <row r="16001" spans="23:23">
      <c r="W16001" s="44">
        <v>1</v>
      </c>
    </row>
    <row r="16002" spans="23:23">
      <c r="W16002" s="44">
        <v>1</v>
      </c>
    </row>
    <row r="16003" spans="23:23">
      <c r="W16003" s="44">
        <v>1</v>
      </c>
    </row>
    <row r="16004" spans="23:23">
      <c r="W16004" s="44">
        <v>1</v>
      </c>
    </row>
    <row r="16005" spans="23:23">
      <c r="W16005" s="44">
        <v>1</v>
      </c>
    </row>
    <row r="16006" spans="23:23">
      <c r="W16006" s="44">
        <v>1</v>
      </c>
    </row>
    <row r="16007" spans="23:23">
      <c r="W16007" s="44">
        <v>1</v>
      </c>
    </row>
    <row r="16008" spans="23:23">
      <c r="W16008" s="44">
        <v>1</v>
      </c>
    </row>
    <row r="16009" spans="23:23">
      <c r="W16009" s="44">
        <v>1</v>
      </c>
    </row>
    <row r="16010" spans="23:23">
      <c r="W16010" s="44">
        <v>1</v>
      </c>
    </row>
    <row r="16011" spans="23:23">
      <c r="W16011" s="44">
        <v>1</v>
      </c>
    </row>
    <row r="16012" spans="23:23">
      <c r="W16012" s="44">
        <v>1</v>
      </c>
    </row>
    <row r="16013" spans="23:23">
      <c r="W16013" s="44">
        <v>1</v>
      </c>
    </row>
    <row r="16014" spans="23:23">
      <c r="W16014" s="44">
        <v>1</v>
      </c>
    </row>
    <row r="16015" spans="23:23">
      <c r="W16015" s="44">
        <v>1</v>
      </c>
    </row>
    <row r="16016" spans="23:23">
      <c r="W16016" s="44">
        <v>1</v>
      </c>
    </row>
    <row r="16017" spans="23:23">
      <c r="W16017" s="44">
        <v>1</v>
      </c>
    </row>
    <row r="16018" spans="23:23">
      <c r="W16018" s="44">
        <v>1</v>
      </c>
    </row>
    <row r="16019" spans="23:23">
      <c r="W16019" s="44">
        <v>1</v>
      </c>
    </row>
    <row r="16020" spans="23:23">
      <c r="W16020" s="44">
        <v>1</v>
      </c>
    </row>
    <row r="16021" spans="23:23">
      <c r="W16021" s="44">
        <v>1</v>
      </c>
    </row>
    <row r="16022" spans="23:23">
      <c r="W16022" s="44">
        <v>1</v>
      </c>
    </row>
    <row r="16023" spans="23:23">
      <c r="W16023" s="44">
        <v>1</v>
      </c>
    </row>
    <row r="16024" spans="23:23">
      <c r="W16024" s="44">
        <v>1</v>
      </c>
    </row>
    <row r="16025" spans="23:23">
      <c r="W16025" s="44">
        <v>1</v>
      </c>
    </row>
    <row r="16026" spans="23:23">
      <c r="W16026" s="44">
        <v>1</v>
      </c>
    </row>
    <row r="16027" spans="23:23">
      <c r="W16027" s="44">
        <v>1</v>
      </c>
    </row>
    <row r="16028" spans="23:23">
      <c r="W16028" s="44">
        <v>1</v>
      </c>
    </row>
    <row r="16029" spans="23:23">
      <c r="W16029" s="44">
        <v>1</v>
      </c>
    </row>
    <row r="16030" spans="23:23">
      <c r="W16030" s="44">
        <v>1</v>
      </c>
    </row>
    <row r="16031" spans="23:23">
      <c r="W16031" s="44">
        <v>1</v>
      </c>
    </row>
    <row r="16032" spans="23:23">
      <c r="W16032" s="44">
        <v>1</v>
      </c>
    </row>
    <row r="16033" spans="23:23">
      <c r="W16033" s="44">
        <v>1</v>
      </c>
    </row>
    <row r="16034" spans="23:23">
      <c r="W16034" s="44">
        <v>1</v>
      </c>
    </row>
    <row r="16035" spans="23:23">
      <c r="W16035" s="44">
        <v>1</v>
      </c>
    </row>
    <row r="16036" spans="23:23">
      <c r="W16036" s="44">
        <v>1</v>
      </c>
    </row>
    <row r="16037" spans="23:23">
      <c r="W16037" s="44">
        <v>1</v>
      </c>
    </row>
    <row r="16038" spans="23:23">
      <c r="W16038" s="44">
        <v>1</v>
      </c>
    </row>
    <row r="16039" spans="23:23">
      <c r="W16039" s="44">
        <v>1</v>
      </c>
    </row>
    <row r="16040" spans="23:23">
      <c r="W16040" s="44">
        <v>1</v>
      </c>
    </row>
    <row r="16041" spans="23:23">
      <c r="W16041" s="44">
        <v>1</v>
      </c>
    </row>
    <row r="16042" spans="23:23">
      <c r="W16042" s="44">
        <v>1</v>
      </c>
    </row>
    <row r="16043" spans="23:23">
      <c r="W16043" s="44">
        <v>1</v>
      </c>
    </row>
    <row r="16044" spans="23:23">
      <c r="W16044" s="44">
        <v>1</v>
      </c>
    </row>
    <row r="16045" spans="23:23">
      <c r="W16045" s="44">
        <v>1</v>
      </c>
    </row>
    <row r="16046" spans="23:23">
      <c r="W16046" s="44">
        <v>1</v>
      </c>
    </row>
    <row r="16047" spans="23:23">
      <c r="W16047" s="44">
        <v>1</v>
      </c>
    </row>
    <row r="16048" spans="23:23">
      <c r="W16048" s="44">
        <v>1</v>
      </c>
    </row>
    <row r="16049" spans="23:23">
      <c r="W16049" s="44">
        <v>1</v>
      </c>
    </row>
    <row r="16050" spans="23:23">
      <c r="W16050" s="44">
        <v>1</v>
      </c>
    </row>
    <row r="16051" spans="23:23">
      <c r="W16051" s="44">
        <v>1</v>
      </c>
    </row>
    <row r="16052" spans="23:23">
      <c r="W16052" s="44">
        <v>1</v>
      </c>
    </row>
    <row r="16053" spans="23:23">
      <c r="W16053" s="44">
        <v>1</v>
      </c>
    </row>
    <row r="16054" spans="23:23">
      <c r="W16054" s="44">
        <v>1</v>
      </c>
    </row>
    <row r="16055" spans="23:23">
      <c r="W16055" s="44">
        <v>1</v>
      </c>
    </row>
    <row r="16056" spans="23:23">
      <c r="W16056" s="44">
        <v>1</v>
      </c>
    </row>
    <row r="16057" spans="23:23">
      <c r="W16057" s="44">
        <v>1</v>
      </c>
    </row>
    <row r="16058" spans="23:23">
      <c r="W16058" s="44">
        <v>1</v>
      </c>
    </row>
    <row r="16059" spans="23:23">
      <c r="W16059" s="44">
        <v>1</v>
      </c>
    </row>
    <row r="16060" spans="23:23">
      <c r="W16060" s="44">
        <v>1</v>
      </c>
    </row>
    <row r="16061" spans="23:23">
      <c r="W16061" s="44">
        <v>1</v>
      </c>
    </row>
    <row r="16062" spans="23:23">
      <c r="W16062" s="44">
        <v>1</v>
      </c>
    </row>
    <row r="16063" spans="23:23">
      <c r="W16063" s="44">
        <v>1</v>
      </c>
    </row>
    <row r="16064" spans="23:23">
      <c r="W16064" s="44">
        <v>1</v>
      </c>
    </row>
    <row r="16065" spans="23:23">
      <c r="W16065" s="44">
        <v>1</v>
      </c>
    </row>
    <row r="16066" spans="23:23">
      <c r="W16066" s="44">
        <v>1</v>
      </c>
    </row>
    <row r="16067" spans="23:23">
      <c r="W16067" s="44">
        <v>1</v>
      </c>
    </row>
    <row r="16068" spans="23:23">
      <c r="W16068" s="44">
        <v>1</v>
      </c>
    </row>
    <row r="16069" spans="23:23">
      <c r="W16069" s="44">
        <v>1</v>
      </c>
    </row>
    <row r="16070" spans="23:23">
      <c r="W16070" s="44">
        <v>1</v>
      </c>
    </row>
    <row r="16071" spans="23:23">
      <c r="W16071" s="44">
        <v>1</v>
      </c>
    </row>
    <row r="16072" spans="23:23">
      <c r="W16072" s="44">
        <v>1</v>
      </c>
    </row>
    <row r="16073" spans="23:23">
      <c r="W16073" s="44">
        <v>1</v>
      </c>
    </row>
    <row r="16074" spans="23:23">
      <c r="W16074" s="44">
        <v>1</v>
      </c>
    </row>
    <row r="16075" spans="23:23">
      <c r="W16075" s="44">
        <v>1</v>
      </c>
    </row>
    <row r="16076" spans="23:23">
      <c r="W16076" s="44">
        <v>1</v>
      </c>
    </row>
    <row r="16077" spans="23:23">
      <c r="W16077" s="44">
        <v>1</v>
      </c>
    </row>
    <row r="16078" spans="23:23">
      <c r="W16078" s="44">
        <v>1</v>
      </c>
    </row>
    <row r="16079" spans="23:23">
      <c r="W16079" s="44">
        <v>1</v>
      </c>
    </row>
    <row r="16080" spans="23:23">
      <c r="W16080" s="44">
        <v>1</v>
      </c>
    </row>
    <row r="16081" spans="23:23">
      <c r="W16081" s="44">
        <v>1</v>
      </c>
    </row>
    <row r="16082" spans="23:23">
      <c r="W16082" s="44">
        <v>1</v>
      </c>
    </row>
    <row r="16083" spans="23:23">
      <c r="W16083" s="44">
        <v>1</v>
      </c>
    </row>
    <row r="16084" spans="23:23">
      <c r="W16084" s="44">
        <v>1</v>
      </c>
    </row>
    <row r="16085" spans="23:23">
      <c r="W16085" s="44">
        <v>1</v>
      </c>
    </row>
    <row r="16086" spans="23:23">
      <c r="W16086" s="44">
        <v>1</v>
      </c>
    </row>
    <row r="16087" spans="23:23">
      <c r="W16087" s="44">
        <v>1</v>
      </c>
    </row>
    <row r="16088" spans="23:23">
      <c r="W16088" s="44">
        <v>1</v>
      </c>
    </row>
    <row r="16089" spans="23:23">
      <c r="W16089" s="44">
        <v>1</v>
      </c>
    </row>
    <row r="16090" spans="23:23">
      <c r="W16090" s="44">
        <v>1</v>
      </c>
    </row>
    <row r="16091" spans="23:23">
      <c r="W16091" s="44">
        <v>1</v>
      </c>
    </row>
    <row r="16092" spans="23:23">
      <c r="W16092" s="44">
        <v>1</v>
      </c>
    </row>
    <row r="16093" spans="23:23">
      <c r="W16093" s="44">
        <v>1</v>
      </c>
    </row>
    <row r="16094" spans="23:23">
      <c r="W16094" s="44">
        <v>1</v>
      </c>
    </row>
    <row r="16095" spans="23:23">
      <c r="W16095" s="44">
        <v>1</v>
      </c>
    </row>
    <row r="16096" spans="23:23">
      <c r="W16096" s="44">
        <v>1</v>
      </c>
    </row>
    <row r="16097" spans="23:23">
      <c r="W16097" s="44">
        <v>1</v>
      </c>
    </row>
    <row r="16098" spans="23:23">
      <c r="W16098" s="44">
        <v>1</v>
      </c>
    </row>
    <row r="16099" spans="23:23">
      <c r="W16099" s="44">
        <v>1</v>
      </c>
    </row>
    <row r="16100" spans="23:23">
      <c r="W16100" s="44">
        <v>1</v>
      </c>
    </row>
    <row r="16101" spans="23:23">
      <c r="W16101" s="44">
        <v>1</v>
      </c>
    </row>
    <row r="16102" spans="23:23">
      <c r="W16102" s="44">
        <v>1</v>
      </c>
    </row>
    <row r="16103" spans="23:23">
      <c r="W16103" s="44">
        <v>1</v>
      </c>
    </row>
    <row r="16104" spans="23:23">
      <c r="W16104" s="44">
        <v>1</v>
      </c>
    </row>
    <row r="16105" spans="23:23">
      <c r="W16105" s="44">
        <v>1</v>
      </c>
    </row>
    <row r="16106" spans="23:23">
      <c r="W16106" s="44">
        <v>1</v>
      </c>
    </row>
    <row r="16107" spans="23:23">
      <c r="W16107" s="44">
        <v>1</v>
      </c>
    </row>
    <row r="16108" spans="23:23">
      <c r="W16108" s="44">
        <v>1</v>
      </c>
    </row>
    <row r="16109" spans="23:23">
      <c r="W16109" s="44">
        <v>1</v>
      </c>
    </row>
    <row r="16110" spans="23:23">
      <c r="W16110" s="44">
        <v>1</v>
      </c>
    </row>
    <row r="16111" spans="23:23">
      <c r="W16111" s="44">
        <v>1</v>
      </c>
    </row>
    <row r="16112" spans="23:23">
      <c r="W16112" s="44">
        <v>1</v>
      </c>
    </row>
    <row r="16113" spans="23:23">
      <c r="W16113" s="44">
        <v>1</v>
      </c>
    </row>
    <row r="16114" spans="23:23">
      <c r="W16114" s="44">
        <v>1</v>
      </c>
    </row>
    <row r="16115" spans="23:23">
      <c r="W16115" s="44">
        <v>1</v>
      </c>
    </row>
    <row r="16116" spans="23:23">
      <c r="W16116" s="44">
        <v>1</v>
      </c>
    </row>
    <row r="16117" spans="23:23">
      <c r="W16117" s="44">
        <v>1</v>
      </c>
    </row>
    <row r="16118" spans="23:23">
      <c r="W16118" s="44">
        <v>1</v>
      </c>
    </row>
    <row r="16119" spans="23:23">
      <c r="W16119" s="44">
        <v>1</v>
      </c>
    </row>
    <row r="16120" spans="23:23">
      <c r="W16120" s="44">
        <v>1</v>
      </c>
    </row>
    <row r="16121" spans="23:23">
      <c r="W16121" s="44">
        <v>1</v>
      </c>
    </row>
    <row r="16122" spans="23:23">
      <c r="W16122" s="44">
        <v>1</v>
      </c>
    </row>
    <row r="16123" spans="23:23">
      <c r="W16123" s="44">
        <v>1</v>
      </c>
    </row>
    <row r="16124" spans="23:23">
      <c r="W16124" s="44">
        <v>1</v>
      </c>
    </row>
    <row r="16125" spans="23:23">
      <c r="W16125" s="44">
        <v>1</v>
      </c>
    </row>
    <row r="16126" spans="23:23">
      <c r="W16126" s="44">
        <v>1</v>
      </c>
    </row>
    <row r="16127" spans="23:23">
      <c r="W16127" s="44">
        <v>1</v>
      </c>
    </row>
    <row r="16128" spans="23:23">
      <c r="W16128" s="44">
        <v>1</v>
      </c>
    </row>
    <row r="16129" spans="23:23">
      <c r="W16129" s="44">
        <v>1</v>
      </c>
    </row>
    <row r="16130" spans="23:23">
      <c r="W16130" s="44">
        <v>1</v>
      </c>
    </row>
    <row r="16131" spans="23:23">
      <c r="W16131" s="44">
        <v>1</v>
      </c>
    </row>
    <row r="16132" spans="23:23">
      <c r="W16132" s="44">
        <v>1</v>
      </c>
    </row>
    <row r="16133" spans="23:23">
      <c r="W16133" s="44">
        <v>1</v>
      </c>
    </row>
    <row r="16134" spans="23:23">
      <c r="W16134" s="44">
        <v>1</v>
      </c>
    </row>
    <row r="16135" spans="23:23">
      <c r="W16135" s="44">
        <v>1</v>
      </c>
    </row>
    <row r="16136" spans="23:23">
      <c r="W16136" s="44">
        <v>1</v>
      </c>
    </row>
    <row r="16137" spans="23:23">
      <c r="W16137" s="44">
        <v>1</v>
      </c>
    </row>
    <row r="16138" spans="23:23">
      <c r="W16138" s="44">
        <v>1</v>
      </c>
    </row>
    <row r="16139" spans="23:23">
      <c r="W16139" s="44">
        <v>1</v>
      </c>
    </row>
    <row r="16140" spans="23:23">
      <c r="W16140" s="44">
        <v>1</v>
      </c>
    </row>
    <row r="16141" spans="23:23">
      <c r="W16141" s="44">
        <v>1</v>
      </c>
    </row>
    <row r="16142" spans="23:23">
      <c r="W16142" s="44">
        <v>1</v>
      </c>
    </row>
    <row r="16143" spans="23:23">
      <c r="W16143" s="44">
        <v>1</v>
      </c>
    </row>
    <row r="16144" spans="23:23">
      <c r="W16144" s="44">
        <v>1</v>
      </c>
    </row>
    <row r="16145" spans="23:23">
      <c r="W16145" s="44">
        <v>1</v>
      </c>
    </row>
    <row r="16146" spans="23:23">
      <c r="W16146" s="44">
        <v>1</v>
      </c>
    </row>
    <row r="16147" spans="23:23">
      <c r="W16147" s="44">
        <v>1</v>
      </c>
    </row>
    <row r="16148" spans="23:23">
      <c r="W16148" s="44">
        <v>1</v>
      </c>
    </row>
    <row r="16149" spans="23:23">
      <c r="W16149" s="44">
        <v>1</v>
      </c>
    </row>
    <row r="16150" spans="23:23">
      <c r="W16150" s="44">
        <v>1</v>
      </c>
    </row>
    <row r="16151" spans="23:23">
      <c r="W16151" s="44">
        <v>1</v>
      </c>
    </row>
    <row r="16152" spans="23:23">
      <c r="W16152" s="44">
        <v>1</v>
      </c>
    </row>
    <row r="16153" spans="23:23">
      <c r="W16153" s="44">
        <v>1</v>
      </c>
    </row>
    <row r="16154" spans="23:23">
      <c r="W16154" s="44">
        <v>1</v>
      </c>
    </row>
    <row r="16155" spans="23:23">
      <c r="W16155" s="44">
        <v>1</v>
      </c>
    </row>
    <row r="16156" spans="23:23">
      <c r="W16156" s="44">
        <v>1</v>
      </c>
    </row>
    <row r="16157" spans="23:23">
      <c r="W16157" s="44">
        <v>1</v>
      </c>
    </row>
    <row r="16158" spans="23:23">
      <c r="W16158" s="44">
        <v>1</v>
      </c>
    </row>
    <row r="16159" spans="23:23">
      <c r="W16159" s="44">
        <v>1</v>
      </c>
    </row>
    <row r="16160" spans="23:23">
      <c r="W16160" s="44">
        <v>1</v>
      </c>
    </row>
    <row r="16161" spans="23:23">
      <c r="W16161" s="44">
        <v>1</v>
      </c>
    </row>
    <row r="16162" spans="23:23">
      <c r="W16162" s="44">
        <v>1</v>
      </c>
    </row>
    <row r="16163" spans="23:23">
      <c r="W16163" s="44">
        <v>1</v>
      </c>
    </row>
    <row r="16164" spans="23:23">
      <c r="W16164" s="44">
        <v>1</v>
      </c>
    </row>
    <row r="16165" spans="23:23">
      <c r="W16165" s="44">
        <v>1</v>
      </c>
    </row>
    <row r="16166" spans="23:23">
      <c r="W16166" s="44">
        <v>1</v>
      </c>
    </row>
    <row r="16167" spans="23:23">
      <c r="W16167" s="44">
        <v>1</v>
      </c>
    </row>
    <row r="16168" spans="23:23">
      <c r="W16168" s="44">
        <v>1</v>
      </c>
    </row>
    <row r="16169" spans="23:23">
      <c r="W16169" s="44">
        <v>1</v>
      </c>
    </row>
    <row r="16170" spans="23:23">
      <c r="W16170" s="44">
        <v>1</v>
      </c>
    </row>
    <row r="16171" spans="23:23">
      <c r="W16171" s="44">
        <v>1</v>
      </c>
    </row>
    <row r="16172" spans="23:23">
      <c r="W16172" s="44">
        <v>1</v>
      </c>
    </row>
    <row r="16173" spans="23:23">
      <c r="W16173" s="44">
        <v>1</v>
      </c>
    </row>
    <row r="16174" spans="23:23">
      <c r="W16174" s="44">
        <v>1</v>
      </c>
    </row>
    <row r="16175" spans="23:23">
      <c r="W16175" s="44">
        <v>1</v>
      </c>
    </row>
    <row r="16176" spans="23:23">
      <c r="W16176" s="44">
        <v>1</v>
      </c>
    </row>
    <row r="16177" spans="23:23">
      <c r="W16177" s="44">
        <v>1</v>
      </c>
    </row>
    <row r="16178" spans="23:23">
      <c r="W16178" s="44">
        <v>1</v>
      </c>
    </row>
    <row r="16179" spans="23:23">
      <c r="W16179" s="44">
        <v>1</v>
      </c>
    </row>
    <row r="16180" spans="23:23">
      <c r="W16180" s="44">
        <v>1</v>
      </c>
    </row>
    <row r="16181" spans="23:23">
      <c r="W16181" s="44">
        <v>1</v>
      </c>
    </row>
    <row r="16182" spans="23:23">
      <c r="W16182" s="44">
        <v>1</v>
      </c>
    </row>
    <row r="16183" spans="23:23">
      <c r="W16183" s="44">
        <v>1</v>
      </c>
    </row>
    <row r="16184" spans="23:23">
      <c r="W16184" s="44">
        <v>1</v>
      </c>
    </row>
    <row r="16185" spans="23:23">
      <c r="W16185" s="44">
        <v>1</v>
      </c>
    </row>
    <row r="16186" spans="23:23">
      <c r="W16186" s="44">
        <v>1</v>
      </c>
    </row>
    <row r="16187" spans="23:23">
      <c r="W16187" s="44">
        <v>1</v>
      </c>
    </row>
    <row r="16188" spans="23:23">
      <c r="W16188" s="44">
        <v>1</v>
      </c>
    </row>
    <row r="16189" spans="23:23">
      <c r="W16189" s="44">
        <v>1</v>
      </c>
    </row>
    <row r="16190" spans="23:23">
      <c r="W16190" s="44">
        <v>1</v>
      </c>
    </row>
    <row r="16191" spans="23:23">
      <c r="W16191" s="44">
        <v>1</v>
      </c>
    </row>
    <row r="16192" spans="23:23">
      <c r="W16192" s="44">
        <v>1</v>
      </c>
    </row>
    <row r="16193" spans="23:23">
      <c r="W16193" s="44">
        <v>1</v>
      </c>
    </row>
    <row r="16194" spans="23:23">
      <c r="W16194" s="44">
        <v>1</v>
      </c>
    </row>
    <row r="16195" spans="23:23">
      <c r="W16195" s="44">
        <v>1</v>
      </c>
    </row>
    <row r="16196" spans="23:23">
      <c r="W16196" s="44">
        <v>1</v>
      </c>
    </row>
    <row r="16197" spans="23:23">
      <c r="W16197" s="44">
        <v>1</v>
      </c>
    </row>
    <row r="16198" spans="23:23">
      <c r="W16198" s="44">
        <v>1</v>
      </c>
    </row>
    <row r="16199" spans="23:23">
      <c r="W16199" s="44">
        <v>1</v>
      </c>
    </row>
    <row r="16200" spans="23:23">
      <c r="W16200" s="44">
        <v>1</v>
      </c>
    </row>
    <row r="16201" spans="23:23">
      <c r="W16201" s="44">
        <v>1</v>
      </c>
    </row>
    <row r="16202" spans="23:23">
      <c r="W16202" s="44">
        <v>1</v>
      </c>
    </row>
    <row r="16203" spans="23:23">
      <c r="W16203" s="44">
        <v>1</v>
      </c>
    </row>
    <row r="16204" spans="23:23">
      <c r="W16204" s="44">
        <v>1</v>
      </c>
    </row>
    <row r="16205" spans="23:23">
      <c r="W16205" s="44">
        <v>1</v>
      </c>
    </row>
    <row r="16206" spans="23:23">
      <c r="W16206" s="44">
        <v>1</v>
      </c>
    </row>
    <row r="16207" spans="23:23">
      <c r="W16207" s="44">
        <v>1</v>
      </c>
    </row>
    <row r="16208" spans="23:23">
      <c r="W16208" s="44">
        <v>1</v>
      </c>
    </row>
    <row r="16209" spans="23:23">
      <c r="W16209" s="44">
        <v>1</v>
      </c>
    </row>
    <row r="16210" spans="23:23">
      <c r="W16210" s="44">
        <v>1</v>
      </c>
    </row>
    <row r="16211" spans="23:23">
      <c r="W16211" s="44">
        <v>1</v>
      </c>
    </row>
    <row r="16212" spans="23:23">
      <c r="W16212" s="44">
        <v>1</v>
      </c>
    </row>
    <row r="16213" spans="23:23">
      <c r="W16213" s="44">
        <v>1</v>
      </c>
    </row>
    <row r="16214" spans="23:23">
      <c r="W16214" s="44">
        <v>1</v>
      </c>
    </row>
    <row r="16215" spans="23:23">
      <c r="W16215" s="44">
        <v>1</v>
      </c>
    </row>
    <row r="16216" spans="23:23">
      <c r="W16216" s="44">
        <v>1</v>
      </c>
    </row>
    <row r="16217" spans="23:23">
      <c r="W16217" s="44">
        <v>1</v>
      </c>
    </row>
    <row r="16218" spans="23:23">
      <c r="W16218" s="44">
        <v>1</v>
      </c>
    </row>
    <row r="16219" spans="23:23">
      <c r="W16219" s="44">
        <v>1</v>
      </c>
    </row>
    <row r="16220" spans="23:23">
      <c r="W16220" s="44">
        <v>1</v>
      </c>
    </row>
    <row r="16221" spans="23:23">
      <c r="W16221" s="44">
        <v>1</v>
      </c>
    </row>
    <row r="16222" spans="23:23">
      <c r="W16222" s="44">
        <v>1</v>
      </c>
    </row>
    <row r="16223" spans="23:23">
      <c r="W16223" s="44">
        <v>1</v>
      </c>
    </row>
    <row r="16224" spans="23:23">
      <c r="W16224" s="44">
        <v>1</v>
      </c>
    </row>
    <row r="16225" spans="23:23">
      <c r="W16225" s="44">
        <v>1</v>
      </c>
    </row>
    <row r="16226" spans="23:23">
      <c r="W16226" s="44">
        <v>1</v>
      </c>
    </row>
    <row r="16227" spans="23:23">
      <c r="W16227" s="44">
        <v>1</v>
      </c>
    </row>
    <row r="16228" spans="23:23">
      <c r="W16228" s="44">
        <v>1</v>
      </c>
    </row>
    <row r="16229" spans="23:23">
      <c r="W16229" s="44">
        <v>1</v>
      </c>
    </row>
    <row r="16230" spans="23:23">
      <c r="W16230" s="44">
        <v>1</v>
      </c>
    </row>
    <row r="16231" spans="23:23">
      <c r="W16231" s="44">
        <v>1</v>
      </c>
    </row>
    <row r="16232" spans="23:23">
      <c r="W16232" s="44">
        <v>1</v>
      </c>
    </row>
    <row r="16233" spans="23:23">
      <c r="W16233" s="44">
        <v>1</v>
      </c>
    </row>
    <row r="16234" spans="23:23">
      <c r="W16234" s="44">
        <v>1</v>
      </c>
    </row>
    <row r="16235" spans="23:23">
      <c r="W16235" s="44">
        <v>1</v>
      </c>
    </row>
    <row r="16236" spans="23:23">
      <c r="W16236" s="44">
        <v>1</v>
      </c>
    </row>
    <row r="16237" spans="23:23">
      <c r="W16237" s="44">
        <v>1</v>
      </c>
    </row>
    <row r="16238" spans="23:23">
      <c r="W16238" s="44">
        <v>1</v>
      </c>
    </row>
    <row r="16239" spans="23:23">
      <c r="W16239" s="44">
        <v>1</v>
      </c>
    </row>
    <row r="16240" spans="23:23">
      <c r="W16240" s="44">
        <v>1</v>
      </c>
    </row>
    <row r="16241" spans="23:23">
      <c r="W16241" s="44">
        <v>1</v>
      </c>
    </row>
    <row r="16242" spans="23:23">
      <c r="W16242" s="44">
        <v>1</v>
      </c>
    </row>
    <row r="16243" spans="23:23">
      <c r="W16243" s="44">
        <v>1</v>
      </c>
    </row>
    <row r="16244" spans="23:23">
      <c r="W16244" s="44">
        <v>1</v>
      </c>
    </row>
    <row r="16245" spans="23:23">
      <c r="W16245" s="44">
        <v>1</v>
      </c>
    </row>
    <row r="16246" spans="23:23">
      <c r="W16246" s="44">
        <v>1</v>
      </c>
    </row>
    <row r="16247" spans="23:23">
      <c r="W16247" s="44">
        <v>1</v>
      </c>
    </row>
    <row r="16248" spans="23:23">
      <c r="W16248" s="44">
        <v>1</v>
      </c>
    </row>
    <row r="16249" spans="23:23">
      <c r="W16249" s="44">
        <v>1</v>
      </c>
    </row>
    <row r="16250" spans="23:23">
      <c r="W16250" s="44">
        <v>1</v>
      </c>
    </row>
    <row r="16251" spans="23:23">
      <c r="W16251" s="44">
        <v>1</v>
      </c>
    </row>
    <row r="16252" spans="23:23">
      <c r="W16252" s="44">
        <v>1</v>
      </c>
    </row>
    <row r="16253" spans="23:23">
      <c r="W16253" s="44">
        <v>1</v>
      </c>
    </row>
    <row r="16254" spans="23:23">
      <c r="W16254" s="44">
        <v>1</v>
      </c>
    </row>
    <row r="16255" spans="23:23">
      <c r="W16255" s="44">
        <v>1</v>
      </c>
    </row>
    <row r="16256" spans="23:23">
      <c r="W16256" s="44">
        <v>1</v>
      </c>
    </row>
    <row r="16257" spans="23:23">
      <c r="W16257" s="44">
        <v>1</v>
      </c>
    </row>
    <row r="16258" spans="23:23">
      <c r="W16258" s="44">
        <v>1</v>
      </c>
    </row>
    <row r="16259" spans="23:23">
      <c r="W16259" s="44">
        <v>1</v>
      </c>
    </row>
    <row r="16260" spans="23:23">
      <c r="W16260" s="44">
        <v>1</v>
      </c>
    </row>
    <row r="16261" spans="23:23">
      <c r="W16261" s="44">
        <v>1</v>
      </c>
    </row>
    <row r="16262" spans="23:23">
      <c r="W16262" s="44">
        <v>1</v>
      </c>
    </row>
    <row r="16263" spans="23:23">
      <c r="W16263" s="44">
        <v>1</v>
      </c>
    </row>
    <row r="16264" spans="23:23">
      <c r="W16264" s="44">
        <v>1</v>
      </c>
    </row>
    <row r="16265" spans="23:23">
      <c r="W16265" s="44">
        <v>1</v>
      </c>
    </row>
    <row r="16266" spans="23:23">
      <c r="W16266" s="44">
        <v>1</v>
      </c>
    </row>
    <row r="16267" spans="23:23">
      <c r="W16267" s="44">
        <v>1</v>
      </c>
    </row>
    <row r="16268" spans="23:23">
      <c r="W16268" s="44">
        <v>1</v>
      </c>
    </row>
    <row r="16269" spans="23:23">
      <c r="W16269" s="44">
        <v>1</v>
      </c>
    </row>
    <row r="16270" spans="23:23">
      <c r="W16270" s="44">
        <v>1</v>
      </c>
    </row>
    <row r="16271" spans="23:23">
      <c r="W16271" s="44">
        <v>1</v>
      </c>
    </row>
    <row r="16272" spans="23:23">
      <c r="W16272" s="44">
        <v>1</v>
      </c>
    </row>
    <row r="16273" spans="23:23">
      <c r="W16273" s="44">
        <v>1</v>
      </c>
    </row>
    <row r="16274" spans="23:23">
      <c r="W16274" s="44">
        <v>1</v>
      </c>
    </row>
    <row r="16275" spans="23:23">
      <c r="W16275" s="44">
        <v>1</v>
      </c>
    </row>
    <row r="16276" spans="23:23">
      <c r="W16276" s="44">
        <v>1</v>
      </c>
    </row>
    <row r="16277" spans="23:23">
      <c r="W16277" s="44">
        <v>1</v>
      </c>
    </row>
    <row r="16278" spans="23:23">
      <c r="W16278" s="44">
        <v>1</v>
      </c>
    </row>
    <row r="16279" spans="23:23">
      <c r="W16279" s="44">
        <v>1</v>
      </c>
    </row>
    <row r="16280" spans="23:23">
      <c r="W16280" s="44">
        <v>1</v>
      </c>
    </row>
    <row r="16281" spans="23:23">
      <c r="W16281" s="44">
        <v>1</v>
      </c>
    </row>
    <row r="16282" spans="23:23">
      <c r="W16282" s="44">
        <v>1</v>
      </c>
    </row>
    <row r="16283" spans="23:23">
      <c r="W16283" s="44">
        <v>1</v>
      </c>
    </row>
    <row r="16284" spans="23:23">
      <c r="W16284" s="44">
        <v>1</v>
      </c>
    </row>
    <row r="16285" spans="23:23">
      <c r="W16285" s="44">
        <v>1</v>
      </c>
    </row>
    <row r="16286" spans="23:23">
      <c r="W16286" s="44">
        <v>1</v>
      </c>
    </row>
    <row r="16287" spans="23:23">
      <c r="W16287" s="44">
        <v>1</v>
      </c>
    </row>
    <row r="16288" spans="23:23">
      <c r="W16288" s="44">
        <v>1</v>
      </c>
    </row>
    <row r="16289" spans="23:23">
      <c r="W16289" s="44">
        <v>1</v>
      </c>
    </row>
    <row r="16290" spans="23:23">
      <c r="W16290" s="44">
        <v>1</v>
      </c>
    </row>
    <row r="16291" spans="23:23">
      <c r="W16291" s="44">
        <v>1</v>
      </c>
    </row>
    <row r="16292" spans="23:23">
      <c r="W16292" s="44">
        <v>1</v>
      </c>
    </row>
    <row r="16293" spans="23:23">
      <c r="W16293" s="44">
        <v>1</v>
      </c>
    </row>
    <row r="16294" spans="23:23">
      <c r="W16294" s="44">
        <v>1</v>
      </c>
    </row>
    <row r="16295" spans="23:23">
      <c r="W16295" s="44">
        <v>1</v>
      </c>
    </row>
    <row r="16296" spans="23:23">
      <c r="W16296" s="44">
        <v>1</v>
      </c>
    </row>
    <row r="16297" spans="23:23">
      <c r="W16297" s="44">
        <v>1</v>
      </c>
    </row>
    <row r="16298" spans="23:23">
      <c r="W16298" s="44">
        <v>1</v>
      </c>
    </row>
    <row r="16299" spans="23:23">
      <c r="W16299" s="44">
        <v>1</v>
      </c>
    </row>
    <row r="16300" spans="23:23">
      <c r="W16300" s="44">
        <v>1</v>
      </c>
    </row>
    <row r="16301" spans="23:23">
      <c r="W16301" s="44">
        <v>1</v>
      </c>
    </row>
    <row r="16302" spans="23:23">
      <c r="W16302" s="44">
        <v>1</v>
      </c>
    </row>
    <row r="16303" spans="23:23">
      <c r="W16303" s="44">
        <v>1</v>
      </c>
    </row>
    <row r="16304" spans="23:23">
      <c r="W16304" s="44">
        <v>1</v>
      </c>
    </row>
    <row r="16305" spans="23:23">
      <c r="W16305" s="44">
        <v>1</v>
      </c>
    </row>
    <row r="16306" spans="23:23">
      <c r="W16306" s="44">
        <v>1</v>
      </c>
    </row>
    <row r="16307" spans="23:23">
      <c r="W16307" s="44">
        <v>1</v>
      </c>
    </row>
    <row r="16308" spans="23:23">
      <c r="W16308" s="44">
        <v>1</v>
      </c>
    </row>
    <row r="16309" spans="23:23">
      <c r="W16309" s="44">
        <v>1</v>
      </c>
    </row>
    <row r="16310" spans="23:23">
      <c r="W16310" s="44">
        <v>1</v>
      </c>
    </row>
    <row r="16311" spans="23:23">
      <c r="W16311" s="44">
        <v>1</v>
      </c>
    </row>
    <row r="16312" spans="23:23">
      <c r="W16312" s="44">
        <v>1</v>
      </c>
    </row>
    <row r="16313" spans="23:23">
      <c r="W16313" s="44">
        <v>1</v>
      </c>
    </row>
    <row r="16314" spans="23:23">
      <c r="W16314" s="44">
        <v>1</v>
      </c>
    </row>
    <row r="16315" spans="23:23">
      <c r="W16315" s="44">
        <v>1</v>
      </c>
    </row>
    <row r="16316" spans="23:23">
      <c r="W16316" s="44">
        <v>1</v>
      </c>
    </row>
    <row r="16317" spans="23:23">
      <c r="W16317" s="44">
        <v>1</v>
      </c>
    </row>
    <row r="16318" spans="23:23">
      <c r="W16318" s="44">
        <v>1</v>
      </c>
    </row>
    <row r="16319" spans="23:23">
      <c r="W16319" s="44">
        <v>1</v>
      </c>
    </row>
    <row r="16320" spans="23:23">
      <c r="W16320" s="44">
        <v>1</v>
      </c>
    </row>
    <row r="16321" spans="23:23">
      <c r="W16321" s="44">
        <v>1</v>
      </c>
    </row>
    <row r="16322" spans="23:23">
      <c r="W16322" s="44">
        <v>1</v>
      </c>
    </row>
    <row r="16323" spans="23:23">
      <c r="W16323" s="44">
        <v>1</v>
      </c>
    </row>
    <row r="16324" spans="23:23">
      <c r="W16324" s="44">
        <v>1</v>
      </c>
    </row>
    <row r="16325" spans="23:23">
      <c r="W16325" s="44">
        <v>1</v>
      </c>
    </row>
    <row r="16326" spans="23:23">
      <c r="W16326" s="44">
        <v>1</v>
      </c>
    </row>
    <row r="16327" spans="23:23">
      <c r="W16327" s="44">
        <v>1</v>
      </c>
    </row>
    <row r="16328" spans="23:23">
      <c r="W16328" s="44">
        <v>1</v>
      </c>
    </row>
    <row r="16329" spans="23:23">
      <c r="W16329" s="44">
        <v>1</v>
      </c>
    </row>
    <row r="16330" spans="23:23">
      <c r="W16330" s="44">
        <v>1</v>
      </c>
    </row>
    <row r="16331" spans="23:23">
      <c r="W16331" s="44">
        <v>1</v>
      </c>
    </row>
    <row r="16332" spans="23:23">
      <c r="W16332" s="44">
        <v>1</v>
      </c>
    </row>
    <row r="16333" spans="23:23">
      <c r="W16333" s="44">
        <v>1</v>
      </c>
    </row>
    <row r="16334" spans="23:23">
      <c r="W16334" s="44">
        <v>1</v>
      </c>
    </row>
    <row r="16335" spans="23:23">
      <c r="W16335" s="44">
        <v>1</v>
      </c>
    </row>
    <row r="16336" spans="23:23">
      <c r="W16336" s="44">
        <v>1</v>
      </c>
    </row>
    <row r="16337" spans="23:23">
      <c r="W16337" s="44">
        <v>1</v>
      </c>
    </row>
    <row r="16338" spans="23:23">
      <c r="W16338" s="44">
        <v>1</v>
      </c>
    </row>
    <row r="16339" spans="23:23">
      <c r="W16339" s="44">
        <v>1</v>
      </c>
    </row>
    <row r="16340" spans="23:23">
      <c r="W16340" s="44">
        <v>1</v>
      </c>
    </row>
    <row r="16341" spans="23:23">
      <c r="W16341" s="44">
        <v>1</v>
      </c>
    </row>
    <row r="16342" spans="23:23">
      <c r="W16342" s="44">
        <v>1</v>
      </c>
    </row>
    <row r="16343" spans="23:23">
      <c r="W16343" s="44">
        <v>1</v>
      </c>
    </row>
    <row r="16344" spans="23:23">
      <c r="W16344" s="44">
        <v>1</v>
      </c>
    </row>
    <row r="16345" spans="23:23">
      <c r="W16345" s="44">
        <v>1</v>
      </c>
    </row>
    <row r="16346" spans="23:23">
      <c r="W16346" s="44">
        <v>1</v>
      </c>
    </row>
    <row r="16347" spans="23:23">
      <c r="W16347" s="44">
        <v>1</v>
      </c>
    </row>
    <row r="16348" spans="23:23">
      <c r="W16348" s="44">
        <v>1</v>
      </c>
    </row>
    <row r="16349" spans="23:23">
      <c r="W16349" s="44">
        <v>1</v>
      </c>
    </row>
    <row r="16350" spans="23:23">
      <c r="W16350" s="44">
        <v>1</v>
      </c>
    </row>
    <row r="16351" spans="23:23">
      <c r="W16351" s="44">
        <v>1</v>
      </c>
    </row>
    <row r="16352" spans="23:23">
      <c r="W16352" s="44">
        <v>1</v>
      </c>
    </row>
    <row r="16353" spans="23:23">
      <c r="W16353" s="44">
        <v>1</v>
      </c>
    </row>
    <row r="16354" spans="23:23">
      <c r="W16354" s="44">
        <v>1</v>
      </c>
    </row>
    <row r="16355" spans="23:23">
      <c r="W16355" s="44">
        <v>1</v>
      </c>
    </row>
    <row r="16356" spans="23:23">
      <c r="W16356" s="44">
        <v>1</v>
      </c>
    </row>
    <row r="16357" spans="23:23">
      <c r="W16357" s="44">
        <v>1</v>
      </c>
    </row>
    <row r="16358" spans="23:23">
      <c r="W16358" s="44">
        <v>1</v>
      </c>
    </row>
    <row r="16359" spans="23:23">
      <c r="W16359" s="44">
        <v>1</v>
      </c>
    </row>
    <row r="16360" spans="23:23">
      <c r="W16360" s="44">
        <v>1</v>
      </c>
    </row>
    <row r="16361" spans="23:23">
      <c r="W16361" s="44">
        <v>1</v>
      </c>
    </row>
    <row r="16362" spans="23:23">
      <c r="W16362" s="44">
        <v>1</v>
      </c>
    </row>
    <row r="16363" spans="23:23">
      <c r="W16363" s="44">
        <v>1</v>
      </c>
    </row>
    <row r="16364" spans="23:23">
      <c r="W16364" s="44">
        <v>1</v>
      </c>
    </row>
    <row r="16365" spans="23:23">
      <c r="W16365" s="44">
        <v>1</v>
      </c>
    </row>
    <row r="16366" spans="23:23">
      <c r="W16366" s="44">
        <v>1</v>
      </c>
    </row>
    <row r="16367" spans="23:23">
      <c r="W16367" s="44">
        <v>1</v>
      </c>
    </row>
    <row r="16368" spans="23:23">
      <c r="W16368" s="44">
        <v>1</v>
      </c>
    </row>
    <row r="16369" spans="23:23">
      <c r="W16369" s="44">
        <v>1</v>
      </c>
    </row>
    <row r="16370" spans="23:23">
      <c r="W16370" s="44">
        <v>1</v>
      </c>
    </row>
    <row r="16371" spans="23:23">
      <c r="W16371" s="44">
        <v>1</v>
      </c>
    </row>
    <row r="16372" spans="23:23">
      <c r="W16372" s="44">
        <v>1</v>
      </c>
    </row>
    <row r="16373" spans="23:23">
      <c r="W16373" s="44">
        <v>1</v>
      </c>
    </row>
    <row r="16374" spans="23:23">
      <c r="W16374" s="44">
        <v>1</v>
      </c>
    </row>
    <row r="16375" spans="23:23">
      <c r="W16375" s="44">
        <v>1</v>
      </c>
    </row>
    <row r="16376" spans="23:23">
      <c r="W16376" s="44">
        <v>1</v>
      </c>
    </row>
    <row r="16377" spans="23:23">
      <c r="W16377" s="44">
        <v>1</v>
      </c>
    </row>
    <row r="16378" spans="23:23">
      <c r="W16378" s="44">
        <v>1</v>
      </c>
    </row>
    <row r="16379" spans="23:23">
      <c r="W16379" s="44">
        <v>1</v>
      </c>
    </row>
    <row r="16380" spans="23:23">
      <c r="W16380" s="44">
        <v>1</v>
      </c>
    </row>
    <row r="16381" spans="23:23">
      <c r="W16381" s="44">
        <v>1</v>
      </c>
    </row>
    <row r="16382" spans="23:23">
      <c r="W16382" s="44">
        <v>1</v>
      </c>
    </row>
    <row r="16383" spans="23:23">
      <c r="W16383" s="44">
        <v>1</v>
      </c>
    </row>
    <row r="16384" spans="23:23">
      <c r="W16384" s="44">
        <v>1</v>
      </c>
    </row>
    <row r="16385" spans="23:23">
      <c r="W16385" s="44">
        <v>1</v>
      </c>
    </row>
    <row r="16386" spans="23:23">
      <c r="W16386" s="44">
        <v>1</v>
      </c>
    </row>
    <row r="16387" spans="23:23">
      <c r="W16387" s="44">
        <v>1</v>
      </c>
    </row>
    <row r="16388" spans="23:23">
      <c r="W16388" s="44">
        <v>1</v>
      </c>
    </row>
    <row r="16389" spans="23:23">
      <c r="W16389" s="44">
        <v>1</v>
      </c>
    </row>
    <row r="16390" spans="23:23">
      <c r="W16390" s="44">
        <v>1</v>
      </c>
    </row>
    <row r="16391" spans="23:23">
      <c r="W16391" s="44">
        <v>1</v>
      </c>
    </row>
    <row r="16392" spans="23:23">
      <c r="W16392" s="44">
        <v>1</v>
      </c>
    </row>
    <row r="16393" spans="23:23">
      <c r="W16393" s="44">
        <v>1</v>
      </c>
    </row>
    <row r="16394" spans="23:23">
      <c r="W16394" s="44">
        <v>1</v>
      </c>
    </row>
    <row r="16395" spans="23:23">
      <c r="W16395" s="44">
        <v>1</v>
      </c>
    </row>
    <row r="16396" spans="23:23">
      <c r="W16396" s="44">
        <v>1</v>
      </c>
    </row>
    <row r="16397" spans="23:23">
      <c r="W16397" s="44">
        <v>1</v>
      </c>
    </row>
    <row r="16398" spans="23:23">
      <c r="W16398" s="44">
        <v>1</v>
      </c>
    </row>
    <row r="16399" spans="23:23">
      <c r="W16399" s="44">
        <v>1</v>
      </c>
    </row>
    <row r="16400" spans="23:23">
      <c r="W16400" s="44">
        <v>1</v>
      </c>
    </row>
    <row r="16401" spans="23:23">
      <c r="W16401" s="44">
        <v>1</v>
      </c>
    </row>
    <row r="16402" spans="23:23">
      <c r="W16402" s="44">
        <v>1</v>
      </c>
    </row>
    <row r="16403" spans="23:23">
      <c r="W16403" s="44">
        <v>1</v>
      </c>
    </row>
    <row r="16404" spans="23:23">
      <c r="W16404" s="44">
        <v>1</v>
      </c>
    </row>
    <row r="16405" spans="23:23">
      <c r="W16405" s="44">
        <v>1</v>
      </c>
    </row>
    <row r="16406" spans="23:23">
      <c r="W16406" s="44">
        <v>1</v>
      </c>
    </row>
    <row r="16407" spans="23:23">
      <c r="W16407" s="44">
        <v>1</v>
      </c>
    </row>
    <row r="16408" spans="23:23">
      <c r="W16408" s="44">
        <v>1</v>
      </c>
    </row>
    <row r="16409" spans="23:23">
      <c r="W16409" s="44">
        <v>1</v>
      </c>
    </row>
    <row r="16410" spans="23:23">
      <c r="W16410" s="44">
        <v>1</v>
      </c>
    </row>
    <row r="16411" spans="23:23">
      <c r="W16411" s="44">
        <v>1</v>
      </c>
    </row>
    <row r="16412" spans="23:23">
      <c r="W16412" s="44">
        <v>1</v>
      </c>
    </row>
    <row r="16413" spans="23:23">
      <c r="W16413" s="44">
        <v>1</v>
      </c>
    </row>
    <row r="16414" spans="23:23">
      <c r="W16414" s="44">
        <v>1</v>
      </c>
    </row>
    <row r="16415" spans="23:23">
      <c r="W16415" s="44">
        <v>1</v>
      </c>
    </row>
    <row r="16416" spans="23:23">
      <c r="W16416" s="44">
        <v>1</v>
      </c>
    </row>
    <row r="16417" spans="23:23">
      <c r="W16417" s="44">
        <v>1</v>
      </c>
    </row>
    <row r="16418" spans="23:23">
      <c r="W16418" s="44">
        <v>1</v>
      </c>
    </row>
    <row r="16419" spans="23:23">
      <c r="W16419" s="44">
        <v>1</v>
      </c>
    </row>
    <row r="16420" spans="23:23">
      <c r="W16420" s="44">
        <v>1</v>
      </c>
    </row>
    <row r="16421" spans="23:23">
      <c r="W16421" s="44">
        <v>1</v>
      </c>
    </row>
    <row r="16422" spans="23:23">
      <c r="W16422" s="44">
        <v>1</v>
      </c>
    </row>
    <row r="16423" spans="23:23">
      <c r="W16423" s="44">
        <v>1</v>
      </c>
    </row>
    <row r="16424" spans="23:23">
      <c r="W16424" s="44">
        <v>1</v>
      </c>
    </row>
    <row r="16425" spans="23:23">
      <c r="W16425" s="44">
        <v>1</v>
      </c>
    </row>
    <row r="16426" spans="23:23">
      <c r="W16426" s="44">
        <v>1</v>
      </c>
    </row>
    <row r="16427" spans="23:23">
      <c r="W16427" s="44">
        <v>1</v>
      </c>
    </row>
    <row r="16428" spans="23:23">
      <c r="W16428" s="44">
        <v>1</v>
      </c>
    </row>
    <row r="16429" spans="23:23">
      <c r="W16429" s="44">
        <v>1</v>
      </c>
    </row>
    <row r="16430" spans="23:23">
      <c r="W16430" s="44">
        <v>1</v>
      </c>
    </row>
    <row r="16431" spans="23:23">
      <c r="W16431" s="44">
        <v>1</v>
      </c>
    </row>
    <row r="16432" spans="23:23">
      <c r="W16432" s="44">
        <v>1</v>
      </c>
    </row>
    <row r="16433" spans="23:23">
      <c r="W16433" s="44">
        <v>1</v>
      </c>
    </row>
    <row r="16434" spans="23:23">
      <c r="W16434" s="44">
        <v>1</v>
      </c>
    </row>
    <row r="16435" spans="23:23">
      <c r="W16435" s="44">
        <v>1</v>
      </c>
    </row>
    <row r="16436" spans="23:23">
      <c r="W16436" s="44">
        <v>1</v>
      </c>
    </row>
    <row r="16437" spans="23:23">
      <c r="W16437" s="44">
        <v>1</v>
      </c>
    </row>
    <row r="16438" spans="23:23">
      <c r="W16438" s="44">
        <v>1</v>
      </c>
    </row>
    <row r="16439" spans="23:23">
      <c r="W16439" s="44">
        <v>1</v>
      </c>
    </row>
    <row r="16440" spans="23:23">
      <c r="W16440" s="44">
        <v>1</v>
      </c>
    </row>
    <row r="16441" spans="23:23">
      <c r="W16441" s="44">
        <v>1</v>
      </c>
    </row>
    <row r="16442" spans="23:23">
      <c r="W16442" s="44">
        <v>1</v>
      </c>
    </row>
    <row r="16443" spans="23:23">
      <c r="W16443" s="44">
        <v>1</v>
      </c>
    </row>
    <row r="16444" spans="23:23">
      <c r="W16444" s="44">
        <v>1</v>
      </c>
    </row>
    <row r="16445" spans="23:23">
      <c r="W16445" s="44">
        <v>1</v>
      </c>
    </row>
    <row r="16446" spans="23:23">
      <c r="W16446" s="44">
        <v>1</v>
      </c>
    </row>
    <row r="16447" spans="23:23">
      <c r="W16447" s="44">
        <v>1</v>
      </c>
    </row>
    <row r="16448" spans="23:23">
      <c r="W16448" s="44">
        <v>1</v>
      </c>
    </row>
    <row r="16449" spans="23:23">
      <c r="W16449" s="44">
        <v>1</v>
      </c>
    </row>
    <row r="16450" spans="23:23">
      <c r="W16450" s="44">
        <v>1</v>
      </c>
    </row>
    <row r="16451" spans="23:23">
      <c r="W16451" s="44">
        <v>1</v>
      </c>
    </row>
    <row r="16452" spans="23:23">
      <c r="W16452" s="44">
        <v>1</v>
      </c>
    </row>
    <row r="16453" spans="23:23">
      <c r="W16453" s="44">
        <v>1</v>
      </c>
    </row>
    <row r="16454" spans="23:23">
      <c r="W16454" s="44">
        <v>1</v>
      </c>
    </row>
    <row r="16455" spans="23:23">
      <c r="W16455" s="44">
        <v>1</v>
      </c>
    </row>
    <row r="16456" spans="23:23">
      <c r="W16456" s="44">
        <v>1</v>
      </c>
    </row>
    <row r="16457" spans="23:23">
      <c r="W16457" s="44">
        <v>1</v>
      </c>
    </row>
    <row r="16458" spans="23:23">
      <c r="W16458" s="44">
        <v>1</v>
      </c>
    </row>
    <row r="16459" spans="23:23">
      <c r="W16459" s="44">
        <v>1</v>
      </c>
    </row>
    <row r="16460" spans="23:23">
      <c r="W16460" s="44">
        <v>1</v>
      </c>
    </row>
    <row r="16461" spans="23:23">
      <c r="W16461" s="44">
        <v>1</v>
      </c>
    </row>
    <row r="16462" spans="23:23">
      <c r="W16462" s="44">
        <v>1</v>
      </c>
    </row>
    <row r="16463" spans="23:23">
      <c r="W16463" s="44">
        <v>1</v>
      </c>
    </row>
    <row r="16464" spans="23:23">
      <c r="W16464" s="44">
        <v>1</v>
      </c>
    </row>
    <row r="16465" spans="23:23">
      <c r="W16465" s="44">
        <v>1</v>
      </c>
    </row>
    <row r="16466" spans="23:23">
      <c r="W16466" s="44">
        <v>1</v>
      </c>
    </row>
    <row r="16467" spans="23:23">
      <c r="W16467" s="44">
        <v>1</v>
      </c>
    </row>
    <row r="16468" spans="23:23">
      <c r="W16468" s="44">
        <v>1</v>
      </c>
    </row>
    <row r="16469" spans="23:23">
      <c r="W16469" s="44">
        <v>1</v>
      </c>
    </row>
    <row r="16470" spans="23:23">
      <c r="W16470" s="44">
        <v>1</v>
      </c>
    </row>
    <row r="16471" spans="23:23">
      <c r="W16471" s="44">
        <v>1</v>
      </c>
    </row>
    <row r="16472" spans="23:23">
      <c r="W16472" s="44">
        <v>1</v>
      </c>
    </row>
    <row r="16473" spans="23:23">
      <c r="W16473" s="44">
        <v>1</v>
      </c>
    </row>
    <row r="16474" spans="23:23">
      <c r="W16474" s="44">
        <v>1</v>
      </c>
    </row>
    <row r="16475" spans="23:23">
      <c r="W16475" s="44">
        <v>1</v>
      </c>
    </row>
    <row r="16476" spans="23:23">
      <c r="W16476" s="44">
        <v>1</v>
      </c>
    </row>
    <row r="16477" spans="23:23">
      <c r="W16477" s="44">
        <v>1</v>
      </c>
    </row>
    <row r="16478" spans="23:23">
      <c r="W16478" s="44">
        <v>1</v>
      </c>
    </row>
    <row r="16479" spans="23:23">
      <c r="W16479" s="44">
        <v>1</v>
      </c>
    </row>
    <row r="16480" spans="23:23">
      <c r="W16480" s="44">
        <v>1</v>
      </c>
    </row>
    <row r="16481" spans="23:23">
      <c r="W16481" s="44">
        <v>1</v>
      </c>
    </row>
    <row r="16482" spans="23:23">
      <c r="W16482" s="44">
        <v>1</v>
      </c>
    </row>
    <row r="16483" spans="23:23">
      <c r="W16483" s="44">
        <v>1</v>
      </c>
    </row>
    <row r="16484" spans="23:23">
      <c r="W16484" s="44">
        <v>1</v>
      </c>
    </row>
    <row r="16485" spans="23:23">
      <c r="W16485" s="44">
        <v>1</v>
      </c>
    </row>
    <row r="16486" spans="23:23">
      <c r="W16486" s="44">
        <v>1</v>
      </c>
    </row>
    <row r="16487" spans="23:23">
      <c r="W16487" s="44">
        <v>1</v>
      </c>
    </row>
    <row r="16488" spans="23:23">
      <c r="W16488" s="44">
        <v>1</v>
      </c>
    </row>
    <row r="16489" spans="23:23">
      <c r="W16489" s="44">
        <v>1</v>
      </c>
    </row>
    <row r="16490" spans="23:23">
      <c r="W16490" s="44">
        <v>1</v>
      </c>
    </row>
    <row r="16491" spans="23:23">
      <c r="W16491" s="44">
        <v>1</v>
      </c>
    </row>
    <row r="16492" spans="23:23">
      <c r="W16492" s="44">
        <v>1</v>
      </c>
    </row>
    <row r="16493" spans="23:23">
      <c r="W16493" s="44">
        <v>1</v>
      </c>
    </row>
    <row r="16494" spans="23:23">
      <c r="W16494" s="44">
        <v>1</v>
      </c>
    </row>
    <row r="16495" spans="23:23">
      <c r="W16495" s="44">
        <v>1</v>
      </c>
    </row>
    <row r="16496" spans="23:23">
      <c r="W16496" s="44">
        <v>1</v>
      </c>
    </row>
    <row r="16497" spans="23:23">
      <c r="W16497" s="44">
        <v>1</v>
      </c>
    </row>
    <row r="16498" spans="23:23">
      <c r="W16498" s="44">
        <v>1</v>
      </c>
    </row>
    <row r="16499" spans="23:23">
      <c r="W16499" s="44">
        <v>1</v>
      </c>
    </row>
    <row r="16500" spans="23:23">
      <c r="W16500" s="44">
        <v>1</v>
      </c>
    </row>
    <row r="16501" spans="23:23">
      <c r="W16501" s="44">
        <v>1</v>
      </c>
    </row>
    <row r="16502" spans="23:23">
      <c r="W16502" s="44">
        <v>1</v>
      </c>
    </row>
    <row r="16503" spans="23:23">
      <c r="W16503" s="44">
        <v>1</v>
      </c>
    </row>
    <row r="16504" spans="23:23">
      <c r="W16504" s="44">
        <v>1</v>
      </c>
    </row>
    <row r="16505" spans="23:23">
      <c r="W16505" s="44">
        <v>1</v>
      </c>
    </row>
    <row r="16506" spans="23:23">
      <c r="W16506" s="44">
        <v>1</v>
      </c>
    </row>
    <row r="16507" spans="23:23">
      <c r="W16507" s="44">
        <v>1</v>
      </c>
    </row>
    <row r="16508" spans="23:23">
      <c r="W16508" s="44">
        <v>1</v>
      </c>
    </row>
    <row r="16509" spans="23:23">
      <c r="W16509" s="44">
        <v>1</v>
      </c>
    </row>
    <row r="16510" spans="23:23">
      <c r="W16510" s="44">
        <v>1</v>
      </c>
    </row>
    <row r="16511" spans="23:23">
      <c r="W16511" s="44">
        <v>1</v>
      </c>
    </row>
    <row r="16512" spans="23:23">
      <c r="W16512" s="44">
        <v>1</v>
      </c>
    </row>
    <row r="16513" spans="23:23">
      <c r="W16513" s="44">
        <v>1</v>
      </c>
    </row>
    <row r="16514" spans="23:23">
      <c r="W16514" s="44">
        <v>1</v>
      </c>
    </row>
    <row r="16515" spans="23:23">
      <c r="W16515" s="44">
        <v>1</v>
      </c>
    </row>
    <row r="16516" spans="23:23">
      <c r="W16516" s="44">
        <v>1</v>
      </c>
    </row>
    <row r="16517" spans="23:23">
      <c r="W16517" s="44">
        <v>1</v>
      </c>
    </row>
    <row r="16518" spans="23:23">
      <c r="W16518" s="44">
        <v>1</v>
      </c>
    </row>
    <row r="16519" spans="23:23">
      <c r="W16519" s="44">
        <v>1</v>
      </c>
    </row>
    <row r="16520" spans="23:23">
      <c r="W16520" s="44">
        <v>1</v>
      </c>
    </row>
    <row r="16521" spans="23:23">
      <c r="W16521" s="44">
        <v>1</v>
      </c>
    </row>
    <row r="16522" spans="23:23">
      <c r="W16522" s="44">
        <v>1</v>
      </c>
    </row>
    <row r="16523" spans="23:23">
      <c r="W16523" s="44">
        <v>1</v>
      </c>
    </row>
    <row r="16524" spans="23:23">
      <c r="W16524" s="44">
        <v>1</v>
      </c>
    </row>
    <row r="16525" spans="23:23">
      <c r="W16525" s="44">
        <v>1</v>
      </c>
    </row>
    <row r="16526" spans="23:23">
      <c r="W16526" s="44">
        <v>1</v>
      </c>
    </row>
    <row r="16527" spans="23:23">
      <c r="W16527" s="44">
        <v>1</v>
      </c>
    </row>
    <row r="16528" spans="23:23">
      <c r="W16528" s="44">
        <v>1</v>
      </c>
    </row>
    <row r="16529" spans="23:23">
      <c r="W16529" s="44">
        <v>1</v>
      </c>
    </row>
    <row r="16530" spans="23:23">
      <c r="W16530" s="44">
        <v>1</v>
      </c>
    </row>
    <row r="16531" spans="23:23">
      <c r="W16531" s="44">
        <v>1</v>
      </c>
    </row>
    <row r="16532" spans="23:23">
      <c r="W16532" s="44">
        <v>1</v>
      </c>
    </row>
    <row r="16533" spans="23:23">
      <c r="W16533" s="44">
        <v>1</v>
      </c>
    </row>
    <row r="16534" spans="23:23">
      <c r="W16534" s="44">
        <v>1</v>
      </c>
    </row>
    <row r="16535" spans="23:23">
      <c r="W16535" s="44">
        <v>1</v>
      </c>
    </row>
    <row r="16536" spans="23:23">
      <c r="W16536" s="44">
        <v>1</v>
      </c>
    </row>
    <row r="16537" spans="23:23">
      <c r="W16537" s="44">
        <v>1</v>
      </c>
    </row>
    <row r="16538" spans="23:23">
      <c r="W16538" s="44">
        <v>1</v>
      </c>
    </row>
    <row r="16539" spans="23:23">
      <c r="W16539" s="44">
        <v>1</v>
      </c>
    </row>
    <row r="16540" spans="23:23">
      <c r="W16540" s="44">
        <v>1</v>
      </c>
    </row>
    <row r="16541" spans="23:23">
      <c r="W16541" s="44">
        <v>1</v>
      </c>
    </row>
    <row r="16542" spans="23:23">
      <c r="W16542" s="44">
        <v>1</v>
      </c>
    </row>
    <row r="16543" spans="23:23">
      <c r="W16543" s="44">
        <v>1</v>
      </c>
    </row>
    <row r="16544" spans="23:23">
      <c r="W16544" s="44">
        <v>1</v>
      </c>
    </row>
    <row r="16545" spans="23:23">
      <c r="W16545" s="44">
        <v>1</v>
      </c>
    </row>
    <row r="16546" spans="23:23">
      <c r="W16546" s="44">
        <v>1</v>
      </c>
    </row>
    <row r="16547" spans="23:23">
      <c r="W16547" s="44">
        <v>1</v>
      </c>
    </row>
    <row r="16548" spans="23:23">
      <c r="W16548" s="44">
        <v>1</v>
      </c>
    </row>
    <row r="16549" spans="23:23">
      <c r="W16549" s="44">
        <v>1</v>
      </c>
    </row>
    <row r="16550" spans="23:23">
      <c r="W16550" s="44">
        <v>1</v>
      </c>
    </row>
    <row r="16551" spans="23:23">
      <c r="W16551" s="44">
        <v>1</v>
      </c>
    </row>
    <row r="16552" spans="23:23">
      <c r="W16552" s="44">
        <v>1</v>
      </c>
    </row>
    <row r="16553" spans="23:23">
      <c r="W16553" s="44">
        <v>1</v>
      </c>
    </row>
    <row r="16554" spans="23:23">
      <c r="W16554" s="44">
        <v>1</v>
      </c>
    </row>
    <row r="16555" spans="23:23">
      <c r="W16555" s="44">
        <v>1</v>
      </c>
    </row>
    <row r="16556" spans="23:23">
      <c r="W16556" s="44">
        <v>1</v>
      </c>
    </row>
    <row r="16557" spans="23:23">
      <c r="W16557" s="44">
        <v>1</v>
      </c>
    </row>
    <row r="16558" spans="23:23">
      <c r="W16558" s="44">
        <v>1</v>
      </c>
    </row>
    <row r="16559" spans="23:23">
      <c r="W16559" s="44">
        <v>1</v>
      </c>
    </row>
    <row r="16560" spans="23:23">
      <c r="W16560" s="44">
        <v>1</v>
      </c>
    </row>
    <row r="16561" spans="23:23">
      <c r="W16561" s="44">
        <v>1</v>
      </c>
    </row>
    <row r="16562" spans="23:23">
      <c r="W16562" s="44">
        <v>1</v>
      </c>
    </row>
    <row r="16563" spans="23:23">
      <c r="W16563" s="44">
        <v>1</v>
      </c>
    </row>
    <row r="16564" spans="23:23">
      <c r="W16564" s="44">
        <v>1</v>
      </c>
    </row>
    <row r="16565" spans="23:23">
      <c r="W16565" s="44">
        <v>1</v>
      </c>
    </row>
    <row r="16566" spans="23:23">
      <c r="W16566" s="44">
        <v>1</v>
      </c>
    </row>
    <row r="16567" spans="23:23">
      <c r="W16567" s="44">
        <v>1</v>
      </c>
    </row>
    <row r="16568" spans="23:23">
      <c r="W16568" s="44">
        <v>1</v>
      </c>
    </row>
    <row r="16569" spans="23:23">
      <c r="W16569" s="44">
        <v>1</v>
      </c>
    </row>
    <row r="16570" spans="23:23">
      <c r="W16570" s="44">
        <v>1</v>
      </c>
    </row>
    <row r="16571" spans="23:23">
      <c r="W16571" s="44">
        <v>1</v>
      </c>
    </row>
    <row r="16572" spans="23:23">
      <c r="W16572" s="44">
        <v>1</v>
      </c>
    </row>
    <row r="16573" spans="23:23">
      <c r="W16573" s="44">
        <v>1</v>
      </c>
    </row>
    <row r="16574" spans="23:23">
      <c r="W16574" s="44">
        <v>1</v>
      </c>
    </row>
    <row r="16575" spans="23:23">
      <c r="W16575" s="44">
        <v>1</v>
      </c>
    </row>
    <row r="16576" spans="23:23">
      <c r="W16576" s="44">
        <v>1</v>
      </c>
    </row>
    <row r="16577" spans="23:23">
      <c r="W16577" s="44">
        <v>1</v>
      </c>
    </row>
    <row r="16578" spans="23:23">
      <c r="W16578" s="44">
        <v>1</v>
      </c>
    </row>
    <row r="16579" spans="23:23">
      <c r="W16579" s="44">
        <v>1</v>
      </c>
    </row>
    <row r="16580" spans="23:23">
      <c r="W16580" s="44">
        <v>1</v>
      </c>
    </row>
    <row r="16581" spans="23:23">
      <c r="W16581" s="44">
        <v>1</v>
      </c>
    </row>
    <row r="16582" spans="23:23">
      <c r="W16582" s="44">
        <v>1</v>
      </c>
    </row>
    <row r="16583" spans="23:23">
      <c r="W16583" s="44">
        <v>1</v>
      </c>
    </row>
    <row r="16584" spans="23:23">
      <c r="W16584" s="44">
        <v>1</v>
      </c>
    </row>
    <row r="16585" spans="23:23">
      <c r="W16585" s="44">
        <v>1</v>
      </c>
    </row>
    <row r="16586" spans="23:23">
      <c r="W16586" s="44">
        <v>1</v>
      </c>
    </row>
    <row r="16587" spans="23:23">
      <c r="W16587" s="44">
        <v>1</v>
      </c>
    </row>
    <row r="16588" spans="23:23">
      <c r="W16588" s="44">
        <v>1</v>
      </c>
    </row>
    <row r="16589" spans="23:23">
      <c r="W16589" s="44">
        <v>1</v>
      </c>
    </row>
    <row r="16590" spans="23:23">
      <c r="W16590" s="44">
        <v>1</v>
      </c>
    </row>
    <row r="16591" spans="23:23">
      <c r="W16591" s="44">
        <v>1</v>
      </c>
    </row>
    <row r="16592" spans="23:23">
      <c r="W16592" s="44">
        <v>1</v>
      </c>
    </row>
    <row r="16593" spans="23:23">
      <c r="W16593" s="44">
        <v>1</v>
      </c>
    </row>
    <row r="16594" spans="23:23">
      <c r="W16594" s="44">
        <v>1</v>
      </c>
    </row>
    <row r="16595" spans="23:23">
      <c r="W16595" s="44">
        <v>1</v>
      </c>
    </row>
    <row r="16596" spans="23:23">
      <c r="W16596" s="44">
        <v>1</v>
      </c>
    </row>
    <row r="16597" spans="23:23">
      <c r="W16597" s="44">
        <v>1</v>
      </c>
    </row>
    <row r="16598" spans="23:23">
      <c r="W16598" s="44">
        <v>1</v>
      </c>
    </row>
    <row r="16599" spans="23:23">
      <c r="W16599" s="44">
        <v>1</v>
      </c>
    </row>
    <row r="16600" spans="23:23">
      <c r="W16600" s="44">
        <v>1</v>
      </c>
    </row>
    <row r="16601" spans="23:23">
      <c r="W16601" s="44">
        <v>1</v>
      </c>
    </row>
    <row r="16602" spans="23:23">
      <c r="W16602" s="44">
        <v>1</v>
      </c>
    </row>
    <row r="16603" spans="23:23">
      <c r="W16603" s="44">
        <v>1</v>
      </c>
    </row>
    <row r="16604" spans="23:23">
      <c r="W16604" s="44">
        <v>1</v>
      </c>
    </row>
    <row r="16605" spans="23:23">
      <c r="W16605" s="44">
        <v>1</v>
      </c>
    </row>
    <row r="16606" spans="23:23">
      <c r="W16606" s="44">
        <v>1</v>
      </c>
    </row>
    <row r="16607" spans="23:23">
      <c r="W16607" s="44">
        <v>1</v>
      </c>
    </row>
    <row r="16608" spans="23:23">
      <c r="W16608" s="44">
        <v>1</v>
      </c>
    </row>
    <row r="16609" spans="23:23">
      <c r="W16609" s="44">
        <v>1</v>
      </c>
    </row>
    <row r="16610" spans="23:23">
      <c r="W16610" s="44">
        <v>1</v>
      </c>
    </row>
    <row r="16611" spans="23:23">
      <c r="W16611" s="44">
        <v>1</v>
      </c>
    </row>
    <row r="16612" spans="23:23">
      <c r="W16612" s="44">
        <v>1</v>
      </c>
    </row>
    <row r="16613" spans="23:23">
      <c r="W16613" s="44">
        <v>1</v>
      </c>
    </row>
    <row r="16614" spans="23:23">
      <c r="W16614" s="44">
        <v>1</v>
      </c>
    </row>
    <row r="16615" spans="23:23">
      <c r="W16615" s="44">
        <v>1</v>
      </c>
    </row>
    <row r="16616" spans="23:23">
      <c r="W16616" s="44">
        <v>1</v>
      </c>
    </row>
    <row r="16617" spans="23:23">
      <c r="W16617" s="44">
        <v>1</v>
      </c>
    </row>
    <row r="16618" spans="23:23">
      <c r="W16618" s="44">
        <v>1</v>
      </c>
    </row>
    <row r="16619" spans="23:23">
      <c r="W16619" s="44">
        <v>1</v>
      </c>
    </row>
    <row r="16620" spans="23:23">
      <c r="W16620" s="44">
        <v>1</v>
      </c>
    </row>
    <row r="16621" spans="23:23">
      <c r="W16621" s="44">
        <v>1</v>
      </c>
    </row>
    <row r="16622" spans="23:23">
      <c r="W16622" s="44">
        <v>1</v>
      </c>
    </row>
    <row r="16623" spans="23:23">
      <c r="W16623" s="44">
        <v>1</v>
      </c>
    </row>
    <row r="16624" spans="23:23">
      <c r="W16624" s="44">
        <v>1</v>
      </c>
    </row>
    <row r="16625" spans="23:23">
      <c r="W16625" s="44">
        <v>1</v>
      </c>
    </row>
    <row r="16626" spans="23:23">
      <c r="W16626" s="44">
        <v>1</v>
      </c>
    </row>
    <row r="16627" spans="23:23">
      <c r="W16627" s="44">
        <v>1</v>
      </c>
    </row>
    <row r="16628" spans="23:23">
      <c r="W16628" s="44">
        <v>1</v>
      </c>
    </row>
    <row r="16629" spans="23:23">
      <c r="W16629" s="44">
        <v>1</v>
      </c>
    </row>
    <row r="16630" spans="23:23">
      <c r="W16630" s="44">
        <v>1</v>
      </c>
    </row>
    <row r="16631" spans="23:23">
      <c r="W16631" s="44">
        <v>1</v>
      </c>
    </row>
    <row r="16632" spans="23:23">
      <c r="W16632" s="44">
        <v>1</v>
      </c>
    </row>
    <row r="16633" spans="23:23">
      <c r="W16633" s="44">
        <v>1</v>
      </c>
    </row>
    <row r="16634" spans="23:23">
      <c r="W16634" s="44">
        <v>1</v>
      </c>
    </row>
    <row r="16635" spans="23:23">
      <c r="W16635" s="44">
        <v>1</v>
      </c>
    </row>
    <row r="16636" spans="23:23">
      <c r="W16636" s="44">
        <v>1</v>
      </c>
    </row>
    <row r="16637" spans="23:23">
      <c r="W16637" s="44">
        <v>1</v>
      </c>
    </row>
    <row r="16638" spans="23:23">
      <c r="W16638" s="44">
        <v>1</v>
      </c>
    </row>
    <row r="16639" spans="23:23">
      <c r="W16639" s="44">
        <v>1</v>
      </c>
    </row>
    <row r="16640" spans="23:23">
      <c r="W16640" s="44">
        <v>1</v>
      </c>
    </row>
    <row r="16641" spans="23:23">
      <c r="W16641" s="44">
        <v>1</v>
      </c>
    </row>
    <row r="16642" spans="23:23">
      <c r="W16642" s="44">
        <v>1</v>
      </c>
    </row>
    <row r="16643" spans="23:23">
      <c r="W16643" s="44">
        <v>1</v>
      </c>
    </row>
    <row r="16644" spans="23:23">
      <c r="W16644" s="44">
        <v>1</v>
      </c>
    </row>
    <row r="16645" spans="23:23">
      <c r="W16645" s="44">
        <v>1</v>
      </c>
    </row>
    <row r="16646" spans="23:23">
      <c r="W16646" s="44">
        <v>1</v>
      </c>
    </row>
    <row r="16647" spans="23:23">
      <c r="W16647" s="44">
        <v>1</v>
      </c>
    </row>
    <row r="16648" spans="23:23">
      <c r="W16648" s="44">
        <v>1</v>
      </c>
    </row>
    <row r="16649" spans="23:23">
      <c r="W16649" s="44">
        <v>1</v>
      </c>
    </row>
    <row r="16650" spans="23:23">
      <c r="W16650" s="44">
        <v>1</v>
      </c>
    </row>
    <row r="16651" spans="23:23">
      <c r="W16651" s="44">
        <v>1</v>
      </c>
    </row>
    <row r="16652" spans="23:23">
      <c r="W16652" s="44">
        <v>1</v>
      </c>
    </row>
    <row r="16653" spans="23:23">
      <c r="W16653" s="44">
        <v>1</v>
      </c>
    </row>
    <row r="16654" spans="23:23">
      <c r="W16654" s="44">
        <v>1</v>
      </c>
    </row>
    <row r="16655" spans="23:23">
      <c r="W16655" s="44">
        <v>1</v>
      </c>
    </row>
    <row r="16656" spans="23:23">
      <c r="W16656" s="44">
        <v>1</v>
      </c>
    </row>
    <row r="16657" spans="23:23">
      <c r="W16657" s="44">
        <v>1</v>
      </c>
    </row>
    <row r="16658" spans="23:23">
      <c r="W16658" s="44">
        <v>1</v>
      </c>
    </row>
    <row r="16659" spans="23:23">
      <c r="W16659" s="44">
        <v>1</v>
      </c>
    </row>
    <row r="16660" spans="23:23">
      <c r="W16660" s="44">
        <v>1</v>
      </c>
    </row>
    <row r="16661" spans="23:23">
      <c r="W16661" s="44">
        <v>1</v>
      </c>
    </row>
    <row r="16662" spans="23:23">
      <c r="W16662" s="44">
        <v>1</v>
      </c>
    </row>
    <row r="16663" spans="23:23">
      <c r="W16663" s="44">
        <v>1</v>
      </c>
    </row>
    <row r="16664" spans="23:23">
      <c r="W16664" s="44">
        <v>1</v>
      </c>
    </row>
    <row r="16665" spans="23:23">
      <c r="W16665" s="44">
        <v>1</v>
      </c>
    </row>
    <row r="16666" spans="23:23">
      <c r="W16666" s="44">
        <v>1</v>
      </c>
    </row>
    <row r="16667" spans="23:23">
      <c r="W16667" s="44">
        <v>1</v>
      </c>
    </row>
    <row r="16668" spans="23:23">
      <c r="W16668" s="44">
        <v>1</v>
      </c>
    </row>
    <row r="16669" spans="23:23">
      <c r="W16669" s="44">
        <v>1</v>
      </c>
    </row>
    <row r="16670" spans="23:23">
      <c r="W16670" s="44">
        <v>1</v>
      </c>
    </row>
    <row r="16671" spans="23:23">
      <c r="W16671" s="44">
        <v>1</v>
      </c>
    </row>
    <row r="16672" spans="23:23">
      <c r="W16672" s="44">
        <v>1</v>
      </c>
    </row>
    <row r="16673" spans="23:23">
      <c r="W16673" s="44">
        <v>1</v>
      </c>
    </row>
    <row r="16674" spans="23:23">
      <c r="W16674" s="44">
        <v>1</v>
      </c>
    </row>
    <row r="16675" spans="23:23">
      <c r="W16675" s="44">
        <v>1</v>
      </c>
    </row>
    <row r="16676" spans="23:23">
      <c r="W16676" s="44">
        <v>1</v>
      </c>
    </row>
    <row r="16677" spans="23:23">
      <c r="W16677" s="44">
        <v>1</v>
      </c>
    </row>
    <row r="16678" spans="23:23">
      <c r="W16678" s="44">
        <v>1</v>
      </c>
    </row>
    <row r="16679" spans="23:23">
      <c r="W16679" s="44">
        <v>1</v>
      </c>
    </row>
    <row r="16680" spans="23:23">
      <c r="W16680" s="44">
        <v>1</v>
      </c>
    </row>
    <row r="16681" spans="23:23">
      <c r="W16681" s="44">
        <v>1</v>
      </c>
    </row>
    <row r="16682" spans="23:23">
      <c r="W16682" s="44">
        <v>1</v>
      </c>
    </row>
    <row r="16683" spans="23:23">
      <c r="W16683" s="44">
        <v>1</v>
      </c>
    </row>
    <row r="16684" spans="23:23">
      <c r="W16684" s="44">
        <v>1</v>
      </c>
    </row>
    <row r="16685" spans="23:23">
      <c r="W16685" s="44">
        <v>1</v>
      </c>
    </row>
    <row r="16686" spans="23:23">
      <c r="W16686" s="44">
        <v>1</v>
      </c>
    </row>
    <row r="16687" spans="23:23">
      <c r="W16687" s="44">
        <v>1</v>
      </c>
    </row>
    <row r="16688" spans="23:23">
      <c r="W16688" s="44">
        <v>1</v>
      </c>
    </row>
    <row r="16689" spans="23:23">
      <c r="W16689" s="44">
        <v>1</v>
      </c>
    </row>
    <row r="16690" spans="23:23">
      <c r="W16690" s="44">
        <v>1</v>
      </c>
    </row>
    <row r="16691" spans="23:23">
      <c r="W16691" s="44">
        <v>1</v>
      </c>
    </row>
    <row r="16692" spans="23:23">
      <c r="W16692" s="44">
        <v>1</v>
      </c>
    </row>
    <row r="16693" spans="23:23">
      <c r="W16693" s="44">
        <v>1</v>
      </c>
    </row>
    <row r="16694" spans="23:23">
      <c r="W16694" s="44">
        <v>1</v>
      </c>
    </row>
    <row r="16695" spans="23:23">
      <c r="W16695" s="44">
        <v>1</v>
      </c>
    </row>
    <row r="16696" spans="23:23">
      <c r="W16696" s="44">
        <v>1</v>
      </c>
    </row>
    <row r="16697" spans="23:23">
      <c r="W16697" s="44">
        <v>1</v>
      </c>
    </row>
    <row r="16698" spans="23:23">
      <c r="W16698" s="44">
        <v>1</v>
      </c>
    </row>
    <row r="16699" spans="23:23">
      <c r="W16699" s="44">
        <v>1</v>
      </c>
    </row>
    <row r="16700" spans="23:23">
      <c r="W16700" s="44">
        <v>1</v>
      </c>
    </row>
    <row r="16701" spans="23:23">
      <c r="W16701" s="44">
        <v>1</v>
      </c>
    </row>
    <row r="16702" spans="23:23">
      <c r="W16702" s="44">
        <v>1</v>
      </c>
    </row>
    <row r="16703" spans="23:23">
      <c r="W16703" s="44">
        <v>1</v>
      </c>
    </row>
    <row r="16704" spans="23:23">
      <c r="W16704" s="44">
        <v>1</v>
      </c>
    </row>
    <row r="16705" spans="23:23">
      <c r="W16705" s="44">
        <v>1</v>
      </c>
    </row>
    <row r="16706" spans="23:23">
      <c r="W16706" s="44">
        <v>1</v>
      </c>
    </row>
    <row r="16707" spans="23:23">
      <c r="W16707" s="44">
        <v>1</v>
      </c>
    </row>
    <row r="16708" spans="23:23">
      <c r="W16708" s="44">
        <v>1</v>
      </c>
    </row>
    <row r="16709" spans="23:23">
      <c r="W16709" s="44">
        <v>1</v>
      </c>
    </row>
    <row r="16710" spans="23:23">
      <c r="W16710" s="44">
        <v>1</v>
      </c>
    </row>
    <row r="16711" spans="23:23">
      <c r="W16711" s="44">
        <v>1</v>
      </c>
    </row>
    <row r="16712" spans="23:23">
      <c r="W16712" s="44">
        <v>1</v>
      </c>
    </row>
    <row r="16713" spans="23:23">
      <c r="W16713" s="44">
        <v>1</v>
      </c>
    </row>
    <row r="16714" spans="23:23">
      <c r="W16714" s="44">
        <v>1</v>
      </c>
    </row>
    <row r="16715" spans="23:23">
      <c r="W16715" s="44">
        <v>1</v>
      </c>
    </row>
    <row r="16716" spans="23:23">
      <c r="W16716" s="44">
        <v>1</v>
      </c>
    </row>
    <row r="16717" spans="23:23">
      <c r="W16717" s="44">
        <v>1</v>
      </c>
    </row>
    <row r="16718" spans="23:23">
      <c r="W16718" s="44">
        <v>1</v>
      </c>
    </row>
    <row r="16719" spans="23:23">
      <c r="W16719" s="44">
        <v>1</v>
      </c>
    </row>
    <row r="16720" spans="23:23">
      <c r="W16720" s="44">
        <v>1</v>
      </c>
    </row>
    <row r="16721" spans="23:23">
      <c r="W16721" s="44">
        <v>1</v>
      </c>
    </row>
    <row r="16722" spans="23:23">
      <c r="W16722" s="44">
        <v>1</v>
      </c>
    </row>
    <row r="16723" spans="23:23">
      <c r="W16723" s="44">
        <v>1</v>
      </c>
    </row>
    <row r="16724" spans="23:23">
      <c r="W16724" s="44">
        <v>1</v>
      </c>
    </row>
    <row r="16725" spans="23:23">
      <c r="W16725" s="44">
        <v>1</v>
      </c>
    </row>
    <row r="16726" spans="23:23">
      <c r="W16726" s="44">
        <v>1</v>
      </c>
    </row>
    <row r="16727" spans="23:23">
      <c r="W16727" s="44">
        <v>1</v>
      </c>
    </row>
    <row r="16728" spans="23:23">
      <c r="W16728" s="44">
        <v>1</v>
      </c>
    </row>
    <row r="16729" spans="23:23">
      <c r="W16729" s="44">
        <v>1</v>
      </c>
    </row>
    <row r="16730" spans="23:23">
      <c r="W16730" s="44">
        <v>1</v>
      </c>
    </row>
    <row r="16731" spans="23:23">
      <c r="W16731" s="44">
        <v>1</v>
      </c>
    </row>
    <row r="16732" spans="23:23">
      <c r="W16732" s="44">
        <v>1</v>
      </c>
    </row>
    <row r="16733" spans="23:23">
      <c r="W16733" s="44">
        <v>1</v>
      </c>
    </row>
    <row r="16734" spans="23:23">
      <c r="W16734" s="44">
        <v>1</v>
      </c>
    </row>
    <row r="16735" spans="23:23">
      <c r="W16735" s="44">
        <v>1</v>
      </c>
    </row>
    <row r="16736" spans="23:23">
      <c r="W16736" s="44">
        <v>1</v>
      </c>
    </row>
    <row r="16737" spans="23:23">
      <c r="W16737" s="44">
        <v>1</v>
      </c>
    </row>
    <row r="16738" spans="23:23">
      <c r="W16738" s="44">
        <v>1</v>
      </c>
    </row>
    <row r="16739" spans="23:23">
      <c r="W16739" s="44">
        <v>1</v>
      </c>
    </row>
    <row r="16740" spans="23:23">
      <c r="W16740" s="44">
        <v>1</v>
      </c>
    </row>
    <row r="16741" spans="23:23">
      <c r="W16741" s="44">
        <v>1</v>
      </c>
    </row>
    <row r="16742" spans="23:23">
      <c r="W16742" s="44">
        <v>1</v>
      </c>
    </row>
    <row r="16743" spans="23:23">
      <c r="W16743" s="44">
        <v>1</v>
      </c>
    </row>
    <row r="16744" spans="23:23">
      <c r="W16744" s="44">
        <v>1</v>
      </c>
    </row>
    <row r="16745" spans="23:23">
      <c r="W16745" s="44">
        <v>1</v>
      </c>
    </row>
    <row r="16746" spans="23:23">
      <c r="W16746" s="44">
        <v>1</v>
      </c>
    </row>
    <row r="16747" spans="23:23">
      <c r="W16747" s="44">
        <v>1</v>
      </c>
    </row>
    <row r="16748" spans="23:23">
      <c r="W16748" s="44">
        <v>1</v>
      </c>
    </row>
    <row r="16749" spans="23:23">
      <c r="W16749" s="44">
        <v>1</v>
      </c>
    </row>
    <row r="16750" spans="23:23">
      <c r="W16750" s="44">
        <v>1</v>
      </c>
    </row>
    <row r="16751" spans="23:23">
      <c r="W16751" s="44">
        <v>1</v>
      </c>
    </row>
    <row r="16752" spans="23:23">
      <c r="W16752" s="44">
        <v>1</v>
      </c>
    </row>
    <row r="16753" spans="23:23">
      <c r="W16753" s="44">
        <v>1</v>
      </c>
    </row>
    <row r="16754" spans="23:23">
      <c r="W16754" s="44">
        <v>1</v>
      </c>
    </row>
    <row r="16755" spans="23:23">
      <c r="W16755" s="44">
        <v>1</v>
      </c>
    </row>
    <row r="16756" spans="23:23">
      <c r="W16756" s="44">
        <v>1</v>
      </c>
    </row>
    <row r="16757" spans="23:23">
      <c r="W16757" s="44">
        <v>1</v>
      </c>
    </row>
    <row r="16758" spans="23:23">
      <c r="W16758" s="44">
        <v>1</v>
      </c>
    </row>
    <row r="16759" spans="23:23">
      <c r="W16759" s="44">
        <v>1</v>
      </c>
    </row>
    <row r="16760" spans="23:23">
      <c r="W16760" s="44">
        <v>1</v>
      </c>
    </row>
    <row r="16761" spans="23:23">
      <c r="W16761" s="44">
        <v>1</v>
      </c>
    </row>
    <row r="16762" spans="23:23">
      <c r="W16762" s="44">
        <v>1</v>
      </c>
    </row>
    <row r="16763" spans="23:23">
      <c r="W16763" s="44">
        <v>1</v>
      </c>
    </row>
    <row r="16764" spans="23:23">
      <c r="W16764" s="44">
        <v>1</v>
      </c>
    </row>
    <row r="16765" spans="23:23">
      <c r="W16765" s="44">
        <v>1</v>
      </c>
    </row>
    <row r="16766" spans="23:23">
      <c r="W16766" s="44">
        <v>1</v>
      </c>
    </row>
    <row r="16767" spans="23:23">
      <c r="W16767" s="44">
        <v>1</v>
      </c>
    </row>
    <row r="16768" spans="23:23">
      <c r="W16768" s="44">
        <v>1</v>
      </c>
    </row>
    <row r="16769" spans="23:23">
      <c r="W16769" s="44">
        <v>1</v>
      </c>
    </row>
    <row r="16770" spans="23:23">
      <c r="W16770" s="44">
        <v>1</v>
      </c>
    </row>
    <row r="16771" spans="23:23">
      <c r="W16771" s="44">
        <v>1</v>
      </c>
    </row>
    <row r="16772" spans="23:23">
      <c r="W16772" s="44">
        <v>1</v>
      </c>
    </row>
    <row r="16773" spans="23:23">
      <c r="W16773" s="44">
        <v>1</v>
      </c>
    </row>
    <row r="16774" spans="23:23">
      <c r="W16774" s="44">
        <v>1</v>
      </c>
    </row>
    <row r="16775" spans="23:23">
      <c r="W16775" s="44">
        <v>1</v>
      </c>
    </row>
    <row r="16776" spans="23:23">
      <c r="W16776" s="44">
        <v>1</v>
      </c>
    </row>
    <row r="16777" spans="23:23">
      <c r="W16777" s="44">
        <v>1</v>
      </c>
    </row>
    <row r="16778" spans="23:23">
      <c r="W16778" s="44">
        <v>1</v>
      </c>
    </row>
    <row r="16779" spans="23:23">
      <c r="W16779" s="44">
        <v>1</v>
      </c>
    </row>
    <row r="16780" spans="23:23">
      <c r="W16780" s="44">
        <v>1</v>
      </c>
    </row>
    <row r="16781" spans="23:23">
      <c r="W16781" s="44">
        <v>1</v>
      </c>
    </row>
    <row r="16782" spans="23:23">
      <c r="W16782" s="44">
        <v>1</v>
      </c>
    </row>
    <row r="16783" spans="23:23">
      <c r="W16783" s="44">
        <v>1</v>
      </c>
    </row>
    <row r="16784" spans="23:23">
      <c r="W16784" s="44">
        <v>1</v>
      </c>
    </row>
    <row r="16785" spans="23:23">
      <c r="W16785" s="44">
        <v>1</v>
      </c>
    </row>
    <row r="16786" spans="23:23">
      <c r="W16786" s="44">
        <v>1</v>
      </c>
    </row>
    <row r="16787" spans="23:23">
      <c r="W16787" s="44">
        <v>1</v>
      </c>
    </row>
    <row r="16788" spans="23:23">
      <c r="W16788" s="44">
        <v>1</v>
      </c>
    </row>
    <row r="16789" spans="23:23">
      <c r="W16789" s="44">
        <v>1</v>
      </c>
    </row>
    <row r="16790" spans="23:23">
      <c r="W16790" s="44">
        <v>1</v>
      </c>
    </row>
    <row r="16791" spans="23:23">
      <c r="W16791" s="44">
        <v>1</v>
      </c>
    </row>
    <row r="16792" spans="23:23">
      <c r="W16792" s="44">
        <v>1</v>
      </c>
    </row>
    <row r="16793" spans="23:23">
      <c r="W16793" s="44">
        <v>1</v>
      </c>
    </row>
    <row r="16794" spans="23:23">
      <c r="W16794" s="44">
        <v>1</v>
      </c>
    </row>
    <row r="16795" spans="23:23">
      <c r="W16795" s="44">
        <v>1</v>
      </c>
    </row>
    <row r="16796" spans="23:23">
      <c r="W16796" s="44">
        <v>1</v>
      </c>
    </row>
    <row r="16797" spans="23:23">
      <c r="W16797" s="44">
        <v>1</v>
      </c>
    </row>
    <row r="16798" spans="23:23">
      <c r="W16798" s="44">
        <v>1</v>
      </c>
    </row>
    <row r="16799" spans="23:23">
      <c r="W16799" s="44">
        <v>1</v>
      </c>
    </row>
    <row r="16800" spans="23:23">
      <c r="W16800" s="44">
        <v>1</v>
      </c>
    </row>
    <row r="16801" spans="23:23">
      <c r="W16801" s="44">
        <v>1</v>
      </c>
    </row>
    <row r="16802" spans="23:23">
      <c r="W16802" s="44">
        <v>1</v>
      </c>
    </row>
    <row r="16803" spans="23:23">
      <c r="W16803" s="44">
        <v>1</v>
      </c>
    </row>
    <row r="16804" spans="23:23">
      <c r="W16804" s="44">
        <v>1</v>
      </c>
    </row>
    <row r="16805" spans="23:23">
      <c r="W16805" s="44">
        <v>1</v>
      </c>
    </row>
    <row r="16806" spans="23:23">
      <c r="W16806" s="44">
        <v>1</v>
      </c>
    </row>
    <row r="16807" spans="23:23">
      <c r="W16807" s="44">
        <v>1</v>
      </c>
    </row>
    <row r="16808" spans="23:23">
      <c r="W16808" s="44">
        <v>1</v>
      </c>
    </row>
    <row r="16809" spans="23:23">
      <c r="W16809" s="44">
        <v>1</v>
      </c>
    </row>
    <row r="16810" spans="23:23">
      <c r="W16810" s="44">
        <v>1</v>
      </c>
    </row>
    <row r="16811" spans="23:23">
      <c r="W16811" s="44">
        <v>1</v>
      </c>
    </row>
    <row r="16812" spans="23:23">
      <c r="W16812" s="44">
        <v>1</v>
      </c>
    </row>
    <row r="16813" spans="23:23">
      <c r="W16813" s="44">
        <v>1</v>
      </c>
    </row>
    <row r="16814" spans="23:23">
      <c r="W16814" s="44">
        <v>1</v>
      </c>
    </row>
    <row r="16815" spans="23:23">
      <c r="W16815" s="44">
        <v>1</v>
      </c>
    </row>
    <row r="16816" spans="23:23">
      <c r="W16816" s="44">
        <v>1</v>
      </c>
    </row>
    <row r="16817" spans="23:23">
      <c r="W16817" s="44">
        <v>1</v>
      </c>
    </row>
    <row r="16818" spans="23:23">
      <c r="W16818" s="44">
        <v>1</v>
      </c>
    </row>
    <row r="16819" spans="23:23">
      <c r="W16819" s="44">
        <v>1</v>
      </c>
    </row>
    <row r="16820" spans="23:23">
      <c r="W16820" s="44">
        <v>1</v>
      </c>
    </row>
    <row r="16821" spans="23:23">
      <c r="W16821" s="44">
        <v>1</v>
      </c>
    </row>
    <row r="16822" spans="23:23">
      <c r="W16822" s="44">
        <v>1</v>
      </c>
    </row>
    <row r="16823" spans="23:23">
      <c r="W16823" s="44">
        <v>1</v>
      </c>
    </row>
    <row r="16824" spans="23:23">
      <c r="W16824" s="44">
        <v>1</v>
      </c>
    </row>
    <row r="16825" spans="23:23">
      <c r="W16825" s="44">
        <v>1</v>
      </c>
    </row>
    <row r="16826" spans="23:23">
      <c r="W16826" s="44">
        <v>1</v>
      </c>
    </row>
    <row r="16827" spans="23:23">
      <c r="W16827" s="44">
        <v>1</v>
      </c>
    </row>
    <row r="16828" spans="23:23">
      <c r="W16828" s="44">
        <v>1</v>
      </c>
    </row>
    <row r="16829" spans="23:23">
      <c r="W16829" s="44">
        <v>1</v>
      </c>
    </row>
    <row r="16830" spans="23:23">
      <c r="W16830" s="44">
        <v>1</v>
      </c>
    </row>
    <row r="16831" spans="23:23">
      <c r="W16831" s="44">
        <v>1</v>
      </c>
    </row>
    <row r="16832" spans="23:23">
      <c r="W16832" s="44">
        <v>1</v>
      </c>
    </row>
    <row r="16833" spans="23:23">
      <c r="W16833" s="44">
        <v>1</v>
      </c>
    </row>
    <row r="16834" spans="23:23">
      <c r="W16834" s="44">
        <v>1</v>
      </c>
    </row>
    <row r="16835" spans="23:23">
      <c r="W16835" s="44">
        <v>1</v>
      </c>
    </row>
    <row r="16836" spans="23:23">
      <c r="W16836" s="44">
        <v>1</v>
      </c>
    </row>
    <row r="16837" spans="23:23">
      <c r="W16837" s="44">
        <v>1</v>
      </c>
    </row>
    <row r="16838" spans="23:23">
      <c r="W16838" s="44">
        <v>1</v>
      </c>
    </row>
    <row r="16839" spans="23:23">
      <c r="W16839" s="44">
        <v>1</v>
      </c>
    </row>
    <row r="16840" spans="23:23">
      <c r="W16840" s="44">
        <v>1</v>
      </c>
    </row>
    <row r="16841" spans="23:23">
      <c r="W16841" s="44">
        <v>1</v>
      </c>
    </row>
    <row r="16842" spans="23:23">
      <c r="W16842" s="44">
        <v>1</v>
      </c>
    </row>
    <row r="16843" spans="23:23">
      <c r="W16843" s="44">
        <v>1</v>
      </c>
    </row>
    <row r="16844" spans="23:23">
      <c r="W16844" s="44">
        <v>1</v>
      </c>
    </row>
    <row r="16845" spans="23:23">
      <c r="W16845" s="44">
        <v>1</v>
      </c>
    </row>
    <row r="16846" spans="23:23">
      <c r="W16846" s="44">
        <v>1</v>
      </c>
    </row>
    <row r="16847" spans="23:23">
      <c r="W16847" s="44">
        <v>1</v>
      </c>
    </row>
    <row r="16848" spans="23:23">
      <c r="W16848" s="44">
        <v>1</v>
      </c>
    </row>
    <row r="16849" spans="23:23">
      <c r="W16849" s="44">
        <v>1</v>
      </c>
    </row>
    <row r="16850" spans="23:23">
      <c r="W16850" s="44">
        <v>1</v>
      </c>
    </row>
    <row r="16851" spans="23:23">
      <c r="W16851" s="44">
        <v>1</v>
      </c>
    </row>
    <row r="16852" spans="23:23">
      <c r="W16852" s="44">
        <v>1</v>
      </c>
    </row>
    <row r="16853" spans="23:23">
      <c r="W16853" s="44">
        <v>1</v>
      </c>
    </row>
    <row r="16854" spans="23:23">
      <c r="W16854" s="44">
        <v>1</v>
      </c>
    </row>
    <row r="16855" spans="23:23">
      <c r="W16855" s="44">
        <v>1</v>
      </c>
    </row>
    <row r="16856" spans="23:23">
      <c r="W16856" s="44">
        <v>1</v>
      </c>
    </row>
    <row r="16857" spans="23:23">
      <c r="W16857" s="44">
        <v>1</v>
      </c>
    </row>
    <row r="16858" spans="23:23">
      <c r="W16858" s="44">
        <v>1</v>
      </c>
    </row>
    <row r="16859" spans="23:23">
      <c r="W16859" s="44">
        <v>1</v>
      </c>
    </row>
    <row r="16860" spans="23:23">
      <c r="W16860" s="44">
        <v>1</v>
      </c>
    </row>
    <row r="16861" spans="23:23">
      <c r="W16861" s="44">
        <v>1</v>
      </c>
    </row>
    <row r="16862" spans="23:23">
      <c r="W16862" s="44">
        <v>1</v>
      </c>
    </row>
    <row r="16863" spans="23:23">
      <c r="W16863" s="44">
        <v>1</v>
      </c>
    </row>
    <row r="16864" spans="23:23">
      <c r="W16864" s="44">
        <v>1</v>
      </c>
    </row>
    <row r="16865" spans="23:23">
      <c r="W16865" s="44">
        <v>1</v>
      </c>
    </row>
    <row r="16866" spans="23:23">
      <c r="W16866" s="44">
        <v>1</v>
      </c>
    </row>
    <row r="16867" spans="23:23">
      <c r="W16867" s="44">
        <v>1</v>
      </c>
    </row>
    <row r="16868" spans="23:23">
      <c r="W16868" s="44">
        <v>1</v>
      </c>
    </row>
    <row r="16869" spans="23:23">
      <c r="W16869" s="44">
        <v>1</v>
      </c>
    </row>
    <row r="16870" spans="23:23">
      <c r="W16870" s="44">
        <v>1</v>
      </c>
    </row>
    <row r="16871" spans="23:23">
      <c r="W16871" s="44">
        <v>1</v>
      </c>
    </row>
    <row r="16872" spans="23:23">
      <c r="W16872" s="44">
        <v>1</v>
      </c>
    </row>
    <row r="16873" spans="23:23">
      <c r="W16873" s="44">
        <v>1</v>
      </c>
    </row>
    <row r="16874" spans="23:23">
      <c r="W16874" s="44">
        <v>1</v>
      </c>
    </row>
    <row r="16875" spans="23:23">
      <c r="W16875" s="44">
        <v>1</v>
      </c>
    </row>
    <row r="16876" spans="23:23">
      <c r="W16876" s="44">
        <v>1</v>
      </c>
    </row>
    <row r="16877" spans="23:23">
      <c r="W16877" s="44">
        <v>1</v>
      </c>
    </row>
    <row r="16878" spans="23:23">
      <c r="W16878" s="44">
        <v>1</v>
      </c>
    </row>
    <row r="16879" spans="23:23">
      <c r="W16879" s="44">
        <v>1</v>
      </c>
    </row>
    <row r="16880" spans="23:23">
      <c r="W16880" s="44">
        <v>1</v>
      </c>
    </row>
    <row r="16881" spans="23:23">
      <c r="W16881" s="44">
        <v>1</v>
      </c>
    </row>
    <row r="16882" spans="23:23">
      <c r="W16882" s="44">
        <v>1</v>
      </c>
    </row>
    <row r="16883" spans="23:23">
      <c r="W16883" s="44">
        <v>1</v>
      </c>
    </row>
    <row r="16884" spans="23:23">
      <c r="W16884" s="44">
        <v>1</v>
      </c>
    </row>
    <row r="16885" spans="23:23">
      <c r="W16885" s="44">
        <v>1</v>
      </c>
    </row>
    <row r="16886" spans="23:23">
      <c r="W16886" s="44">
        <v>1</v>
      </c>
    </row>
    <row r="16887" spans="23:23">
      <c r="W16887" s="44">
        <v>1</v>
      </c>
    </row>
    <row r="16888" spans="23:23">
      <c r="W16888" s="44">
        <v>1</v>
      </c>
    </row>
    <row r="16889" spans="23:23">
      <c r="W16889" s="44">
        <v>1</v>
      </c>
    </row>
    <row r="16890" spans="23:23">
      <c r="W16890" s="44">
        <v>1</v>
      </c>
    </row>
    <row r="16891" spans="23:23">
      <c r="W16891" s="44">
        <v>1</v>
      </c>
    </row>
    <row r="16892" spans="23:23">
      <c r="W16892" s="44">
        <v>1</v>
      </c>
    </row>
    <row r="16893" spans="23:23">
      <c r="W16893" s="44">
        <v>1</v>
      </c>
    </row>
    <row r="16894" spans="23:23">
      <c r="W16894" s="44">
        <v>1</v>
      </c>
    </row>
    <row r="16895" spans="23:23">
      <c r="W16895" s="44">
        <v>1</v>
      </c>
    </row>
    <row r="16896" spans="23:23">
      <c r="W16896" s="44">
        <v>1</v>
      </c>
    </row>
    <row r="16897" spans="23:23">
      <c r="W16897" s="44">
        <v>1</v>
      </c>
    </row>
    <row r="16898" spans="23:23">
      <c r="W16898" s="44">
        <v>1</v>
      </c>
    </row>
    <row r="16899" spans="23:23">
      <c r="W16899" s="44">
        <v>1</v>
      </c>
    </row>
    <row r="16900" spans="23:23">
      <c r="W16900" s="44">
        <v>1</v>
      </c>
    </row>
    <row r="16901" spans="23:23">
      <c r="W16901" s="44">
        <v>1</v>
      </c>
    </row>
    <row r="16902" spans="23:23">
      <c r="W16902" s="44">
        <v>1</v>
      </c>
    </row>
    <row r="16903" spans="23:23">
      <c r="W16903" s="44">
        <v>1</v>
      </c>
    </row>
    <row r="16904" spans="23:23">
      <c r="W16904" s="44">
        <v>1</v>
      </c>
    </row>
    <row r="16905" spans="23:23">
      <c r="W16905" s="44">
        <v>1</v>
      </c>
    </row>
    <row r="16906" spans="23:23">
      <c r="W16906" s="44">
        <v>1</v>
      </c>
    </row>
    <row r="16907" spans="23:23">
      <c r="W16907" s="44">
        <v>1</v>
      </c>
    </row>
    <row r="16908" spans="23:23">
      <c r="W16908" s="44">
        <v>1</v>
      </c>
    </row>
    <row r="16909" spans="23:23">
      <c r="W16909" s="44">
        <v>1</v>
      </c>
    </row>
    <row r="16910" spans="23:23">
      <c r="W16910" s="44">
        <v>1</v>
      </c>
    </row>
    <row r="16911" spans="23:23">
      <c r="W16911" s="44">
        <v>1</v>
      </c>
    </row>
    <row r="16912" spans="23:23">
      <c r="W16912" s="44">
        <v>1</v>
      </c>
    </row>
    <row r="16913" spans="23:23">
      <c r="W16913" s="44">
        <v>1</v>
      </c>
    </row>
    <row r="16914" spans="23:23">
      <c r="W16914" s="44">
        <v>1</v>
      </c>
    </row>
    <row r="16915" spans="23:23">
      <c r="W16915" s="44">
        <v>1</v>
      </c>
    </row>
    <row r="16916" spans="23:23">
      <c r="W16916" s="44">
        <v>1</v>
      </c>
    </row>
    <row r="16917" spans="23:23">
      <c r="W16917" s="44">
        <v>1</v>
      </c>
    </row>
    <row r="16918" spans="23:23">
      <c r="W16918" s="44">
        <v>1</v>
      </c>
    </row>
    <row r="16919" spans="23:23">
      <c r="W16919" s="44">
        <v>1</v>
      </c>
    </row>
    <row r="16920" spans="23:23">
      <c r="W16920" s="44">
        <v>1</v>
      </c>
    </row>
    <row r="16921" spans="23:23">
      <c r="W16921" s="44">
        <v>1</v>
      </c>
    </row>
    <row r="16922" spans="23:23">
      <c r="W16922" s="44">
        <v>1</v>
      </c>
    </row>
    <row r="16923" spans="23:23">
      <c r="W16923" s="44">
        <v>1</v>
      </c>
    </row>
    <row r="16924" spans="23:23">
      <c r="W16924" s="44">
        <v>1</v>
      </c>
    </row>
    <row r="16925" spans="23:23">
      <c r="W16925" s="44">
        <v>1</v>
      </c>
    </row>
    <row r="16926" spans="23:23">
      <c r="W16926" s="44">
        <v>1</v>
      </c>
    </row>
    <row r="16927" spans="23:23">
      <c r="W16927" s="44">
        <v>1</v>
      </c>
    </row>
    <row r="16928" spans="23:23">
      <c r="W16928" s="44">
        <v>1</v>
      </c>
    </row>
    <row r="16929" spans="23:23">
      <c r="W16929" s="44">
        <v>1</v>
      </c>
    </row>
    <row r="16930" spans="23:23">
      <c r="W16930" s="44">
        <v>1</v>
      </c>
    </row>
    <row r="16931" spans="23:23">
      <c r="W16931" s="44">
        <v>1</v>
      </c>
    </row>
    <row r="16932" spans="23:23">
      <c r="W16932" s="44">
        <v>1</v>
      </c>
    </row>
    <row r="16933" spans="23:23">
      <c r="W16933" s="44">
        <v>1</v>
      </c>
    </row>
    <row r="16934" spans="23:23">
      <c r="W16934" s="44">
        <v>1</v>
      </c>
    </row>
    <row r="16935" spans="23:23">
      <c r="W16935" s="44">
        <v>1</v>
      </c>
    </row>
    <row r="16936" spans="23:23">
      <c r="W16936" s="44">
        <v>1</v>
      </c>
    </row>
    <row r="16937" spans="23:23">
      <c r="W16937" s="44">
        <v>1</v>
      </c>
    </row>
    <row r="16938" spans="23:23">
      <c r="W16938" s="44">
        <v>1</v>
      </c>
    </row>
    <row r="16939" spans="23:23">
      <c r="W16939" s="44">
        <v>1</v>
      </c>
    </row>
    <row r="16940" spans="23:23">
      <c r="W16940" s="44">
        <v>1</v>
      </c>
    </row>
    <row r="16941" spans="23:23">
      <c r="W16941" s="44">
        <v>1</v>
      </c>
    </row>
    <row r="16942" spans="23:23">
      <c r="W16942" s="44">
        <v>1</v>
      </c>
    </row>
    <row r="16943" spans="23:23">
      <c r="W16943" s="44">
        <v>1</v>
      </c>
    </row>
    <row r="16944" spans="23:23">
      <c r="W16944" s="44">
        <v>1</v>
      </c>
    </row>
    <row r="16945" spans="23:23">
      <c r="W16945" s="44">
        <v>1</v>
      </c>
    </row>
    <row r="16946" spans="23:23">
      <c r="W16946" s="44">
        <v>1</v>
      </c>
    </row>
    <row r="16947" spans="23:23">
      <c r="W16947" s="44">
        <v>1</v>
      </c>
    </row>
    <row r="16948" spans="23:23">
      <c r="W16948" s="44">
        <v>1</v>
      </c>
    </row>
    <row r="16949" spans="23:23">
      <c r="W16949" s="44">
        <v>1</v>
      </c>
    </row>
    <row r="16950" spans="23:23">
      <c r="W16950" s="44">
        <v>1</v>
      </c>
    </row>
    <row r="16951" spans="23:23">
      <c r="W16951" s="44">
        <v>1</v>
      </c>
    </row>
    <row r="16952" spans="23:23">
      <c r="W16952" s="44">
        <v>1</v>
      </c>
    </row>
    <row r="16953" spans="23:23">
      <c r="W16953" s="44">
        <v>1</v>
      </c>
    </row>
    <row r="16954" spans="23:23">
      <c r="W16954" s="44">
        <v>1</v>
      </c>
    </row>
    <row r="16955" spans="23:23">
      <c r="W16955" s="44">
        <v>1</v>
      </c>
    </row>
    <row r="16956" spans="23:23">
      <c r="W16956" s="44">
        <v>1</v>
      </c>
    </row>
    <row r="16957" spans="23:23">
      <c r="W16957" s="44">
        <v>1</v>
      </c>
    </row>
    <row r="16958" spans="23:23">
      <c r="W16958" s="44">
        <v>1</v>
      </c>
    </row>
    <row r="16959" spans="23:23">
      <c r="W16959" s="44">
        <v>1</v>
      </c>
    </row>
    <row r="16960" spans="23:23">
      <c r="W16960" s="44">
        <v>1</v>
      </c>
    </row>
    <row r="16961" spans="23:23">
      <c r="W16961" s="44">
        <v>1</v>
      </c>
    </row>
    <row r="16962" spans="23:23">
      <c r="W16962" s="44">
        <v>1</v>
      </c>
    </row>
    <row r="16963" spans="23:23">
      <c r="W16963" s="44">
        <v>1</v>
      </c>
    </row>
    <row r="16964" spans="23:23">
      <c r="W16964" s="44">
        <v>1</v>
      </c>
    </row>
    <row r="16965" spans="23:23">
      <c r="W16965" s="44">
        <v>1</v>
      </c>
    </row>
    <row r="16966" spans="23:23">
      <c r="W16966" s="44">
        <v>1</v>
      </c>
    </row>
    <row r="16967" spans="23:23">
      <c r="W16967" s="44">
        <v>1</v>
      </c>
    </row>
    <row r="16968" spans="23:23">
      <c r="W16968" s="44">
        <v>1</v>
      </c>
    </row>
    <row r="16969" spans="23:23">
      <c r="W16969" s="44">
        <v>1</v>
      </c>
    </row>
    <row r="16970" spans="23:23">
      <c r="W16970" s="44">
        <v>1</v>
      </c>
    </row>
    <row r="16971" spans="23:23">
      <c r="W16971" s="44">
        <v>1</v>
      </c>
    </row>
    <row r="16972" spans="23:23">
      <c r="W16972" s="44">
        <v>1</v>
      </c>
    </row>
    <row r="16973" spans="23:23">
      <c r="W16973" s="44">
        <v>1</v>
      </c>
    </row>
    <row r="16974" spans="23:23">
      <c r="W16974" s="44">
        <v>1</v>
      </c>
    </row>
    <row r="16975" spans="23:23">
      <c r="W16975" s="44">
        <v>1</v>
      </c>
    </row>
    <row r="16976" spans="23:23">
      <c r="W16976" s="44">
        <v>1</v>
      </c>
    </row>
    <row r="16977" spans="23:23">
      <c r="W16977" s="44">
        <v>1</v>
      </c>
    </row>
    <row r="16978" spans="23:23">
      <c r="W16978" s="44">
        <v>1</v>
      </c>
    </row>
    <row r="16979" spans="23:23">
      <c r="W16979" s="44">
        <v>1</v>
      </c>
    </row>
    <row r="16980" spans="23:23">
      <c r="W16980" s="44">
        <v>1</v>
      </c>
    </row>
    <row r="16981" spans="23:23">
      <c r="W16981" s="44">
        <v>1</v>
      </c>
    </row>
    <row r="16982" spans="23:23">
      <c r="W16982" s="44">
        <v>1</v>
      </c>
    </row>
    <row r="16983" spans="23:23">
      <c r="W16983" s="44">
        <v>1</v>
      </c>
    </row>
    <row r="16984" spans="23:23">
      <c r="W16984" s="44">
        <v>1</v>
      </c>
    </row>
    <row r="16985" spans="23:23">
      <c r="W16985" s="44">
        <v>1</v>
      </c>
    </row>
    <row r="16986" spans="23:23">
      <c r="W16986" s="44">
        <v>1</v>
      </c>
    </row>
    <row r="16987" spans="23:23">
      <c r="W16987" s="44">
        <v>1</v>
      </c>
    </row>
    <row r="16988" spans="23:23">
      <c r="W16988" s="44">
        <v>1</v>
      </c>
    </row>
    <row r="16989" spans="23:23">
      <c r="W16989" s="44">
        <v>1</v>
      </c>
    </row>
    <row r="16990" spans="23:23">
      <c r="W16990" s="44">
        <v>1</v>
      </c>
    </row>
    <row r="16991" spans="23:23">
      <c r="W16991" s="44">
        <v>1</v>
      </c>
    </row>
    <row r="16992" spans="23:23">
      <c r="W16992" s="44">
        <v>1</v>
      </c>
    </row>
    <row r="16993" spans="23:23">
      <c r="W16993" s="44">
        <v>1</v>
      </c>
    </row>
    <row r="16994" spans="23:23">
      <c r="W16994" s="44">
        <v>1</v>
      </c>
    </row>
    <row r="16995" spans="23:23">
      <c r="W16995" s="44">
        <v>1</v>
      </c>
    </row>
    <row r="16996" spans="23:23">
      <c r="W16996" s="44">
        <v>1</v>
      </c>
    </row>
    <row r="16997" spans="23:23">
      <c r="W16997" s="44">
        <v>1</v>
      </c>
    </row>
    <row r="16998" spans="23:23">
      <c r="W16998" s="44">
        <v>1</v>
      </c>
    </row>
    <row r="16999" spans="23:23">
      <c r="W16999" s="44">
        <v>1</v>
      </c>
    </row>
    <row r="17000" spans="23:23">
      <c r="W17000" s="44">
        <v>1</v>
      </c>
    </row>
    <row r="17001" spans="23:23">
      <c r="W17001" s="44">
        <v>1</v>
      </c>
    </row>
    <row r="17002" spans="23:23">
      <c r="W17002" s="44">
        <v>1</v>
      </c>
    </row>
    <row r="17003" spans="23:23">
      <c r="W17003" s="44">
        <v>1</v>
      </c>
    </row>
    <row r="17004" spans="23:23">
      <c r="W17004" s="44">
        <v>1</v>
      </c>
    </row>
    <row r="17005" spans="23:23">
      <c r="W17005" s="44">
        <v>1</v>
      </c>
    </row>
    <row r="17006" spans="23:23">
      <c r="W17006" s="44">
        <v>1</v>
      </c>
    </row>
    <row r="17007" spans="23:23">
      <c r="W17007" s="44">
        <v>1</v>
      </c>
    </row>
    <row r="17008" spans="23:23">
      <c r="W17008" s="44">
        <v>1</v>
      </c>
    </row>
    <row r="17009" spans="23:23">
      <c r="W17009" s="44">
        <v>1</v>
      </c>
    </row>
    <row r="17010" spans="23:23">
      <c r="W17010" s="44">
        <v>1</v>
      </c>
    </row>
    <row r="17011" spans="23:23">
      <c r="W17011" s="44">
        <v>1</v>
      </c>
    </row>
    <row r="17012" spans="23:23">
      <c r="W17012" s="44">
        <v>1</v>
      </c>
    </row>
    <row r="17013" spans="23:23">
      <c r="W17013" s="44">
        <v>1</v>
      </c>
    </row>
    <row r="17014" spans="23:23">
      <c r="W17014" s="44">
        <v>1</v>
      </c>
    </row>
    <row r="17015" spans="23:23">
      <c r="W17015" s="44">
        <v>1</v>
      </c>
    </row>
    <row r="17016" spans="23:23">
      <c r="W17016" s="44">
        <v>1</v>
      </c>
    </row>
    <row r="17017" spans="23:23">
      <c r="W17017" s="44">
        <v>1</v>
      </c>
    </row>
    <row r="17018" spans="23:23">
      <c r="W17018" s="44">
        <v>1</v>
      </c>
    </row>
    <row r="17019" spans="23:23">
      <c r="W17019" s="44">
        <v>1</v>
      </c>
    </row>
    <row r="17020" spans="23:23">
      <c r="W17020" s="44">
        <v>1</v>
      </c>
    </row>
    <row r="17021" spans="23:23">
      <c r="W17021" s="44">
        <v>1</v>
      </c>
    </row>
    <row r="17022" spans="23:23">
      <c r="W17022" s="44">
        <v>1</v>
      </c>
    </row>
    <row r="17023" spans="23:23">
      <c r="W17023" s="44">
        <v>1</v>
      </c>
    </row>
    <row r="17024" spans="23:23">
      <c r="W17024" s="44">
        <v>1</v>
      </c>
    </row>
    <row r="17025" spans="23:23">
      <c r="W17025" s="44">
        <v>1</v>
      </c>
    </row>
    <row r="17026" spans="23:23">
      <c r="W17026" s="44">
        <v>1</v>
      </c>
    </row>
    <row r="17027" spans="23:23">
      <c r="W17027" s="44">
        <v>1</v>
      </c>
    </row>
    <row r="17028" spans="23:23">
      <c r="W17028" s="44">
        <v>1</v>
      </c>
    </row>
    <row r="17029" spans="23:23">
      <c r="W17029" s="44">
        <v>1</v>
      </c>
    </row>
    <row r="17030" spans="23:23">
      <c r="W17030" s="44">
        <v>1</v>
      </c>
    </row>
    <row r="17031" spans="23:23">
      <c r="W17031" s="44">
        <v>1</v>
      </c>
    </row>
    <row r="17032" spans="23:23">
      <c r="W17032" s="44">
        <v>1</v>
      </c>
    </row>
    <row r="17033" spans="23:23">
      <c r="W17033" s="44">
        <v>1</v>
      </c>
    </row>
    <row r="17034" spans="23:23">
      <c r="W17034" s="44">
        <v>1</v>
      </c>
    </row>
    <row r="17035" spans="23:23">
      <c r="W17035" s="44">
        <v>1</v>
      </c>
    </row>
    <row r="17036" spans="23:23">
      <c r="W17036" s="44">
        <v>1</v>
      </c>
    </row>
    <row r="17037" spans="23:23">
      <c r="W17037" s="44">
        <v>1</v>
      </c>
    </row>
    <row r="17038" spans="23:23">
      <c r="W17038" s="44">
        <v>1</v>
      </c>
    </row>
    <row r="17039" spans="23:23">
      <c r="W17039" s="44">
        <v>1</v>
      </c>
    </row>
    <row r="17040" spans="23:23">
      <c r="W17040" s="44">
        <v>1</v>
      </c>
    </row>
    <row r="17041" spans="23:23">
      <c r="W17041" s="44">
        <v>1</v>
      </c>
    </row>
    <row r="17042" spans="23:23">
      <c r="W17042" s="44">
        <v>1</v>
      </c>
    </row>
    <row r="17043" spans="23:23">
      <c r="W17043" s="44">
        <v>1</v>
      </c>
    </row>
    <row r="17044" spans="23:23">
      <c r="W17044" s="44">
        <v>1</v>
      </c>
    </row>
    <row r="17045" spans="23:23">
      <c r="W17045" s="44">
        <v>1</v>
      </c>
    </row>
    <row r="17046" spans="23:23">
      <c r="W17046" s="44">
        <v>1</v>
      </c>
    </row>
    <row r="17047" spans="23:23">
      <c r="W17047" s="44">
        <v>1</v>
      </c>
    </row>
    <row r="17048" spans="23:23">
      <c r="W17048" s="44">
        <v>1</v>
      </c>
    </row>
    <row r="17049" spans="23:23">
      <c r="W17049" s="44">
        <v>1</v>
      </c>
    </row>
    <row r="17050" spans="23:23">
      <c r="W17050" s="44">
        <v>1</v>
      </c>
    </row>
    <row r="17051" spans="23:23">
      <c r="W17051" s="44">
        <v>1</v>
      </c>
    </row>
    <row r="17052" spans="23:23">
      <c r="W17052" s="44">
        <v>1</v>
      </c>
    </row>
    <row r="17053" spans="23:23">
      <c r="W17053" s="44">
        <v>1</v>
      </c>
    </row>
    <row r="17054" spans="23:23">
      <c r="W17054" s="44">
        <v>1</v>
      </c>
    </row>
    <row r="17055" spans="23:23">
      <c r="W17055" s="44">
        <v>1</v>
      </c>
    </row>
    <row r="17056" spans="23:23">
      <c r="W17056" s="44">
        <v>1</v>
      </c>
    </row>
    <row r="17057" spans="23:23">
      <c r="W17057" s="44">
        <v>1</v>
      </c>
    </row>
    <row r="17058" spans="23:23">
      <c r="W17058" s="44">
        <v>1</v>
      </c>
    </row>
    <row r="17059" spans="23:23">
      <c r="W17059" s="44">
        <v>1</v>
      </c>
    </row>
    <row r="17060" spans="23:23">
      <c r="W17060" s="44">
        <v>1</v>
      </c>
    </row>
    <row r="17061" spans="23:23">
      <c r="W17061" s="44">
        <v>1</v>
      </c>
    </row>
    <row r="17062" spans="23:23">
      <c r="W17062" s="44">
        <v>1</v>
      </c>
    </row>
    <row r="17063" spans="23:23">
      <c r="W17063" s="44">
        <v>1</v>
      </c>
    </row>
    <row r="17064" spans="23:23">
      <c r="W17064" s="44">
        <v>1</v>
      </c>
    </row>
    <row r="17065" spans="23:23">
      <c r="W17065" s="44">
        <v>1</v>
      </c>
    </row>
    <row r="17066" spans="23:23">
      <c r="W17066" s="44">
        <v>1</v>
      </c>
    </row>
    <row r="17067" spans="23:23">
      <c r="W17067" s="44">
        <v>1</v>
      </c>
    </row>
    <row r="17068" spans="23:23">
      <c r="W17068" s="44">
        <v>1</v>
      </c>
    </row>
    <row r="17069" spans="23:23">
      <c r="W17069" s="44">
        <v>1</v>
      </c>
    </row>
    <row r="17070" spans="23:23">
      <c r="W17070" s="44">
        <v>1</v>
      </c>
    </row>
    <row r="17071" spans="23:23">
      <c r="W17071" s="44">
        <v>1</v>
      </c>
    </row>
    <row r="17072" spans="23:23">
      <c r="W17072" s="44">
        <v>1</v>
      </c>
    </row>
    <row r="17073" spans="23:23">
      <c r="W17073" s="44">
        <v>1</v>
      </c>
    </row>
    <row r="17074" spans="23:23">
      <c r="W17074" s="44">
        <v>1</v>
      </c>
    </row>
    <row r="17075" spans="23:23">
      <c r="W17075" s="44">
        <v>1</v>
      </c>
    </row>
    <row r="17076" spans="23:23">
      <c r="W17076" s="44">
        <v>1</v>
      </c>
    </row>
    <row r="17077" spans="23:23">
      <c r="W17077" s="44">
        <v>1</v>
      </c>
    </row>
    <row r="17078" spans="23:23">
      <c r="W17078" s="44">
        <v>1</v>
      </c>
    </row>
    <row r="17079" spans="23:23">
      <c r="W17079" s="44">
        <v>1</v>
      </c>
    </row>
    <row r="17080" spans="23:23">
      <c r="W17080" s="44">
        <v>1</v>
      </c>
    </row>
    <row r="17081" spans="23:23">
      <c r="W17081" s="44">
        <v>1</v>
      </c>
    </row>
    <row r="17082" spans="23:23">
      <c r="W17082" s="44">
        <v>1</v>
      </c>
    </row>
    <row r="17083" spans="23:23">
      <c r="W17083" s="44">
        <v>1</v>
      </c>
    </row>
    <row r="17084" spans="23:23">
      <c r="W17084" s="44">
        <v>1</v>
      </c>
    </row>
    <row r="17085" spans="23:23">
      <c r="W17085" s="44">
        <v>1</v>
      </c>
    </row>
    <row r="17086" spans="23:23">
      <c r="W17086" s="44">
        <v>1</v>
      </c>
    </row>
    <row r="17087" spans="23:23">
      <c r="W17087" s="44">
        <v>1</v>
      </c>
    </row>
    <row r="17088" spans="23:23">
      <c r="W17088" s="44">
        <v>1</v>
      </c>
    </row>
    <row r="17089" spans="23:23">
      <c r="W17089" s="44">
        <v>1</v>
      </c>
    </row>
    <row r="17090" spans="23:23">
      <c r="W17090" s="44">
        <v>1</v>
      </c>
    </row>
    <row r="17091" spans="23:23">
      <c r="W17091" s="44">
        <v>1</v>
      </c>
    </row>
    <row r="17092" spans="23:23">
      <c r="W17092" s="44">
        <v>1</v>
      </c>
    </row>
    <row r="17093" spans="23:23">
      <c r="W17093" s="44">
        <v>1</v>
      </c>
    </row>
    <row r="17094" spans="23:23">
      <c r="W17094" s="44">
        <v>1</v>
      </c>
    </row>
    <row r="17095" spans="23:23">
      <c r="W17095" s="44">
        <v>1</v>
      </c>
    </row>
    <row r="17096" spans="23:23">
      <c r="W17096" s="44">
        <v>1</v>
      </c>
    </row>
    <row r="17097" spans="23:23">
      <c r="W17097" s="44">
        <v>1</v>
      </c>
    </row>
    <row r="17098" spans="23:23">
      <c r="W17098" s="44">
        <v>1</v>
      </c>
    </row>
    <row r="17099" spans="23:23">
      <c r="W17099" s="44">
        <v>1</v>
      </c>
    </row>
    <row r="17100" spans="23:23">
      <c r="W17100" s="44">
        <v>1</v>
      </c>
    </row>
    <row r="17101" spans="23:23">
      <c r="W17101" s="44">
        <v>1</v>
      </c>
    </row>
    <row r="17102" spans="23:23">
      <c r="W17102" s="44">
        <v>1</v>
      </c>
    </row>
    <row r="17103" spans="23:23">
      <c r="W17103" s="44">
        <v>1</v>
      </c>
    </row>
    <row r="17104" spans="23:23">
      <c r="W17104" s="44">
        <v>1</v>
      </c>
    </row>
    <row r="17105" spans="23:23">
      <c r="W17105" s="44">
        <v>1</v>
      </c>
    </row>
    <row r="17106" spans="23:23">
      <c r="W17106" s="44">
        <v>1</v>
      </c>
    </row>
    <row r="17107" spans="23:23">
      <c r="W17107" s="44">
        <v>1</v>
      </c>
    </row>
    <row r="17108" spans="23:23">
      <c r="W17108" s="44">
        <v>1</v>
      </c>
    </row>
    <row r="17109" spans="23:23">
      <c r="W17109" s="44">
        <v>1</v>
      </c>
    </row>
    <row r="17110" spans="23:23">
      <c r="W17110" s="44">
        <v>1</v>
      </c>
    </row>
    <row r="17111" spans="23:23">
      <c r="W17111" s="44">
        <v>1</v>
      </c>
    </row>
    <row r="17112" spans="23:23">
      <c r="W17112" s="44">
        <v>1</v>
      </c>
    </row>
    <row r="17113" spans="23:23">
      <c r="W17113" s="44">
        <v>1</v>
      </c>
    </row>
    <row r="17114" spans="23:23">
      <c r="W17114" s="44">
        <v>1</v>
      </c>
    </row>
    <row r="17115" spans="23:23">
      <c r="W17115" s="44">
        <v>1</v>
      </c>
    </row>
    <row r="17116" spans="23:23">
      <c r="W17116" s="44">
        <v>1</v>
      </c>
    </row>
    <row r="17117" spans="23:23">
      <c r="W17117" s="44">
        <v>1</v>
      </c>
    </row>
    <row r="17118" spans="23:23">
      <c r="W17118" s="44">
        <v>1</v>
      </c>
    </row>
    <row r="17119" spans="23:23">
      <c r="W17119" s="44">
        <v>1</v>
      </c>
    </row>
    <row r="17120" spans="23:23">
      <c r="W17120" s="44">
        <v>1</v>
      </c>
    </row>
    <row r="17121" spans="23:23">
      <c r="W17121" s="44">
        <v>1</v>
      </c>
    </row>
    <row r="17122" spans="23:23">
      <c r="W17122" s="44">
        <v>1</v>
      </c>
    </row>
    <row r="17123" spans="23:23">
      <c r="W17123" s="44">
        <v>1</v>
      </c>
    </row>
    <row r="17124" spans="23:23">
      <c r="W17124" s="44">
        <v>1</v>
      </c>
    </row>
    <row r="17125" spans="23:23">
      <c r="W17125" s="44">
        <v>1</v>
      </c>
    </row>
    <row r="17126" spans="23:23">
      <c r="W17126" s="44">
        <v>1</v>
      </c>
    </row>
    <row r="17127" spans="23:23">
      <c r="W17127" s="44">
        <v>1</v>
      </c>
    </row>
    <row r="17128" spans="23:23">
      <c r="W17128" s="44">
        <v>1</v>
      </c>
    </row>
    <row r="17129" spans="23:23">
      <c r="W17129" s="44">
        <v>1</v>
      </c>
    </row>
    <row r="17130" spans="23:23">
      <c r="W17130" s="44">
        <v>1</v>
      </c>
    </row>
    <row r="17131" spans="23:23">
      <c r="W17131" s="44">
        <v>1</v>
      </c>
    </row>
    <row r="17132" spans="23:23">
      <c r="W17132" s="44">
        <v>1</v>
      </c>
    </row>
    <row r="17133" spans="23:23">
      <c r="W17133" s="44">
        <v>1</v>
      </c>
    </row>
    <row r="17134" spans="23:23">
      <c r="W17134" s="44">
        <v>1</v>
      </c>
    </row>
    <row r="17135" spans="23:23">
      <c r="W17135" s="44">
        <v>1</v>
      </c>
    </row>
    <row r="17136" spans="23:23">
      <c r="W17136" s="44">
        <v>1</v>
      </c>
    </row>
    <row r="17137" spans="23:23">
      <c r="W17137" s="44">
        <v>1</v>
      </c>
    </row>
    <row r="17138" spans="23:23">
      <c r="W17138" s="44">
        <v>1</v>
      </c>
    </row>
    <row r="17139" spans="23:23">
      <c r="W17139" s="44">
        <v>1</v>
      </c>
    </row>
    <row r="17140" spans="23:23">
      <c r="W17140" s="44">
        <v>1</v>
      </c>
    </row>
    <row r="17141" spans="23:23">
      <c r="W17141" s="44">
        <v>1</v>
      </c>
    </row>
    <row r="17142" spans="23:23">
      <c r="W17142" s="44">
        <v>1</v>
      </c>
    </row>
    <row r="17143" spans="23:23">
      <c r="W17143" s="44">
        <v>1</v>
      </c>
    </row>
    <row r="17144" spans="23:23">
      <c r="W17144" s="44">
        <v>1</v>
      </c>
    </row>
    <row r="17145" spans="23:23">
      <c r="W17145" s="44">
        <v>1</v>
      </c>
    </row>
    <row r="17146" spans="23:23">
      <c r="W17146" s="44">
        <v>1</v>
      </c>
    </row>
    <row r="17147" spans="23:23">
      <c r="W17147" s="44">
        <v>1</v>
      </c>
    </row>
    <row r="17148" spans="23:23">
      <c r="W17148" s="44">
        <v>1</v>
      </c>
    </row>
    <row r="17149" spans="23:23">
      <c r="W17149" s="44">
        <v>1</v>
      </c>
    </row>
    <row r="17150" spans="23:23">
      <c r="W17150" s="44">
        <v>1</v>
      </c>
    </row>
    <row r="17151" spans="23:23">
      <c r="W17151" s="44">
        <v>1</v>
      </c>
    </row>
    <row r="17152" spans="23:23">
      <c r="W17152" s="44">
        <v>1</v>
      </c>
    </row>
    <row r="17153" spans="23:23">
      <c r="W17153" s="44">
        <v>1</v>
      </c>
    </row>
    <row r="17154" spans="23:23">
      <c r="W17154" s="44">
        <v>1</v>
      </c>
    </row>
    <row r="17155" spans="23:23">
      <c r="W17155" s="44">
        <v>1</v>
      </c>
    </row>
    <row r="17156" spans="23:23">
      <c r="W17156" s="44">
        <v>1</v>
      </c>
    </row>
    <row r="17157" spans="23:23">
      <c r="W17157" s="44">
        <v>1</v>
      </c>
    </row>
    <row r="17158" spans="23:23">
      <c r="W17158" s="44">
        <v>1</v>
      </c>
    </row>
    <row r="17159" spans="23:23">
      <c r="W17159" s="44">
        <v>1</v>
      </c>
    </row>
    <row r="17160" spans="23:23">
      <c r="W17160" s="44">
        <v>1</v>
      </c>
    </row>
    <row r="17161" spans="23:23">
      <c r="W17161" s="44">
        <v>1</v>
      </c>
    </row>
    <row r="17162" spans="23:23">
      <c r="W17162" s="44">
        <v>1</v>
      </c>
    </row>
    <row r="17163" spans="23:23">
      <c r="W17163" s="44">
        <v>1</v>
      </c>
    </row>
    <row r="17164" spans="23:23">
      <c r="W17164" s="44">
        <v>1</v>
      </c>
    </row>
    <row r="17165" spans="23:23">
      <c r="W17165" s="44">
        <v>1</v>
      </c>
    </row>
    <row r="17166" spans="23:23">
      <c r="W17166" s="44">
        <v>1</v>
      </c>
    </row>
    <row r="17167" spans="23:23">
      <c r="W17167" s="44">
        <v>1</v>
      </c>
    </row>
    <row r="17168" spans="23:23">
      <c r="W17168" s="44">
        <v>1</v>
      </c>
    </row>
    <row r="17169" spans="23:23">
      <c r="W17169" s="44">
        <v>1</v>
      </c>
    </row>
    <row r="17170" spans="23:23">
      <c r="W17170" s="44">
        <v>1</v>
      </c>
    </row>
    <row r="17171" spans="23:23">
      <c r="W17171" s="44">
        <v>1</v>
      </c>
    </row>
    <row r="17172" spans="23:23">
      <c r="W17172" s="44">
        <v>1</v>
      </c>
    </row>
    <row r="17173" spans="23:23">
      <c r="W17173" s="44">
        <v>1</v>
      </c>
    </row>
    <row r="17174" spans="23:23">
      <c r="W17174" s="44">
        <v>1</v>
      </c>
    </row>
    <row r="17175" spans="23:23">
      <c r="W17175" s="44">
        <v>1</v>
      </c>
    </row>
    <row r="17176" spans="23:23">
      <c r="W17176" s="44">
        <v>1</v>
      </c>
    </row>
    <row r="17177" spans="23:23">
      <c r="W17177" s="44">
        <v>1</v>
      </c>
    </row>
    <row r="17178" spans="23:23">
      <c r="W17178" s="44">
        <v>1</v>
      </c>
    </row>
    <row r="17179" spans="23:23">
      <c r="W17179" s="44">
        <v>1</v>
      </c>
    </row>
    <row r="17180" spans="23:23">
      <c r="W17180" s="44">
        <v>1</v>
      </c>
    </row>
    <row r="17181" spans="23:23">
      <c r="W17181" s="44">
        <v>1</v>
      </c>
    </row>
    <row r="17182" spans="23:23">
      <c r="W17182" s="44">
        <v>1</v>
      </c>
    </row>
    <row r="17183" spans="23:23">
      <c r="W17183" s="44">
        <v>1</v>
      </c>
    </row>
    <row r="17184" spans="23:23">
      <c r="W17184" s="44">
        <v>1</v>
      </c>
    </row>
    <row r="17185" spans="23:23">
      <c r="W17185" s="44">
        <v>1</v>
      </c>
    </row>
    <row r="17186" spans="23:23">
      <c r="W17186" s="44">
        <v>1</v>
      </c>
    </row>
    <row r="17187" spans="23:23">
      <c r="W17187" s="44">
        <v>1</v>
      </c>
    </row>
    <row r="17188" spans="23:23">
      <c r="W17188" s="44">
        <v>1</v>
      </c>
    </row>
    <row r="17189" spans="23:23">
      <c r="W17189" s="44">
        <v>1</v>
      </c>
    </row>
    <row r="17190" spans="23:23">
      <c r="W17190" s="44">
        <v>1</v>
      </c>
    </row>
    <row r="17191" spans="23:23">
      <c r="W17191" s="44">
        <v>1</v>
      </c>
    </row>
    <row r="17192" spans="23:23">
      <c r="W17192" s="44">
        <v>1</v>
      </c>
    </row>
    <row r="17193" spans="23:23">
      <c r="W17193" s="44">
        <v>1</v>
      </c>
    </row>
    <row r="17194" spans="23:23">
      <c r="W17194" s="44">
        <v>1</v>
      </c>
    </row>
    <row r="17195" spans="23:23">
      <c r="W17195" s="44">
        <v>1</v>
      </c>
    </row>
    <row r="17196" spans="23:23">
      <c r="W17196" s="44">
        <v>1</v>
      </c>
    </row>
    <row r="17197" spans="23:23">
      <c r="W17197" s="44">
        <v>1</v>
      </c>
    </row>
    <row r="17198" spans="23:23">
      <c r="W17198" s="44">
        <v>1</v>
      </c>
    </row>
    <row r="17199" spans="23:23">
      <c r="W17199" s="44">
        <v>1</v>
      </c>
    </row>
    <row r="17200" spans="23:23">
      <c r="W17200" s="44">
        <v>1</v>
      </c>
    </row>
    <row r="17201" spans="23:23">
      <c r="W17201" s="44">
        <v>1</v>
      </c>
    </row>
    <row r="17202" spans="23:23">
      <c r="W17202" s="44">
        <v>1</v>
      </c>
    </row>
    <row r="17203" spans="23:23">
      <c r="W17203" s="44">
        <v>1</v>
      </c>
    </row>
    <row r="17204" spans="23:23">
      <c r="W17204" s="44">
        <v>1</v>
      </c>
    </row>
    <row r="17205" spans="23:23">
      <c r="W17205" s="44">
        <v>1</v>
      </c>
    </row>
    <row r="17206" spans="23:23">
      <c r="W17206" s="44">
        <v>1</v>
      </c>
    </row>
    <row r="17207" spans="23:23">
      <c r="W17207" s="44">
        <v>1</v>
      </c>
    </row>
    <row r="17208" spans="23:23">
      <c r="W17208" s="44">
        <v>1</v>
      </c>
    </row>
    <row r="17209" spans="23:23">
      <c r="W17209" s="44">
        <v>1</v>
      </c>
    </row>
    <row r="17210" spans="23:23">
      <c r="W17210" s="44">
        <v>1</v>
      </c>
    </row>
    <row r="17211" spans="23:23">
      <c r="W17211" s="44">
        <v>1</v>
      </c>
    </row>
    <row r="17212" spans="23:23">
      <c r="W17212" s="44">
        <v>1</v>
      </c>
    </row>
    <row r="17213" spans="23:23">
      <c r="W17213" s="44">
        <v>1</v>
      </c>
    </row>
    <row r="17214" spans="23:23">
      <c r="W17214" s="44">
        <v>1</v>
      </c>
    </row>
    <row r="17215" spans="23:23">
      <c r="W17215" s="44">
        <v>1</v>
      </c>
    </row>
    <row r="17216" spans="23:23">
      <c r="W17216" s="44">
        <v>1</v>
      </c>
    </row>
    <row r="17217" spans="23:23">
      <c r="W17217" s="44">
        <v>1</v>
      </c>
    </row>
    <row r="17218" spans="23:23">
      <c r="W17218" s="44">
        <v>1</v>
      </c>
    </row>
    <row r="17219" spans="23:23">
      <c r="W17219" s="44">
        <v>1</v>
      </c>
    </row>
    <row r="17220" spans="23:23">
      <c r="W17220" s="44">
        <v>1</v>
      </c>
    </row>
    <row r="17221" spans="23:23">
      <c r="W17221" s="44">
        <v>1</v>
      </c>
    </row>
    <row r="17222" spans="23:23">
      <c r="W17222" s="44">
        <v>1</v>
      </c>
    </row>
    <row r="17223" spans="23:23">
      <c r="W17223" s="44">
        <v>1</v>
      </c>
    </row>
    <row r="17224" spans="23:23">
      <c r="W17224" s="44">
        <v>1</v>
      </c>
    </row>
    <row r="17225" spans="23:23">
      <c r="W17225" s="44">
        <v>1</v>
      </c>
    </row>
    <row r="17226" spans="23:23">
      <c r="W17226" s="44">
        <v>1</v>
      </c>
    </row>
    <row r="17227" spans="23:23">
      <c r="W17227" s="44">
        <v>1</v>
      </c>
    </row>
    <row r="17228" spans="23:23">
      <c r="W17228" s="44">
        <v>1</v>
      </c>
    </row>
    <row r="17229" spans="23:23">
      <c r="W17229" s="44">
        <v>1</v>
      </c>
    </row>
    <row r="17230" spans="23:23">
      <c r="W17230" s="44">
        <v>1</v>
      </c>
    </row>
    <row r="17231" spans="23:23">
      <c r="W17231" s="44">
        <v>1</v>
      </c>
    </row>
    <row r="17232" spans="23:23">
      <c r="W17232" s="44">
        <v>1</v>
      </c>
    </row>
    <row r="17233" spans="23:23">
      <c r="W17233" s="44">
        <v>1</v>
      </c>
    </row>
    <row r="17234" spans="23:23">
      <c r="W17234" s="44">
        <v>1</v>
      </c>
    </row>
    <row r="17235" spans="23:23">
      <c r="W17235" s="44">
        <v>1</v>
      </c>
    </row>
    <row r="17236" spans="23:23">
      <c r="W17236" s="44">
        <v>1</v>
      </c>
    </row>
    <row r="17237" spans="23:23">
      <c r="W17237" s="44">
        <v>1</v>
      </c>
    </row>
    <row r="17238" spans="23:23">
      <c r="W17238" s="44">
        <v>1</v>
      </c>
    </row>
    <row r="17239" spans="23:23">
      <c r="W17239" s="44">
        <v>1</v>
      </c>
    </row>
    <row r="17240" spans="23:23">
      <c r="W17240" s="44">
        <v>1</v>
      </c>
    </row>
    <row r="17241" spans="23:23">
      <c r="W17241" s="44">
        <v>1</v>
      </c>
    </row>
    <row r="17242" spans="23:23">
      <c r="W17242" s="44">
        <v>1</v>
      </c>
    </row>
    <row r="17243" spans="23:23">
      <c r="W17243" s="44">
        <v>1</v>
      </c>
    </row>
    <row r="17244" spans="23:23">
      <c r="W17244" s="44">
        <v>1</v>
      </c>
    </row>
    <row r="17245" spans="23:23">
      <c r="W17245" s="44">
        <v>1</v>
      </c>
    </row>
    <row r="17246" spans="23:23">
      <c r="W17246" s="44">
        <v>1</v>
      </c>
    </row>
    <row r="17247" spans="23:23">
      <c r="W17247" s="44">
        <v>1</v>
      </c>
    </row>
    <row r="17248" spans="23:23">
      <c r="W17248" s="44">
        <v>1</v>
      </c>
    </row>
    <row r="17249" spans="23:23">
      <c r="W17249" s="44">
        <v>1</v>
      </c>
    </row>
    <row r="17250" spans="23:23">
      <c r="W17250" s="44">
        <v>1</v>
      </c>
    </row>
    <row r="17251" spans="23:23">
      <c r="W17251" s="44">
        <v>1</v>
      </c>
    </row>
    <row r="17252" spans="23:23">
      <c r="W17252" s="44">
        <v>1</v>
      </c>
    </row>
    <row r="17253" spans="23:23">
      <c r="W17253" s="44">
        <v>1</v>
      </c>
    </row>
    <row r="17254" spans="23:23">
      <c r="W17254" s="44">
        <v>1</v>
      </c>
    </row>
    <row r="17255" spans="23:23">
      <c r="W17255" s="44">
        <v>1</v>
      </c>
    </row>
    <row r="17256" spans="23:23">
      <c r="W17256" s="44">
        <v>1</v>
      </c>
    </row>
    <row r="17257" spans="23:23">
      <c r="W17257" s="44">
        <v>1</v>
      </c>
    </row>
    <row r="17258" spans="23:23">
      <c r="W17258" s="44">
        <v>1</v>
      </c>
    </row>
    <row r="17259" spans="23:23">
      <c r="W17259" s="44">
        <v>1</v>
      </c>
    </row>
    <row r="17260" spans="23:23">
      <c r="W17260" s="44">
        <v>1</v>
      </c>
    </row>
    <row r="17261" spans="23:23">
      <c r="W17261" s="44">
        <v>1</v>
      </c>
    </row>
    <row r="17262" spans="23:23">
      <c r="W17262" s="44">
        <v>1</v>
      </c>
    </row>
    <row r="17263" spans="23:23">
      <c r="W17263" s="44">
        <v>1</v>
      </c>
    </row>
    <row r="17264" spans="23:23">
      <c r="W17264" s="44">
        <v>1</v>
      </c>
    </row>
    <row r="17265" spans="23:23">
      <c r="W17265" s="44">
        <v>1</v>
      </c>
    </row>
    <row r="17266" spans="23:23">
      <c r="W17266" s="44">
        <v>1</v>
      </c>
    </row>
    <row r="17267" spans="23:23">
      <c r="W17267" s="44">
        <v>1</v>
      </c>
    </row>
    <row r="17268" spans="23:23">
      <c r="W17268" s="44">
        <v>1</v>
      </c>
    </row>
    <row r="17269" spans="23:23">
      <c r="W17269" s="44">
        <v>1</v>
      </c>
    </row>
    <row r="17270" spans="23:23">
      <c r="W17270" s="44">
        <v>1</v>
      </c>
    </row>
    <row r="17271" spans="23:23">
      <c r="W17271" s="44">
        <v>1</v>
      </c>
    </row>
    <row r="17272" spans="23:23">
      <c r="W17272" s="44">
        <v>1</v>
      </c>
    </row>
    <row r="17273" spans="23:23">
      <c r="W17273" s="44">
        <v>1</v>
      </c>
    </row>
    <row r="17274" spans="23:23">
      <c r="W17274" s="44">
        <v>1</v>
      </c>
    </row>
    <row r="17275" spans="23:23">
      <c r="W17275" s="44">
        <v>1</v>
      </c>
    </row>
    <row r="17276" spans="23:23">
      <c r="W17276" s="44">
        <v>1</v>
      </c>
    </row>
    <row r="17277" spans="23:23">
      <c r="W17277" s="44">
        <v>1</v>
      </c>
    </row>
    <row r="17278" spans="23:23">
      <c r="W17278" s="44">
        <v>1</v>
      </c>
    </row>
    <row r="17279" spans="23:23">
      <c r="W17279" s="44">
        <v>1</v>
      </c>
    </row>
    <row r="17280" spans="23:23">
      <c r="W17280" s="44">
        <v>1</v>
      </c>
    </row>
    <row r="17281" spans="23:23">
      <c r="W17281" s="44">
        <v>1</v>
      </c>
    </row>
    <row r="17282" spans="23:23">
      <c r="W17282" s="44">
        <v>1</v>
      </c>
    </row>
    <row r="17283" spans="23:23">
      <c r="W17283" s="44">
        <v>1</v>
      </c>
    </row>
    <row r="17284" spans="23:23">
      <c r="W17284" s="44">
        <v>1</v>
      </c>
    </row>
    <row r="17285" spans="23:23">
      <c r="W17285" s="44">
        <v>1</v>
      </c>
    </row>
    <row r="17286" spans="23:23">
      <c r="W17286" s="44">
        <v>1</v>
      </c>
    </row>
    <row r="17287" spans="23:23">
      <c r="W17287" s="44">
        <v>1</v>
      </c>
    </row>
    <row r="17288" spans="23:23">
      <c r="W17288" s="44">
        <v>1</v>
      </c>
    </row>
    <row r="17289" spans="23:23">
      <c r="W17289" s="44">
        <v>1</v>
      </c>
    </row>
    <row r="17290" spans="23:23">
      <c r="W17290" s="44">
        <v>1</v>
      </c>
    </row>
    <row r="17291" spans="23:23">
      <c r="W17291" s="44">
        <v>1</v>
      </c>
    </row>
    <row r="17292" spans="23:23">
      <c r="W17292" s="44">
        <v>1</v>
      </c>
    </row>
    <row r="17293" spans="23:23">
      <c r="W17293" s="44">
        <v>1</v>
      </c>
    </row>
    <row r="17294" spans="23:23">
      <c r="W17294" s="44">
        <v>1</v>
      </c>
    </row>
    <row r="17295" spans="23:23">
      <c r="W17295" s="44">
        <v>1</v>
      </c>
    </row>
    <row r="17296" spans="23:23">
      <c r="W17296" s="44">
        <v>1</v>
      </c>
    </row>
    <row r="17297" spans="23:23">
      <c r="W17297" s="44">
        <v>1</v>
      </c>
    </row>
    <row r="17298" spans="23:23">
      <c r="W17298" s="44">
        <v>1</v>
      </c>
    </row>
    <row r="17299" spans="23:23">
      <c r="W17299" s="44">
        <v>1</v>
      </c>
    </row>
    <row r="17300" spans="23:23">
      <c r="W17300" s="44">
        <v>1</v>
      </c>
    </row>
    <row r="17301" spans="23:23">
      <c r="W17301" s="44">
        <v>1</v>
      </c>
    </row>
    <row r="17302" spans="23:23">
      <c r="W17302" s="44">
        <v>1</v>
      </c>
    </row>
    <row r="17303" spans="23:23">
      <c r="W17303" s="44">
        <v>1</v>
      </c>
    </row>
    <row r="17304" spans="23:23">
      <c r="W17304" s="44">
        <v>1</v>
      </c>
    </row>
    <row r="17305" spans="23:23">
      <c r="W17305" s="44">
        <v>1</v>
      </c>
    </row>
    <row r="17306" spans="23:23">
      <c r="W17306" s="44">
        <v>1</v>
      </c>
    </row>
    <row r="17307" spans="23:23">
      <c r="W17307" s="44">
        <v>1</v>
      </c>
    </row>
    <row r="17308" spans="23:23">
      <c r="W17308" s="44">
        <v>1</v>
      </c>
    </row>
    <row r="17309" spans="23:23">
      <c r="W17309" s="44">
        <v>1</v>
      </c>
    </row>
    <row r="17310" spans="23:23">
      <c r="W17310" s="44">
        <v>1</v>
      </c>
    </row>
    <row r="17311" spans="23:23">
      <c r="W17311" s="44">
        <v>1</v>
      </c>
    </row>
    <row r="17312" spans="23:23">
      <c r="W17312" s="44">
        <v>1</v>
      </c>
    </row>
    <row r="17313" spans="23:23">
      <c r="W17313" s="44">
        <v>1</v>
      </c>
    </row>
    <row r="17314" spans="23:23">
      <c r="W17314" s="44">
        <v>1</v>
      </c>
    </row>
    <row r="17315" spans="23:23">
      <c r="W17315" s="44">
        <v>1</v>
      </c>
    </row>
    <row r="17316" spans="23:23">
      <c r="W17316" s="44">
        <v>1</v>
      </c>
    </row>
    <row r="17317" spans="23:23">
      <c r="W17317" s="44">
        <v>1</v>
      </c>
    </row>
    <row r="17318" spans="23:23">
      <c r="W17318" s="44">
        <v>1</v>
      </c>
    </row>
    <row r="17319" spans="23:23">
      <c r="W17319" s="44">
        <v>1</v>
      </c>
    </row>
    <row r="17320" spans="23:23">
      <c r="W17320" s="44">
        <v>1</v>
      </c>
    </row>
    <row r="17321" spans="23:23">
      <c r="W17321" s="44">
        <v>1</v>
      </c>
    </row>
    <row r="17322" spans="23:23">
      <c r="W17322" s="44">
        <v>1</v>
      </c>
    </row>
    <row r="17323" spans="23:23">
      <c r="W17323" s="44">
        <v>1</v>
      </c>
    </row>
    <row r="17324" spans="23:23">
      <c r="W17324" s="44">
        <v>1</v>
      </c>
    </row>
    <row r="17325" spans="23:23">
      <c r="W17325" s="44">
        <v>1</v>
      </c>
    </row>
    <row r="17326" spans="23:23">
      <c r="W17326" s="44">
        <v>1</v>
      </c>
    </row>
    <row r="17327" spans="23:23">
      <c r="W17327" s="44">
        <v>1</v>
      </c>
    </row>
    <row r="17328" spans="23:23">
      <c r="W17328" s="44">
        <v>1</v>
      </c>
    </row>
    <row r="17329" spans="23:23">
      <c r="W17329" s="44">
        <v>1</v>
      </c>
    </row>
    <row r="17330" spans="23:23">
      <c r="W17330" s="44">
        <v>1</v>
      </c>
    </row>
    <row r="17331" spans="23:23">
      <c r="W17331" s="44">
        <v>1</v>
      </c>
    </row>
    <row r="17332" spans="23:23">
      <c r="W17332" s="44">
        <v>1</v>
      </c>
    </row>
    <row r="17333" spans="23:23">
      <c r="W17333" s="44">
        <v>1</v>
      </c>
    </row>
    <row r="17334" spans="23:23">
      <c r="W17334" s="44">
        <v>1</v>
      </c>
    </row>
    <row r="17335" spans="23:23">
      <c r="W17335" s="44">
        <v>1</v>
      </c>
    </row>
    <row r="17336" spans="23:23">
      <c r="W17336" s="44">
        <v>1</v>
      </c>
    </row>
    <row r="17337" spans="23:23">
      <c r="W17337" s="44">
        <v>1</v>
      </c>
    </row>
    <row r="17338" spans="23:23">
      <c r="W17338" s="44">
        <v>1</v>
      </c>
    </row>
    <row r="17339" spans="23:23">
      <c r="W17339" s="44">
        <v>1</v>
      </c>
    </row>
    <row r="17340" spans="23:23">
      <c r="W17340" s="44">
        <v>1</v>
      </c>
    </row>
    <row r="17341" spans="23:23">
      <c r="W17341" s="44">
        <v>1</v>
      </c>
    </row>
    <row r="17342" spans="23:23">
      <c r="W17342" s="44">
        <v>1</v>
      </c>
    </row>
    <row r="17343" spans="23:23">
      <c r="W17343" s="44">
        <v>1</v>
      </c>
    </row>
    <row r="17344" spans="23:23">
      <c r="W17344" s="44">
        <v>1</v>
      </c>
    </row>
    <row r="17345" spans="23:23">
      <c r="W17345" s="44">
        <v>1</v>
      </c>
    </row>
    <row r="17346" spans="23:23">
      <c r="W17346" s="44">
        <v>1</v>
      </c>
    </row>
    <row r="17347" spans="23:23">
      <c r="W17347" s="44">
        <v>1</v>
      </c>
    </row>
    <row r="17348" spans="23:23">
      <c r="W17348" s="44">
        <v>1</v>
      </c>
    </row>
    <row r="17349" spans="23:23">
      <c r="W17349" s="44">
        <v>1</v>
      </c>
    </row>
    <row r="17350" spans="23:23">
      <c r="W17350" s="44">
        <v>1</v>
      </c>
    </row>
    <row r="17351" spans="23:23">
      <c r="W17351" s="44">
        <v>1</v>
      </c>
    </row>
    <row r="17352" spans="23:23">
      <c r="W17352" s="44">
        <v>1</v>
      </c>
    </row>
    <row r="17353" spans="23:23">
      <c r="W17353" s="44">
        <v>1</v>
      </c>
    </row>
    <row r="17354" spans="23:23">
      <c r="W17354" s="44">
        <v>1</v>
      </c>
    </row>
    <row r="17355" spans="23:23">
      <c r="W17355" s="44">
        <v>1</v>
      </c>
    </row>
    <row r="17356" spans="23:23">
      <c r="W17356" s="44">
        <v>1</v>
      </c>
    </row>
    <row r="17357" spans="23:23">
      <c r="W17357" s="44">
        <v>1</v>
      </c>
    </row>
    <row r="17358" spans="23:23">
      <c r="W17358" s="44">
        <v>1</v>
      </c>
    </row>
    <row r="17359" spans="23:23">
      <c r="W17359" s="44">
        <v>1</v>
      </c>
    </row>
    <row r="17360" spans="23:23">
      <c r="W17360" s="44">
        <v>1</v>
      </c>
    </row>
    <row r="17361" spans="23:23">
      <c r="W17361" s="44">
        <v>1</v>
      </c>
    </row>
    <row r="17362" spans="23:23">
      <c r="W17362" s="44">
        <v>1</v>
      </c>
    </row>
    <row r="17363" spans="23:23">
      <c r="W17363" s="44">
        <v>1</v>
      </c>
    </row>
    <row r="17364" spans="23:23">
      <c r="W17364" s="44">
        <v>1</v>
      </c>
    </row>
    <row r="17365" spans="23:23">
      <c r="W17365" s="44">
        <v>1</v>
      </c>
    </row>
    <row r="17366" spans="23:23">
      <c r="W17366" s="44">
        <v>1</v>
      </c>
    </row>
    <row r="17367" spans="23:23">
      <c r="W17367" s="44">
        <v>1</v>
      </c>
    </row>
    <row r="17368" spans="23:23">
      <c r="W17368" s="44">
        <v>1</v>
      </c>
    </row>
    <row r="17369" spans="23:23">
      <c r="W17369" s="44">
        <v>1</v>
      </c>
    </row>
    <row r="17370" spans="23:23">
      <c r="W17370" s="44">
        <v>1</v>
      </c>
    </row>
    <row r="17371" spans="23:23">
      <c r="W17371" s="44">
        <v>1</v>
      </c>
    </row>
    <row r="17372" spans="23:23">
      <c r="W17372" s="44">
        <v>1</v>
      </c>
    </row>
    <row r="17373" spans="23:23">
      <c r="W17373" s="44">
        <v>1</v>
      </c>
    </row>
    <row r="17374" spans="23:23">
      <c r="W17374" s="44">
        <v>1</v>
      </c>
    </row>
    <row r="17375" spans="23:23">
      <c r="W17375" s="44">
        <v>1</v>
      </c>
    </row>
    <row r="17376" spans="23:23">
      <c r="W17376" s="44">
        <v>1</v>
      </c>
    </row>
    <row r="17377" spans="23:23">
      <c r="W17377" s="44">
        <v>1</v>
      </c>
    </row>
    <row r="17378" spans="23:23">
      <c r="W17378" s="44">
        <v>1</v>
      </c>
    </row>
    <row r="17379" spans="23:23">
      <c r="W17379" s="44">
        <v>1</v>
      </c>
    </row>
    <row r="17380" spans="23:23">
      <c r="W17380" s="44">
        <v>1</v>
      </c>
    </row>
    <row r="17381" spans="23:23">
      <c r="W17381" s="44">
        <v>1</v>
      </c>
    </row>
    <row r="17382" spans="23:23">
      <c r="W17382" s="44">
        <v>1</v>
      </c>
    </row>
    <row r="17383" spans="23:23">
      <c r="W17383" s="44">
        <v>1</v>
      </c>
    </row>
    <row r="17384" spans="23:23">
      <c r="W17384" s="44">
        <v>1</v>
      </c>
    </row>
    <row r="17385" spans="23:23">
      <c r="W17385" s="44">
        <v>1</v>
      </c>
    </row>
    <row r="17386" spans="23:23">
      <c r="W17386" s="44">
        <v>1</v>
      </c>
    </row>
    <row r="17387" spans="23:23">
      <c r="W17387" s="44">
        <v>1</v>
      </c>
    </row>
    <row r="17388" spans="23:23">
      <c r="W17388" s="44">
        <v>1</v>
      </c>
    </row>
    <row r="17389" spans="23:23">
      <c r="W17389" s="44">
        <v>1</v>
      </c>
    </row>
    <row r="17390" spans="23:23">
      <c r="W17390" s="44">
        <v>1</v>
      </c>
    </row>
    <row r="17391" spans="23:23">
      <c r="W17391" s="44">
        <v>1</v>
      </c>
    </row>
    <row r="17392" spans="23:23">
      <c r="W17392" s="44">
        <v>1</v>
      </c>
    </row>
    <row r="17393" spans="23:23">
      <c r="W17393" s="44">
        <v>1</v>
      </c>
    </row>
    <row r="17394" spans="23:23">
      <c r="W17394" s="44">
        <v>1</v>
      </c>
    </row>
    <row r="17395" spans="23:23">
      <c r="W17395" s="44">
        <v>1</v>
      </c>
    </row>
    <row r="17396" spans="23:23">
      <c r="W17396" s="44">
        <v>1</v>
      </c>
    </row>
    <row r="17397" spans="23:23">
      <c r="W17397" s="44">
        <v>1</v>
      </c>
    </row>
    <row r="17398" spans="23:23">
      <c r="W17398" s="44">
        <v>1</v>
      </c>
    </row>
    <row r="17399" spans="23:23">
      <c r="W17399" s="44">
        <v>1</v>
      </c>
    </row>
    <row r="17400" spans="23:23">
      <c r="W17400" s="44">
        <v>1</v>
      </c>
    </row>
    <row r="17401" spans="23:23">
      <c r="W17401" s="44">
        <v>1</v>
      </c>
    </row>
    <row r="17402" spans="23:23">
      <c r="W17402" s="44">
        <v>1</v>
      </c>
    </row>
    <row r="17403" spans="23:23">
      <c r="W17403" s="44">
        <v>1</v>
      </c>
    </row>
    <row r="17404" spans="23:23">
      <c r="W17404" s="44">
        <v>1</v>
      </c>
    </row>
    <row r="17405" spans="23:23">
      <c r="W17405" s="44">
        <v>1</v>
      </c>
    </row>
    <row r="17406" spans="23:23">
      <c r="W17406" s="44">
        <v>1</v>
      </c>
    </row>
    <row r="17407" spans="23:23">
      <c r="W17407" s="44">
        <v>1</v>
      </c>
    </row>
    <row r="17408" spans="23:23">
      <c r="W17408" s="44">
        <v>1</v>
      </c>
    </row>
    <row r="17409" spans="23:23">
      <c r="W17409" s="44">
        <v>1</v>
      </c>
    </row>
    <row r="17410" spans="23:23">
      <c r="W17410" s="44">
        <v>1</v>
      </c>
    </row>
    <row r="17411" spans="23:23">
      <c r="W17411" s="44">
        <v>1</v>
      </c>
    </row>
    <row r="17412" spans="23:23">
      <c r="W17412" s="44">
        <v>1</v>
      </c>
    </row>
    <row r="17413" spans="23:23">
      <c r="W17413" s="44">
        <v>1</v>
      </c>
    </row>
    <row r="17414" spans="23:23">
      <c r="W17414" s="44">
        <v>1</v>
      </c>
    </row>
    <row r="17415" spans="23:23">
      <c r="W17415" s="44">
        <v>1</v>
      </c>
    </row>
    <row r="17416" spans="23:23">
      <c r="W17416" s="44">
        <v>1</v>
      </c>
    </row>
    <row r="17417" spans="23:23">
      <c r="W17417" s="44">
        <v>1</v>
      </c>
    </row>
    <row r="17418" spans="23:23">
      <c r="W17418" s="44">
        <v>1</v>
      </c>
    </row>
    <row r="17419" spans="23:23">
      <c r="W17419" s="44">
        <v>1</v>
      </c>
    </row>
    <row r="17420" spans="23:23">
      <c r="W17420" s="44">
        <v>1</v>
      </c>
    </row>
    <row r="17421" spans="23:23">
      <c r="W17421" s="44">
        <v>1</v>
      </c>
    </row>
    <row r="17422" spans="23:23">
      <c r="W17422" s="44">
        <v>1</v>
      </c>
    </row>
    <row r="17423" spans="23:23">
      <c r="W17423" s="44">
        <v>1</v>
      </c>
    </row>
    <row r="17424" spans="23:23">
      <c r="W17424" s="44">
        <v>1</v>
      </c>
    </row>
    <row r="17425" spans="23:23">
      <c r="W17425" s="44">
        <v>1</v>
      </c>
    </row>
    <row r="17426" spans="23:23">
      <c r="W17426" s="44">
        <v>1</v>
      </c>
    </row>
    <row r="17427" spans="23:23">
      <c r="W17427" s="44">
        <v>1</v>
      </c>
    </row>
    <row r="17428" spans="23:23">
      <c r="W17428" s="44">
        <v>1</v>
      </c>
    </row>
    <row r="17429" spans="23:23">
      <c r="W17429" s="44">
        <v>1</v>
      </c>
    </row>
    <row r="17430" spans="23:23">
      <c r="W17430" s="44">
        <v>1</v>
      </c>
    </row>
    <row r="17431" spans="23:23">
      <c r="W17431" s="44">
        <v>1</v>
      </c>
    </row>
    <row r="17432" spans="23:23">
      <c r="W17432" s="44">
        <v>1</v>
      </c>
    </row>
    <row r="17433" spans="23:23">
      <c r="W17433" s="44">
        <v>1</v>
      </c>
    </row>
    <row r="17434" spans="23:23">
      <c r="W17434" s="44">
        <v>1</v>
      </c>
    </row>
    <row r="17435" spans="23:23">
      <c r="W17435" s="44">
        <v>1</v>
      </c>
    </row>
    <row r="17436" spans="23:23">
      <c r="W17436" s="44">
        <v>1</v>
      </c>
    </row>
    <row r="17437" spans="23:23">
      <c r="W17437" s="44">
        <v>1</v>
      </c>
    </row>
    <row r="17438" spans="23:23">
      <c r="W17438" s="44">
        <v>1</v>
      </c>
    </row>
    <row r="17439" spans="23:23">
      <c r="W17439" s="44">
        <v>1</v>
      </c>
    </row>
    <row r="17440" spans="23:23">
      <c r="W17440" s="44">
        <v>1</v>
      </c>
    </row>
    <row r="17441" spans="23:23">
      <c r="W17441" s="44">
        <v>1</v>
      </c>
    </row>
    <row r="17442" spans="23:23">
      <c r="W17442" s="44">
        <v>1</v>
      </c>
    </row>
    <row r="17443" spans="23:23">
      <c r="W17443" s="44">
        <v>1</v>
      </c>
    </row>
    <row r="17444" spans="23:23">
      <c r="W17444" s="44">
        <v>1</v>
      </c>
    </row>
    <row r="17445" spans="23:23">
      <c r="W17445" s="44">
        <v>1</v>
      </c>
    </row>
    <row r="17446" spans="23:23">
      <c r="W17446" s="44">
        <v>1</v>
      </c>
    </row>
    <row r="17447" spans="23:23">
      <c r="W17447" s="44">
        <v>1</v>
      </c>
    </row>
    <row r="17448" spans="23:23">
      <c r="W17448" s="44">
        <v>1</v>
      </c>
    </row>
    <row r="17449" spans="23:23">
      <c r="W17449" s="44">
        <v>1</v>
      </c>
    </row>
    <row r="17450" spans="23:23">
      <c r="W17450" s="44">
        <v>1</v>
      </c>
    </row>
    <row r="17451" spans="23:23">
      <c r="W17451" s="44">
        <v>1</v>
      </c>
    </row>
    <row r="17452" spans="23:23">
      <c r="W17452" s="44">
        <v>1</v>
      </c>
    </row>
    <row r="17453" spans="23:23">
      <c r="W17453" s="44">
        <v>1</v>
      </c>
    </row>
    <row r="17454" spans="23:23">
      <c r="W17454" s="44">
        <v>1</v>
      </c>
    </row>
    <row r="17455" spans="23:23">
      <c r="W17455" s="44">
        <v>1</v>
      </c>
    </row>
    <row r="17456" spans="23:23">
      <c r="W17456" s="44">
        <v>1</v>
      </c>
    </row>
    <row r="17457" spans="23:23">
      <c r="W17457" s="44">
        <v>1</v>
      </c>
    </row>
    <row r="17458" spans="23:23">
      <c r="W17458" s="44">
        <v>1</v>
      </c>
    </row>
    <row r="17459" spans="23:23">
      <c r="W17459" s="44">
        <v>1</v>
      </c>
    </row>
    <row r="17460" spans="23:23">
      <c r="W17460" s="44">
        <v>1</v>
      </c>
    </row>
    <row r="17461" spans="23:23">
      <c r="W17461" s="44">
        <v>1</v>
      </c>
    </row>
    <row r="17462" spans="23:23">
      <c r="W17462" s="44">
        <v>1</v>
      </c>
    </row>
    <row r="17463" spans="23:23">
      <c r="W17463" s="44">
        <v>1</v>
      </c>
    </row>
    <row r="17464" spans="23:23">
      <c r="W17464" s="44">
        <v>1</v>
      </c>
    </row>
    <row r="17465" spans="23:23">
      <c r="W17465" s="44">
        <v>1</v>
      </c>
    </row>
    <row r="17466" spans="23:23">
      <c r="W17466" s="44">
        <v>1</v>
      </c>
    </row>
    <row r="17467" spans="23:23">
      <c r="W17467" s="44">
        <v>1</v>
      </c>
    </row>
    <row r="17468" spans="23:23">
      <c r="W17468" s="44">
        <v>1</v>
      </c>
    </row>
    <row r="17469" spans="23:23">
      <c r="W17469" s="44">
        <v>1</v>
      </c>
    </row>
    <row r="17470" spans="23:23">
      <c r="W17470" s="44">
        <v>1</v>
      </c>
    </row>
    <row r="17471" spans="23:23">
      <c r="W17471" s="44">
        <v>1</v>
      </c>
    </row>
    <row r="17472" spans="23:23">
      <c r="W17472" s="44">
        <v>1</v>
      </c>
    </row>
    <row r="17473" spans="23:23">
      <c r="W17473" s="44">
        <v>1</v>
      </c>
    </row>
    <row r="17474" spans="23:23">
      <c r="W17474" s="44">
        <v>1</v>
      </c>
    </row>
    <row r="17475" spans="23:23">
      <c r="W17475" s="44">
        <v>1</v>
      </c>
    </row>
    <row r="17476" spans="23:23">
      <c r="W17476" s="44">
        <v>1</v>
      </c>
    </row>
    <row r="17477" spans="23:23">
      <c r="W17477" s="44">
        <v>1</v>
      </c>
    </row>
    <row r="17478" spans="23:23">
      <c r="W17478" s="44">
        <v>1</v>
      </c>
    </row>
    <row r="17479" spans="23:23">
      <c r="W17479" s="44">
        <v>1</v>
      </c>
    </row>
    <row r="17480" spans="23:23">
      <c r="W17480" s="44">
        <v>1</v>
      </c>
    </row>
    <row r="17481" spans="23:23">
      <c r="W17481" s="44">
        <v>1</v>
      </c>
    </row>
    <row r="17482" spans="23:23">
      <c r="W17482" s="44">
        <v>1</v>
      </c>
    </row>
    <row r="17483" spans="23:23">
      <c r="W17483" s="44">
        <v>1</v>
      </c>
    </row>
    <row r="17484" spans="23:23">
      <c r="W17484" s="44">
        <v>1</v>
      </c>
    </row>
    <row r="17485" spans="23:23">
      <c r="W17485" s="44">
        <v>1</v>
      </c>
    </row>
    <row r="17486" spans="23:23">
      <c r="W17486" s="44">
        <v>1</v>
      </c>
    </row>
    <row r="17487" spans="23:23">
      <c r="W17487" s="44">
        <v>1</v>
      </c>
    </row>
    <row r="17488" spans="23:23">
      <c r="W17488" s="44">
        <v>1</v>
      </c>
    </row>
    <row r="17489" spans="23:23">
      <c r="W17489" s="44">
        <v>1</v>
      </c>
    </row>
    <row r="17490" spans="23:23">
      <c r="W17490" s="44">
        <v>1</v>
      </c>
    </row>
    <row r="17491" spans="23:23">
      <c r="W17491" s="44">
        <v>1</v>
      </c>
    </row>
    <row r="17492" spans="23:23">
      <c r="W17492" s="44">
        <v>1</v>
      </c>
    </row>
    <row r="17493" spans="23:23">
      <c r="W17493" s="44">
        <v>1</v>
      </c>
    </row>
    <row r="17494" spans="23:23">
      <c r="W17494" s="44">
        <v>1</v>
      </c>
    </row>
    <row r="17495" spans="23:23">
      <c r="W17495" s="44">
        <v>1</v>
      </c>
    </row>
    <row r="17496" spans="23:23">
      <c r="W17496" s="44">
        <v>1</v>
      </c>
    </row>
    <row r="17497" spans="23:23">
      <c r="W17497" s="44">
        <v>1</v>
      </c>
    </row>
    <row r="17498" spans="23:23">
      <c r="W17498" s="44">
        <v>1</v>
      </c>
    </row>
    <row r="17499" spans="23:23">
      <c r="W17499" s="44">
        <v>1</v>
      </c>
    </row>
    <row r="17500" spans="23:23">
      <c r="W17500" s="44">
        <v>1</v>
      </c>
    </row>
    <row r="17501" spans="23:23">
      <c r="W17501" s="44">
        <v>1</v>
      </c>
    </row>
    <row r="17502" spans="23:23">
      <c r="W17502" s="44">
        <v>1</v>
      </c>
    </row>
    <row r="17503" spans="23:23">
      <c r="W17503" s="44">
        <v>1</v>
      </c>
    </row>
    <row r="17504" spans="23:23">
      <c r="W17504" s="44">
        <v>1</v>
      </c>
    </row>
    <row r="17505" spans="23:23">
      <c r="W17505" s="44">
        <v>1</v>
      </c>
    </row>
    <row r="17506" spans="23:23">
      <c r="W17506" s="44">
        <v>1</v>
      </c>
    </row>
    <row r="17507" spans="23:23">
      <c r="W17507" s="44">
        <v>1</v>
      </c>
    </row>
    <row r="17508" spans="23:23">
      <c r="W17508" s="44">
        <v>1</v>
      </c>
    </row>
    <row r="17509" spans="23:23">
      <c r="W17509" s="44">
        <v>1</v>
      </c>
    </row>
    <row r="17510" spans="23:23">
      <c r="W17510" s="44">
        <v>1</v>
      </c>
    </row>
    <row r="17511" spans="23:23">
      <c r="W17511" s="44">
        <v>1</v>
      </c>
    </row>
    <row r="17512" spans="23:23">
      <c r="W17512" s="44">
        <v>1</v>
      </c>
    </row>
    <row r="17513" spans="23:23">
      <c r="W17513" s="44">
        <v>1</v>
      </c>
    </row>
    <row r="17514" spans="23:23">
      <c r="W17514" s="44">
        <v>1</v>
      </c>
    </row>
    <row r="17515" spans="23:23">
      <c r="W17515" s="44">
        <v>1</v>
      </c>
    </row>
    <row r="17516" spans="23:23">
      <c r="W17516" s="44">
        <v>1</v>
      </c>
    </row>
    <row r="17517" spans="23:23">
      <c r="W17517" s="44">
        <v>1</v>
      </c>
    </row>
    <row r="17518" spans="23:23">
      <c r="W17518" s="44">
        <v>1</v>
      </c>
    </row>
    <row r="17519" spans="23:23">
      <c r="W17519" s="44">
        <v>1</v>
      </c>
    </row>
    <row r="17520" spans="23:23">
      <c r="W17520" s="44">
        <v>1</v>
      </c>
    </row>
    <row r="17521" spans="23:23">
      <c r="W17521" s="44">
        <v>1</v>
      </c>
    </row>
    <row r="17522" spans="23:23">
      <c r="W17522" s="44">
        <v>1</v>
      </c>
    </row>
    <row r="17523" spans="23:23">
      <c r="W17523" s="44">
        <v>1</v>
      </c>
    </row>
    <row r="17524" spans="23:23">
      <c r="W17524" s="44">
        <v>1</v>
      </c>
    </row>
    <row r="17525" spans="23:23">
      <c r="W17525" s="44">
        <v>1</v>
      </c>
    </row>
    <row r="17526" spans="23:23">
      <c r="W17526" s="44">
        <v>1</v>
      </c>
    </row>
    <row r="17527" spans="23:23">
      <c r="W17527" s="44">
        <v>1</v>
      </c>
    </row>
    <row r="17528" spans="23:23">
      <c r="W17528" s="44">
        <v>1</v>
      </c>
    </row>
    <row r="17529" spans="23:23">
      <c r="W17529" s="44">
        <v>1</v>
      </c>
    </row>
    <row r="17530" spans="23:23">
      <c r="W17530" s="44">
        <v>1</v>
      </c>
    </row>
    <row r="17531" spans="23:23">
      <c r="W17531" s="44">
        <v>1</v>
      </c>
    </row>
    <row r="17532" spans="23:23">
      <c r="W17532" s="44">
        <v>1</v>
      </c>
    </row>
    <row r="17533" spans="23:23">
      <c r="W17533" s="44">
        <v>1</v>
      </c>
    </row>
    <row r="17534" spans="23:23">
      <c r="W17534" s="44">
        <v>1</v>
      </c>
    </row>
    <row r="17535" spans="23:23">
      <c r="W17535" s="44">
        <v>1</v>
      </c>
    </row>
    <row r="17536" spans="23:23">
      <c r="W17536" s="44">
        <v>1</v>
      </c>
    </row>
    <row r="17537" spans="23:23">
      <c r="W17537" s="44">
        <v>1</v>
      </c>
    </row>
    <row r="17538" spans="23:23">
      <c r="W17538" s="44">
        <v>1</v>
      </c>
    </row>
    <row r="17539" spans="23:23">
      <c r="W17539" s="44">
        <v>1</v>
      </c>
    </row>
    <row r="17540" spans="23:23">
      <c r="W17540" s="44">
        <v>1</v>
      </c>
    </row>
    <row r="17541" spans="23:23">
      <c r="W17541" s="44">
        <v>1</v>
      </c>
    </row>
    <row r="17542" spans="23:23">
      <c r="W17542" s="44">
        <v>1</v>
      </c>
    </row>
    <row r="17543" spans="23:23">
      <c r="W17543" s="44">
        <v>1</v>
      </c>
    </row>
    <row r="17544" spans="23:23">
      <c r="W17544" s="44">
        <v>1</v>
      </c>
    </row>
    <row r="17545" spans="23:23">
      <c r="W17545" s="44">
        <v>1</v>
      </c>
    </row>
    <row r="17546" spans="23:23">
      <c r="W17546" s="44">
        <v>1</v>
      </c>
    </row>
    <row r="17547" spans="23:23">
      <c r="W17547" s="44">
        <v>1</v>
      </c>
    </row>
    <row r="17548" spans="23:23">
      <c r="W17548" s="44">
        <v>1</v>
      </c>
    </row>
    <row r="17549" spans="23:23">
      <c r="W17549" s="44">
        <v>1</v>
      </c>
    </row>
    <row r="17550" spans="23:23">
      <c r="W17550" s="44">
        <v>1</v>
      </c>
    </row>
    <row r="17551" spans="23:23">
      <c r="W17551" s="44">
        <v>1</v>
      </c>
    </row>
    <row r="17552" spans="23:23">
      <c r="W17552" s="44">
        <v>1</v>
      </c>
    </row>
    <row r="17553" spans="23:23">
      <c r="W17553" s="44">
        <v>1</v>
      </c>
    </row>
    <row r="17554" spans="23:23">
      <c r="W17554" s="44">
        <v>1</v>
      </c>
    </row>
    <row r="17555" spans="23:23">
      <c r="W17555" s="44">
        <v>1</v>
      </c>
    </row>
    <row r="17556" spans="23:23">
      <c r="W17556" s="44">
        <v>1</v>
      </c>
    </row>
    <row r="17557" spans="23:23">
      <c r="W17557" s="44">
        <v>1</v>
      </c>
    </row>
    <row r="17558" spans="23:23">
      <c r="W17558" s="44">
        <v>1</v>
      </c>
    </row>
    <row r="17559" spans="23:23">
      <c r="W17559" s="44">
        <v>1</v>
      </c>
    </row>
    <row r="17560" spans="23:23">
      <c r="W17560" s="44">
        <v>1</v>
      </c>
    </row>
    <row r="17561" spans="23:23">
      <c r="W17561" s="44">
        <v>1</v>
      </c>
    </row>
    <row r="17562" spans="23:23">
      <c r="W17562" s="44">
        <v>1</v>
      </c>
    </row>
    <row r="17563" spans="23:23">
      <c r="W17563" s="44">
        <v>1</v>
      </c>
    </row>
    <row r="17564" spans="23:23">
      <c r="W17564" s="44">
        <v>1</v>
      </c>
    </row>
    <row r="17565" spans="23:23">
      <c r="W17565" s="44">
        <v>1</v>
      </c>
    </row>
    <row r="17566" spans="23:23">
      <c r="W17566" s="44">
        <v>1</v>
      </c>
    </row>
    <row r="17567" spans="23:23">
      <c r="W17567" s="44">
        <v>1</v>
      </c>
    </row>
    <row r="17568" spans="23:23">
      <c r="W17568" s="44">
        <v>1</v>
      </c>
    </row>
    <row r="17569" spans="23:23">
      <c r="W17569" s="44">
        <v>1</v>
      </c>
    </row>
    <row r="17570" spans="23:23">
      <c r="W17570" s="44">
        <v>1</v>
      </c>
    </row>
    <row r="17571" spans="23:23">
      <c r="W17571" s="44">
        <v>1</v>
      </c>
    </row>
    <row r="17572" spans="23:23">
      <c r="W17572" s="44">
        <v>1</v>
      </c>
    </row>
    <row r="17573" spans="23:23">
      <c r="W17573" s="44">
        <v>1</v>
      </c>
    </row>
    <row r="17574" spans="23:23">
      <c r="W17574" s="44">
        <v>1</v>
      </c>
    </row>
    <row r="17575" spans="23:23">
      <c r="W17575" s="44">
        <v>1</v>
      </c>
    </row>
    <row r="17576" spans="23:23">
      <c r="W17576" s="44">
        <v>1</v>
      </c>
    </row>
    <row r="17577" spans="23:23">
      <c r="W17577" s="44">
        <v>1</v>
      </c>
    </row>
    <row r="17578" spans="23:23">
      <c r="W17578" s="44">
        <v>1</v>
      </c>
    </row>
    <row r="17579" spans="23:23">
      <c r="W17579" s="44">
        <v>1</v>
      </c>
    </row>
    <row r="17580" spans="23:23">
      <c r="W17580" s="44">
        <v>1</v>
      </c>
    </row>
    <row r="17581" spans="23:23">
      <c r="W17581" s="44">
        <v>1</v>
      </c>
    </row>
    <row r="17582" spans="23:23">
      <c r="W17582" s="44">
        <v>1</v>
      </c>
    </row>
    <row r="17583" spans="23:23">
      <c r="W17583" s="44">
        <v>1</v>
      </c>
    </row>
    <row r="17584" spans="23:23">
      <c r="W17584" s="44">
        <v>1</v>
      </c>
    </row>
    <row r="17585" spans="23:23">
      <c r="W17585" s="44">
        <v>1</v>
      </c>
    </row>
    <row r="17586" spans="23:23">
      <c r="W17586" s="44">
        <v>1</v>
      </c>
    </row>
    <row r="17587" spans="23:23">
      <c r="W17587" s="44">
        <v>1</v>
      </c>
    </row>
    <row r="17588" spans="23:23">
      <c r="W17588" s="44">
        <v>1</v>
      </c>
    </row>
    <row r="17589" spans="23:23">
      <c r="W17589" s="44">
        <v>1</v>
      </c>
    </row>
    <row r="17590" spans="23:23">
      <c r="W17590" s="44">
        <v>1</v>
      </c>
    </row>
    <row r="17591" spans="23:23">
      <c r="W17591" s="44">
        <v>1</v>
      </c>
    </row>
    <row r="17592" spans="23:23">
      <c r="W17592" s="44">
        <v>1</v>
      </c>
    </row>
    <row r="17593" spans="23:23">
      <c r="W17593" s="44">
        <v>1</v>
      </c>
    </row>
    <row r="17594" spans="23:23">
      <c r="W17594" s="44">
        <v>1</v>
      </c>
    </row>
    <row r="17595" spans="23:23">
      <c r="W17595" s="44">
        <v>1</v>
      </c>
    </row>
    <row r="17596" spans="23:23">
      <c r="W17596" s="44">
        <v>1</v>
      </c>
    </row>
    <row r="17597" spans="23:23">
      <c r="W17597" s="44">
        <v>1</v>
      </c>
    </row>
    <row r="17598" spans="23:23">
      <c r="W17598" s="44">
        <v>1</v>
      </c>
    </row>
    <row r="17599" spans="23:23">
      <c r="W17599" s="44">
        <v>1</v>
      </c>
    </row>
    <row r="17600" spans="23:23">
      <c r="W17600" s="44">
        <v>1</v>
      </c>
    </row>
    <row r="17601" spans="23:23">
      <c r="W17601" s="44">
        <v>1</v>
      </c>
    </row>
    <row r="17602" spans="23:23">
      <c r="W17602" s="44">
        <v>1</v>
      </c>
    </row>
    <row r="17603" spans="23:23">
      <c r="W17603" s="44">
        <v>1</v>
      </c>
    </row>
    <row r="17604" spans="23:23">
      <c r="W17604" s="44">
        <v>1</v>
      </c>
    </row>
    <row r="17605" spans="23:23">
      <c r="W17605" s="44">
        <v>1</v>
      </c>
    </row>
    <row r="17606" spans="23:23">
      <c r="W17606" s="44">
        <v>1</v>
      </c>
    </row>
    <row r="17607" spans="23:23">
      <c r="W17607" s="44">
        <v>1</v>
      </c>
    </row>
    <row r="17608" spans="23:23">
      <c r="W17608" s="44">
        <v>1</v>
      </c>
    </row>
    <row r="17609" spans="23:23">
      <c r="W17609" s="44">
        <v>1</v>
      </c>
    </row>
    <row r="17610" spans="23:23">
      <c r="W17610" s="44">
        <v>1</v>
      </c>
    </row>
    <row r="17611" spans="23:23">
      <c r="W17611" s="44">
        <v>1</v>
      </c>
    </row>
    <row r="17612" spans="23:23">
      <c r="W17612" s="44">
        <v>1</v>
      </c>
    </row>
    <row r="17613" spans="23:23">
      <c r="W17613" s="44">
        <v>1</v>
      </c>
    </row>
    <row r="17614" spans="23:23">
      <c r="W17614" s="44">
        <v>1</v>
      </c>
    </row>
    <row r="17615" spans="23:23">
      <c r="W17615" s="44">
        <v>1</v>
      </c>
    </row>
    <row r="17616" spans="23:23">
      <c r="W17616" s="44">
        <v>1</v>
      </c>
    </row>
    <row r="17617" spans="23:23">
      <c r="W17617" s="44">
        <v>1</v>
      </c>
    </row>
    <row r="17618" spans="23:23">
      <c r="W17618" s="44">
        <v>1</v>
      </c>
    </row>
    <row r="17619" spans="23:23">
      <c r="W17619" s="44">
        <v>1</v>
      </c>
    </row>
    <row r="17620" spans="23:23">
      <c r="W17620" s="44">
        <v>1</v>
      </c>
    </row>
    <row r="17621" spans="23:23">
      <c r="W17621" s="44">
        <v>1</v>
      </c>
    </row>
    <row r="17622" spans="23:23">
      <c r="W17622" s="44">
        <v>1</v>
      </c>
    </row>
    <row r="17623" spans="23:23">
      <c r="W17623" s="44">
        <v>1</v>
      </c>
    </row>
    <row r="17624" spans="23:23">
      <c r="W17624" s="44">
        <v>1</v>
      </c>
    </row>
    <row r="17625" spans="23:23">
      <c r="W17625" s="44">
        <v>1</v>
      </c>
    </row>
    <row r="17626" spans="23:23">
      <c r="W17626" s="44">
        <v>1</v>
      </c>
    </row>
    <row r="17627" spans="23:23">
      <c r="W17627" s="44">
        <v>1</v>
      </c>
    </row>
    <row r="17628" spans="23:23">
      <c r="W17628" s="44">
        <v>1</v>
      </c>
    </row>
    <row r="17629" spans="23:23">
      <c r="W17629" s="44">
        <v>1</v>
      </c>
    </row>
    <row r="17630" spans="23:23">
      <c r="W17630" s="44">
        <v>1</v>
      </c>
    </row>
    <row r="17631" spans="23:23">
      <c r="W17631" s="44">
        <v>1</v>
      </c>
    </row>
    <row r="17632" spans="23:23">
      <c r="W17632" s="44">
        <v>1</v>
      </c>
    </row>
    <row r="17633" spans="23:23">
      <c r="W17633" s="44">
        <v>1</v>
      </c>
    </row>
    <row r="17634" spans="23:23">
      <c r="W17634" s="44">
        <v>1</v>
      </c>
    </row>
    <row r="17635" spans="23:23">
      <c r="W17635" s="44">
        <v>1</v>
      </c>
    </row>
    <row r="17636" spans="23:23">
      <c r="W17636" s="44">
        <v>1</v>
      </c>
    </row>
    <row r="17637" spans="23:23">
      <c r="W17637" s="44">
        <v>1</v>
      </c>
    </row>
    <row r="17638" spans="23:23">
      <c r="W17638" s="44">
        <v>1</v>
      </c>
    </row>
    <row r="17639" spans="23:23">
      <c r="W17639" s="44">
        <v>1</v>
      </c>
    </row>
    <row r="17640" spans="23:23">
      <c r="W17640" s="44">
        <v>1</v>
      </c>
    </row>
    <row r="17641" spans="23:23">
      <c r="W17641" s="44">
        <v>1</v>
      </c>
    </row>
    <row r="17642" spans="23:23">
      <c r="W17642" s="44">
        <v>1</v>
      </c>
    </row>
    <row r="17643" spans="23:23">
      <c r="W17643" s="44">
        <v>1</v>
      </c>
    </row>
    <row r="17644" spans="23:23">
      <c r="W17644" s="44">
        <v>1</v>
      </c>
    </row>
    <row r="17645" spans="23:23">
      <c r="W17645" s="44">
        <v>1</v>
      </c>
    </row>
    <row r="17646" spans="23:23">
      <c r="W17646" s="44">
        <v>1</v>
      </c>
    </row>
    <row r="17647" spans="23:23">
      <c r="W17647" s="44">
        <v>1</v>
      </c>
    </row>
    <row r="17648" spans="23:23">
      <c r="W17648" s="44">
        <v>1</v>
      </c>
    </row>
    <row r="17649" spans="23:23">
      <c r="W17649" s="44">
        <v>1</v>
      </c>
    </row>
    <row r="17650" spans="23:23">
      <c r="W17650" s="44">
        <v>1</v>
      </c>
    </row>
    <row r="17651" spans="23:23">
      <c r="W17651" s="44">
        <v>1</v>
      </c>
    </row>
    <row r="17652" spans="23:23">
      <c r="W17652" s="44">
        <v>1</v>
      </c>
    </row>
    <row r="17653" spans="23:23">
      <c r="W17653" s="44">
        <v>1</v>
      </c>
    </row>
    <row r="17654" spans="23:23">
      <c r="W17654" s="44">
        <v>1</v>
      </c>
    </row>
    <row r="17655" spans="23:23">
      <c r="W17655" s="44">
        <v>1</v>
      </c>
    </row>
    <row r="17656" spans="23:23">
      <c r="W17656" s="44">
        <v>1</v>
      </c>
    </row>
    <row r="17657" spans="23:23">
      <c r="W17657" s="44">
        <v>1</v>
      </c>
    </row>
    <row r="17658" spans="23:23">
      <c r="W17658" s="44">
        <v>1</v>
      </c>
    </row>
    <row r="17659" spans="23:23">
      <c r="W17659" s="44">
        <v>1</v>
      </c>
    </row>
    <row r="17660" spans="23:23">
      <c r="W17660" s="44">
        <v>1</v>
      </c>
    </row>
    <row r="17661" spans="23:23">
      <c r="W17661" s="44">
        <v>1</v>
      </c>
    </row>
    <row r="17662" spans="23:23">
      <c r="W17662" s="44">
        <v>1</v>
      </c>
    </row>
    <row r="17663" spans="23:23">
      <c r="W17663" s="44">
        <v>1</v>
      </c>
    </row>
    <row r="17664" spans="23:23">
      <c r="W17664" s="44">
        <v>1</v>
      </c>
    </row>
    <row r="17665" spans="23:23">
      <c r="W17665" s="44">
        <v>1</v>
      </c>
    </row>
    <row r="17666" spans="23:23">
      <c r="W17666" s="44">
        <v>1</v>
      </c>
    </row>
    <row r="17667" spans="23:23">
      <c r="W17667" s="44">
        <v>1</v>
      </c>
    </row>
    <row r="17668" spans="23:23">
      <c r="W17668" s="44">
        <v>1</v>
      </c>
    </row>
    <row r="17669" spans="23:23">
      <c r="W17669" s="44">
        <v>1</v>
      </c>
    </row>
    <row r="17670" spans="23:23">
      <c r="W17670" s="44">
        <v>1</v>
      </c>
    </row>
    <row r="17671" spans="23:23">
      <c r="W17671" s="44">
        <v>1</v>
      </c>
    </row>
    <row r="17672" spans="23:23">
      <c r="W17672" s="44">
        <v>1</v>
      </c>
    </row>
    <row r="17673" spans="23:23">
      <c r="W17673" s="44">
        <v>1</v>
      </c>
    </row>
    <row r="17674" spans="23:23">
      <c r="W17674" s="44">
        <v>1</v>
      </c>
    </row>
    <row r="17675" spans="23:23">
      <c r="W17675" s="44">
        <v>1</v>
      </c>
    </row>
    <row r="17676" spans="23:23">
      <c r="W17676" s="44">
        <v>1</v>
      </c>
    </row>
    <row r="17677" spans="23:23">
      <c r="W17677" s="44">
        <v>1</v>
      </c>
    </row>
    <row r="17678" spans="23:23">
      <c r="W17678" s="44">
        <v>1</v>
      </c>
    </row>
    <row r="17679" spans="23:23">
      <c r="W17679" s="44">
        <v>1</v>
      </c>
    </row>
    <row r="17680" spans="23:23">
      <c r="W17680" s="44">
        <v>1</v>
      </c>
    </row>
    <row r="17681" spans="23:23">
      <c r="W17681" s="44">
        <v>1</v>
      </c>
    </row>
    <row r="17682" spans="23:23">
      <c r="W17682" s="44">
        <v>1</v>
      </c>
    </row>
    <row r="17683" spans="23:23">
      <c r="W17683" s="44">
        <v>1</v>
      </c>
    </row>
    <row r="17684" spans="23:23">
      <c r="W17684" s="44">
        <v>1</v>
      </c>
    </row>
    <row r="17685" spans="23:23">
      <c r="W17685" s="44">
        <v>1</v>
      </c>
    </row>
    <row r="17686" spans="23:23">
      <c r="W17686" s="44">
        <v>1</v>
      </c>
    </row>
    <row r="17687" spans="23:23">
      <c r="W17687" s="44">
        <v>1</v>
      </c>
    </row>
    <row r="17688" spans="23:23">
      <c r="W17688" s="44">
        <v>1</v>
      </c>
    </row>
    <row r="17689" spans="23:23">
      <c r="W17689" s="44">
        <v>1</v>
      </c>
    </row>
    <row r="17690" spans="23:23">
      <c r="W17690" s="44">
        <v>1</v>
      </c>
    </row>
    <row r="17691" spans="23:23">
      <c r="W17691" s="44">
        <v>1</v>
      </c>
    </row>
    <row r="17692" spans="23:23">
      <c r="W17692" s="44">
        <v>1</v>
      </c>
    </row>
    <row r="17693" spans="23:23">
      <c r="W17693" s="44">
        <v>1</v>
      </c>
    </row>
    <row r="17694" spans="23:23">
      <c r="W17694" s="44">
        <v>1</v>
      </c>
    </row>
    <row r="17695" spans="23:23">
      <c r="W17695" s="44">
        <v>1</v>
      </c>
    </row>
    <row r="17696" spans="23:23">
      <c r="W17696" s="44">
        <v>1</v>
      </c>
    </row>
    <row r="17697" spans="23:23">
      <c r="W17697" s="44">
        <v>1</v>
      </c>
    </row>
    <row r="17698" spans="23:23">
      <c r="W17698" s="44">
        <v>1</v>
      </c>
    </row>
    <row r="17699" spans="23:23">
      <c r="W17699" s="44">
        <v>1</v>
      </c>
    </row>
    <row r="17700" spans="23:23">
      <c r="W17700" s="44">
        <v>1</v>
      </c>
    </row>
    <row r="17701" spans="23:23">
      <c r="W17701" s="44">
        <v>1</v>
      </c>
    </row>
    <row r="17702" spans="23:23">
      <c r="W17702" s="44">
        <v>1</v>
      </c>
    </row>
    <row r="17703" spans="23:23">
      <c r="W17703" s="44">
        <v>1</v>
      </c>
    </row>
    <row r="17704" spans="23:23">
      <c r="W17704" s="44">
        <v>1</v>
      </c>
    </row>
    <row r="17705" spans="23:23">
      <c r="W17705" s="44">
        <v>1</v>
      </c>
    </row>
    <row r="17706" spans="23:23">
      <c r="W17706" s="44">
        <v>1</v>
      </c>
    </row>
    <row r="17707" spans="23:23">
      <c r="W17707" s="44">
        <v>1</v>
      </c>
    </row>
    <row r="17708" spans="23:23">
      <c r="W17708" s="44">
        <v>1</v>
      </c>
    </row>
    <row r="17709" spans="23:23">
      <c r="W17709" s="44">
        <v>1</v>
      </c>
    </row>
    <row r="17710" spans="23:23">
      <c r="W17710" s="44">
        <v>1</v>
      </c>
    </row>
    <row r="17711" spans="23:23">
      <c r="W17711" s="44">
        <v>1</v>
      </c>
    </row>
    <row r="17712" spans="23:23">
      <c r="W17712" s="44">
        <v>1</v>
      </c>
    </row>
    <row r="17713" spans="23:23">
      <c r="W17713" s="44">
        <v>1</v>
      </c>
    </row>
    <row r="17714" spans="23:23">
      <c r="W17714" s="44">
        <v>1</v>
      </c>
    </row>
    <row r="17715" spans="23:23">
      <c r="W17715" s="44">
        <v>1</v>
      </c>
    </row>
    <row r="17716" spans="23:23">
      <c r="W17716" s="44">
        <v>1</v>
      </c>
    </row>
    <row r="17717" spans="23:23">
      <c r="W17717" s="44">
        <v>1</v>
      </c>
    </row>
    <row r="17718" spans="23:23">
      <c r="W17718" s="44">
        <v>1</v>
      </c>
    </row>
    <row r="17719" spans="23:23">
      <c r="W17719" s="44">
        <v>1</v>
      </c>
    </row>
    <row r="17720" spans="23:23">
      <c r="W17720" s="44">
        <v>1</v>
      </c>
    </row>
    <row r="17721" spans="23:23">
      <c r="W17721" s="44">
        <v>1</v>
      </c>
    </row>
    <row r="17722" spans="23:23">
      <c r="W17722" s="44">
        <v>1</v>
      </c>
    </row>
    <row r="17723" spans="23:23">
      <c r="W17723" s="44">
        <v>1</v>
      </c>
    </row>
    <row r="17724" spans="23:23">
      <c r="W17724" s="44">
        <v>1</v>
      </c>
    </row>
    <row r="17725" spans="23:23">
      <c r="W17725" s="44">
        <v>1</v>
      </c>
    </row>
    <row r="17726" spans="23:23">
      <c r="W17726" s="44">
        <v>1</v>
      </c>
    </row>
    <row r="17727" spans="23:23">
      <c r="W17727" s="44">
        <v>1</v>
      </c>
    </row>
    <row r="17728" spans="23:23">
      <c r="W17728" s="44">
        <v>1</v>
      </c>
    </row>
    <row r="17729" spans="23:23">
      <c r="W17729" s="44">
        <v>1</v>
      </c>
    </row>
    <row r="17730" spans="23:23">
      <c r="W17730" s="44">
        <v>1</v>
      </c>
    </row>
    <row r="17731" spans="23:23">
      <c r="W17731" s="44">
        <v>1</v>
      </c>
    </row>
    <row r="17732" spans="23:23">
      <c r="W17732" s="44">
        <v>1</v>
      </c>
    </row>
    <row r="17733" spans="23:23">
      <c r="W17733" s="44">
        <v>1</v>
      </c>
    </row>
    <row r="17734" spans="23:23">
      <c r="W17734" s="44">
        <v>1</v>
      </c>
    </row>
    <row r="17735" spans="23:23">
      <c r="W17735" s="44">
        <v>1</v>
      </c>
    </row>
    <row r="17736" spans="23:23">
      <c r="W17736" s="44">
        <v>1</v>
      </c>
    </row>
    <row r="17737" spans="23:23">
      <c r="W17737" s="44">
        <v>1</v>
      </c>
    </row>
    <row r="17738" spans="23:23">
      <c r="W17738" s="44">
        <v>1</v>
      </c>
    </row>
    <row r="17739" spans="23:23">
      <c r="W17739" s="44">
        <v>1</v>
      </c>
    </row>
    <row r="17740" spans="23:23">
      <c r="W17740" s="44">
        <v>1</v>
      </c>
    </row>
    <row r="17741" spans="23:23">
      <c r="W17741" s="44">
        <v>1</v>
      </c>
    </row>
    <row r="17742" spans="23:23">
      <c r="W17742" s="44">
        <v>1</v>
      </c>
    </row>
    <row r="17743" spans="23:23">
      <c r="W17743" s="44">
        <v>1</v>
      </c>
    </row>
    <row r="17744" spans="23:23">
      <c r="W17744" s="44">
        <v>1</v>
      </c>
    </row>
    <row r="17745" spans="23:23">
      <c r="W17745" s="44">
        <v>1</v>
      </c>
    </row>
    <row r="17746" spans="23:23">
      <c r="W17746" s="44">
        <v>1</v>
      </c>
    </row>
    <row r="17747" spans="23:23">
      <c r="W17747" s="44">
        <v>1</v>
      </c>
    </row>
    <row r="17748" spans="23:23">
      <c r="W17748" s="44">
        <v>1</v>
      </c>
    </row>
    <row r="17749" spans="23:23">
      <c r="W17749" s="44">
        <v>1</v>
      </c>
    </row>
    <row r="17750" spans="23:23">
      <c r="W17750" s="44">
        <v>1</v>
      </c>
    </row>
    <row r="17751" spans="23:23">
      <c r="W17751" s="44">
        <v>1</v>
      </c>
    </row>
    <row r="17752" spans="23:23">
      <c r="W17752" s="44">
        <v>1</v>
      </c>
    </row>
    <row r="17753" spans="23:23">
      <c r="W17753" s="44">
        <v>1</v>
      </c>
    </row>
    <row r="17754" spans="23:23">
      <c r="W17754" s="44">
        <v>1</v>
      </c>
    </row>
    <row r="17755" spans="23:23">
      <c r="W17755" s="44">
        <v>1</v>
      </c>
    </row>
    <row r="17756" spans="23:23">
      <c r="W17756" s="44">
        <v>1</v>
      </c>
    </row>
    <row r="17757" spans="23:23">
      <c r="W17757" s="44">
        <v>1</v>
      </c>
    </row>
    <row r="17758" spans="23:23">
      <c r="W17758" s="44">
        <v>1</v>
      </c>
    </row>
    <row r="17759" spans="23:23">
      <c r="W17759" s="44">
        <v>1</v>
      </c>
    </row>
    <row r="17760" spans="23:23">
      <c r="W17760" s="44">
        <v>1</v>
      </c>
    </row>
    <row r="17761" spans="23:23">
      <c r="W17761" s="44">
        <v>1</v>
      </c>
    </row>
    <row r="17762" spans="23:23">
      <c r="W17762" s="44">
        <v>1</v>
      </c>
    </row>
    <row r="17763" spans="23:23">
      <c r="W17763" s="44">
        <v>1</v>
      </c>
    </row>
    <row r="17764" spans="23:23">
      <c r="W17764" s="44">
        <v>1</v>
      </c>
    </row>
    <row r="17765" spans="23:23">
      <c r="W17765" s="44">
        <v>1</v>
      </c>
    </row>
    <row r="17766" spans="23:23">
      <c r="W17766" s="44">
        <v>1</v>
      </c>
    </row>
    <row r="17767" spans="23:23">
      <c r="W17767" s="44">
        <v>1</v>
      </c>
    </row>
    <row r="17768" spans="23:23">
      <c r="W17768" s="44">
        <v>1</v>
      </c>
    </row>
    <row r="17769" spans="23:23">
      <c r="W17769" s="44">
        <v>1</v>
      </c>
    </row>
    <row r="17770" spans="23:23">
      <c r="W17770" s="44">
        <v>1</v>
      </c>
    </row>
    <row r="17771" spans="23:23">
      <c r="W17771" s="44">
        <v>1</v>
      </c>
    </row>
    <row r="17772" spans="23:23">
      <c r="W17772" s="44">
        <v>1</v>
      </c>
    </row>
    <row r="17773" spans="23:23">
      <c r="W17773" s="44">
        <v>1</v>
      </c>
    </row>
    <row r="17774" spans="23:23">
      <c r="W17774" s="44">
        <v>1</v>
      </c>
    </row>
    <row r="17775" spans="23:23">
      <c r="W17775" s="44">
        <v>1</v>
      </c>
    </row>
    <row r="17776" spans="23:23">
      <c r="W17776" s="44">
        <v>1</v>
      </c>
    </row>
    <row r="17777" spans="23:23">
      <c r="W17777" s="44">
        <v>1</v>
      </c>
    </row>
    <row r="17778" spans="23:23">
      <c r="W17778" s="44">
        <v>1</v>
      </c>
    </row>
    <row r="17779" spans="23:23">
      <c r="W17779" s="44">
        <v>1</v>
      </c>
    </row>
    <row r="17780" spans="23:23">
      <c r="W17780" s="44">
        <v>1</v>
      </c>
    </row>
    <row r="17781" spans="23:23">
      <c r="W17781" s="44">
        <v>1</v>
      </c>
    </row>
    <row r="17782" spans="23:23">
      <c r="W17782" s="44">
        <v>1</v>
      </c>
    </row>
    <row r="17783" spans="23:23">
      <c r="W17783" s="44">
        <v>1</v>
      </c>
    </row>
    <row r="17784" spans="23:23">
      <c r="W17784" s="44">
        <v>1</v>
      </c>
    </row>
    <row r="17785" spans="23:23">
      <c r="W17785" s="44">
        <v>1</v>
      </c>
    </row>
    <row r="17786" spans="23:23">
      <c r="W17786" s="44">
        <v>1</v>
      </c>
    </row>
    <row r="17787" spans="23:23">
      <c r="W17787" s="44">
        <v>1</v>
      </c>
    </row>
    <row r="17788" spans="23:23">
      <c r="W17788" s="44">
        <v>1</v>
      </c>
    </row>
    <row r="17789" spans="23:23">
      <c r="W17789" s="44">
        <v>1</v>
      </c>
    </row>
    <row r="17790" spans="23:23">
      <c r="W17790" s="44">
        <v>1</v>
      </c>
    </row>
    <row r="17791" spans="23:23">
      <c r="W17791" s="44">
        <v>1</v>
      </c>
    </row>
    <row r="17792" spans="23:23">
      <c r="W17792" s="44">
        <v>1</v>
      </c>
    </row>
    <row r="17793" spans="23:23">
      <c r="W17793" s="44">
        <v>1</v>
      </c>
    </row>
    <row r="17794" spans="23:23">
      <c r="W17794" s="44">
        <v>1</v>
      </c>
    </row>
    <row r="17795" spans="23:23">
      <c r="W17795" s="44">
        <v>1</v>
      </c>
    </row>
    <row r="17796" spans="23:23">
      <c r="W17796" s="44">
        <v>1</v>
      </c>
    </row>
    <row r="17797" spans="23:23">
      <c r="W17797" s="44">
        <v>1</v>
      </c>
    </row>
    <row r="17798" spans="23:23">
      <c r="W17798" s="44">
        <v>1</v>
      </c>
    </row>
    <row r="17799" spans="23:23">
      <c r="W17799" s="44">
        <v>1</v>
      </c>
    </row>
    <row r="17800" spans="23:23">
      <c r="W17800" s="44">
        <v>1</v>
      </c>
    </row>
    <row r="17801" spans="23:23">
      <c r="W17801" s="44">
        <v>1</v>
      </c>
    </row>
    <row r="17802" spans="23:23">
      <c r="W17802" s="44">
        <v>1</v>
      </c>
    </row>
    <row r="17803" spans="23:23">
      <c r="W17803" s="44">
        <v>1</v>
      </c>
    </row>
    <row r="17804" spans="23:23">
      <c r="W17804" s="44">
        <v>1</v>
      </c>
    </row>
    <row r="17805" spans="23:23">
      <c r="W17805" s="44">
        <v>1</v>
      </c>
    </row>
    <row r="17806" spans="23:23">
      <c r="W17806" s="44">
        <v>1</v>
      </c>
    </row>
    <row r="17807" spans="23:23">
      <c r="W17807" s="44">
        <v>1</v>
      </c>
    </row>
    <row r="17808" spans="23:23">
      <c r="W17808" s="44">
        <v>1</v>
      </c>
    </row>
    <row r="17809" spans="23:23">
      <c r="W17809" s="44">
        <v>1</v>
      </c>
    </row>
    <row r="17810" spans="23:23">
      <c r="W17810" s="44">
        <v>1</v>
      </c>
    </row>
    <row r="17811" spans="23:23">
      <c r="W17811" s="44">
        <v>1</v>
      </c>
    </row>
    <row r="17812" spans="23:23">
      <c r="W17812" s="44">
        <v>1</v>
      </c>
    </row>
    <row r="17813" spans="23:23">
      <c r="W17813" s="44">
        <v>1</v>
      </c>
    </row>
    <row r="17814" spans="23:23">
      <c r="W17814" s="44">
        <v>1</v>
      </c>
    </row>
    <row r="17815" spans="23:23">
      <c r="W17815" s="44">
        <v>1</v>
      </c>
    </row>
    <row r="17816" spans="23:23">
      <c r="W17816" s="44">
        <v>1</v>
      </c>
    </row>
    <row r="17817" spans="23:23">
      <c r="W17817" s="44">
        <v>1</v>
      </c>
    </row>
    <row r="17818" spans="23:23">
      <c r="W17818" s="44">
        <v>1</v>
      </c>
    </row>
    <row r="17819" spans="23:23">
      <c r="W17819" s="44">
        <v>1</v>
      </c>
    </row>
    <row r="17820" spans="23:23">
      <c r="W17820" s="44">
        <v>1</v>
      </c>
    </row>
    <row r="17821" spans="23:23">
      <c r="W17821" s="44">
        <v>1</v>
      </c>
    </row>
    <row r="17822" spans="23:23">
      <c r="W17822" s="44">
        <v>1</v>
      </c>
    </row>
    <row r="17823" spans="23:23">
      <c r="W17823" s="44">
        <v>1</v>
      </c>
    </row>
    <row r="17824" spans="23:23">
      <c r="W17824" s="44">
        <v>1</v>
      </c>
    </row>
    <row r="17825" spans="23:23">
      <c r="W17825" s="44">
        <v>1</v>
      </c>
    </row>
    <row r="17826" spans="23:23">
      <c r="W17826" s="44">
        <v>1</v>
      </c>
    </row>
    <row r="17827" spans="23:23">
      <c r="W17827" s="44">
        <v>1</v>
      </c>
    </row>
    <row r="17828" spans="23:23">
      <c r="W17828" s="44">
        <v>1</v>
      </c>
    </row>
    <row r="17829" spans="23:23">
      <c r="W17829" s="44">
        <v>1</v>
      </c>
    </row>
    <row r="17830" spans="23:23">
      <c r="W17830" s="44">
        <v>1</v>
      </c>
    </row>
    <row r="17831" spans="23:23">
      <c r="W17831" s="44">
        <v>1</v>
      </c>
    </row>
    <row r="17832" spans="23:23">
      <c r="W17832" s="44">
        <v>1</v>
      </c>
    </row>
    <row r="17833" spans="23:23">
      <c r="W17833" s="44">
        <v>1</v>
      </c>
    </row>
    <row r="17834" spans="23:23">
      <c r="W17834" s="44">
        <v>1</v>
      </c>
    </row>
    <row r="17835" spans="23:23">
      <c r="W17835" s="44">
        <v>1</v>
      </c>
    </row>
    <row r="17836" spans="23:23">
      <c r="W17836" s="44">
        <v>1</v>
      </c>
    </row>
    <row r="17837" spans="23:23">
      <c r="W17837" s="44">
        <v>1</v>
      </c>
    </row>
    <row r="17838" spans="23:23">
      <c r="W17838" s="44">
        <v>1</v>
      </c>
    </row>
    <row r="17839" spans="23:23">
      <c r="W17839" s="44">
        <v>1</v>
      </c>
    </row>
    <row r="17840" spans="23:23">
      <c r="W17840" s="44">
        <v>1</v>
      </c>
    </row>
    <row r="17841" spans="23:23">
      <c r="W17841" s="44">
        <v>1</v>
      </c>
    </row>
    <row r="17842" spans="23:23">
      <c r="W17842" s="44">
        <v>1</v>
      </c>
    </row>
    <row r="17843" spans="23:23">
      <c r="W17843" s="44">
        <v>1</v>
      </c>
    </row>
    <row r="17844" spans="23:23">
      <c r="W17844" s="44">
        <v>1</v>
      </c>
    </row>
    <row r="17845" spans="23:23">
      <c r="W17845" s="44">
        <v>1</v>
      </c>
    </row>
    <row r="17846" spans="23:23">
      <c r="W17846" s="44">
        <v>1</v>
      </c>
    </row>
    <row r="17847" spans="23:23">
      <c r="W17847" s="44">
        <v>1</v>
      </c>
    </row>
    <row r="17848" spans="23:23">
      <c r="W17848" s="44">
        <v>1</v>
      </c>
    </row>
    <row r="17849" spans="23:23">
      <c r="W17849" s="44">
        <v>1</v>
      </c>
    </row>
    <row r="17850" spans="23:23">
      <c r="W17850" s="44">
        <v>1</v>
      </c>
    </row>
    <row r="17851" spans="23:23">
      <c r="W17851" s="44">
        <v>1</v>
      </c>
    </row>
    <row r="17852" spans="23:23">
      <c r="W17852" s="44">
        <v>1</v>
      </c>
    </row>
    <row r="17853" spans="23:23">
      <c r="W17853" s="44">
        <v>1</v>
      </c>
    </row>
    <row r="17854" spans="23:23">
      <c r="W17854" s="44">
        <v>1</v>
      </c>
    </row>
    <row r="17855" spans="23:23">
      <c r="W17855" s="44">
        <v>1</v>
      </c>
    </row>
    <row r="17856" spans="23:23">
      <c r="W17856" s="44">
        <v>1</v>
      </c>
    </row>
    <row r="17857" spans="23:23">
      <c r="W17857" s="44">
        <v>1</v>
      </c>
    </row>
    <row r="17858" spans="23:23">
      <c r="W17858" s="44">
        <v>1</v>
      </c>
    </row>
    <row r="17859" spans="23:23">
      <c r="W17859" s="44">
        <v>1</v>
      </c>
    </row>
    <row r="17860" spans="23:23">
      <c r="W17860" s="44">
        <v>1</v>
      </c>
    </row>
    <row r="17861" spans="23:23">
      <c r="W17861" s="44">
        <v>1</v>
      </c>
    </row>
    <row r="17862" spans="23:23">
      <c r="W17862" s="44">
        <v>1</v>
      </c>
    </row>
    <row r="17863" spans="23:23">
      <c r="W17863" s="44">
        <v>1</v>
      </c>
    </row>
    <row r="17864" spans="23:23">
      <c r="W17864" s="44">
        <v>1</v>
      </c>
    </row>
    <row r="17865" spans="23:23">
      <c r="W17865" s="44">
        <v>1</v>
      </c>
    </row>
    <row r="17866" spans="23:23">
      <c r="W17866" s="44">
        <v>1</v>
      </c>
    </row>
    <row r="17867" spans="23:23">
      <c r="W17867" s="44">
        <v>1</v>
      </c>
    </row>
    <row r="17868" spans="23:23">
      <c r="W17868" s="44">
        <v>1</v>
      </c>
    </row>
    <row r="17869" spans="23:23">
      <c r="W17869" s="44">
        <v>1</v>
      </c>
    </row>
    <row r="17870" spans="23:23">
      <c r="W17870" s="44">
        <v>1</v>
      </c>
    </row>
    <row r="17871" spans="23:23">
      <c r="W17871" s="44">
        <v>1</v>
      </c>
    </row>
    <row r="17872" spans="23:23">
      <c r="W17872" s="44">
        <v>1</v>
      </c>
    </row>
    <row r="17873" spans="23:23">
      <c r="W17873" s="44">
        <v>1</v>
      </c>
    </row>
    <row r="17874" spans="23:23">
      <c r="W17874" s="44">
        <v>1</v>
      </c>
    </row>
    <row r="17875" spans="23:23">
      <c r="W17875" s="44">
        <v>1</v>
      </c>
    </row>
    <row r="17876" spans="23:23">
      <c r="W17876" s="44">
        <v>1</v>
      </c>
    </row>
    <row r="17877" spans="23:23">
      <c r="W17877" s="44">
        <v>1</v>
      </c>
    </row>
    <row r="17878" spans="23:23">
      <c r="W17878" s="44">
        <v>1</v>
      </c>
    </row>
    <row r="17879" spans="23:23">
      <c r="W17879" s="44">
        <v>1</v>
      </c>
    </row>
    <row r="17880" spans="23:23">
      <c r="W17880" s="44">
        <v>1</v>
      </c>
    </row>
    <row r="17881" spans="23:23">
      <c r="W17881" s="44">
        <v>1</v>
      </c>
    </row>
    <row r="17882" spans="23:23">
      <c r="W17882" s="44">
        <v>1</v>
      </c>
    </row>
    <row r="17883" spans="23:23">
      <c r="W17883" s="44">
        <v>1</v>
      </c>
    </row>
    <row r="17884" spans="23:23">
      <c r="W17884" s="44">
        <v>1</v>
      </c>
    </row>
    <row r="17885" spans="23:23">
      <c r="W17885" s="44">
        <v>1</v>
      </c>
    </row>
    <row r="17886" spans="23:23">
      <c r="W17886" s="44">
        <v>1</v>
      </c>
    </row>
    <row r="17887" spans="23:23">
      <c r="W17887" s="44">
        <v>1</v>
      </c>
    </row>
    <row r="17888" spans="23:23">
      <c r="W17888" s="44">
        <v>1</v>
      </c>
    </row>
    <row r="17889" spans="23:23">
      <c r="W17889" s="44">
        <v>1</v>
      </c>
    </row>
    <row r="17890" spans="23:23">
      <c r="W17890" s="44">
        <v>1</v>
      </c>
    </row>
    <row r="17891" spans="23:23">
      <c r="W17891" s="44">
        <v>1</v>
      </c>
    </row>
    <row r="17892" spans="23:23">
      <c r="W17892" s="44">
        <v>1</v>
      </c>
    </row>
    <row r="17893" spans="23:23">
      <c r="W17893" s="44">
        <v>1</v>
      </c>
    </row>
    <row r="17894" spans="23:23">
      <c r="W17894" s="44">
        <v>1</v>
      </c>
    </row>
    <row r="17895" spans="23:23">
      <c r="W17895" s="44">
        <v>1</v>
      </c>
    </row>
    <row r="17896" spans="23:23">
      <c r="W17896" s="44">
        <v>1</v>
      </c>
    </row>
    <row r="17897" spans="23:23">
      <c r="W17897" s="44">
        <v>1</v>
      </c>
    </row>
    <row r="17898" spans="23:23">
      <c r="W17898" s="44">
        <v>1</v>
      </c>
    </row>
    <row r="17899" spans="23:23">
      <c r="W17899" s="44">
        <v>1</v>
      </c>
    </row>
    <row r="17900" spans="23:23">
      <c r="W17900" s="44">
        <v>1</v>
      </c>
    </row>
    <row r="17901" spans="23:23">
      <c r="W17901" s="44">
        <v>1</v>
      </c>
    </row>
    <row r="17902" spans="23:23">
      <c r="W17902" s="44">
        <v>1</v>
      </c>
    </row>
    <row r="17903" spans="23:23">
      <c r="W17903" s="44">
        <v>1</v>
      </c>
    </row>
    <row r="17904" spans="23:23">
      <c r="W17904" s="44">
        <v>1</v>
      </c>
    </row>
    <row r="17905" spans="23:23">
      <c r="W17905" s="44">
        <v>1</v>
      </c>
    </row>
    <row r="17906" spans="23:23">
      <c r="W17906" s="44">
        <v>1</v>
      </c>
    </row>
    <row r="17907" spans="23:23">
      <c r="W17907" s="44">
        <v>1</v>
      </c>
    </row>
    <row r="17908" spans="23:23">
      <c r="W17908" s="44">
        <v>1</v>
      </c>
    </row>
    <row r="17909" spans="23:23">
      <c r="W17909" s="44">
        <v>1</v>
      </c>
    </row>
    <row r="17910" spans="23:23">
      <c r="W17910" s="44">
        <v>1</v>
      </c>
    </row>
    <row r="17911" spans="23:23">
      <c r="W17911" s="44">
        <v>1</v>
      </c>
    </row>
    <row r="17912" spans="23:23">
      <c r="W17912" s="44">
        <v>1</v>
      </c>
    </row>
    <row r="17913" spans="23:23">
      <c r="W17913" s="44">
        <v>1</v>
      </c>
    </row>
    <row r="17914" spans="23:23">
      <c r="W17914" s="44">
        <v>1</v>
      </c>
    </row>
    <row r="17915" spans="23:23">
      <c r="W17915" s="44">
        <v>1</v>
      </c>
    </row>
    <row r="17916" spans="23:23">
      <c r="W17916" s="44">
        <v>1</v>
      </c>
    </row>
    <row r="17917" spans="23:23">
      <c r="W17917" s="44">
        <v>1</v>
      </c>
    </row>
    <row r="17918" spans="23:23">
      <c r="W17918" s="44">
        <v>1</v>
      </c>
    </row>
    <row r="17919" spans="23:23">
      <c r="W17919" s="44">
        <v>1</v>
      </c>
    </row>
    <row r="17920" spans="23:23">
      <c r="W17920" s="44">
        <v>1</v>
      </c>
    </row>
    <row r="17921" spans="23:23">
      <c r="W17921" s="44">
        <v>1</v>
      </c>
    </row>
    <row r="17922" spans="23:23">
      <c r="W17922" s="44">
        <v>1</v>
      </c>
    </row>
    <row r="17923" spans="23:23">
      <c r="W17923" s="44">
        <v>1</v>
      </c>
    </row>
    <row r="17924" spans="23:23">
      <c r="W17924" s="44">
        <v>1</v>
      </c>
    </row>
    <row r="17925" spans="23:23">
      <c r="W17925" s="44">
        <v>1</v>
      </c>
    </row>
    <row r="17926" spans="23:23">
      <c r="W17926" s="44">
        <v>1</v>
      </c>
    </row>
    <row r="17927" spans="23:23">
      <c r="W17927" s="44">
        <v>1</v>
      </c>
    </row>
    <row r="17928" spans="23:23">
      <c r="W17928" s="44">
        <v>1</v>
      </c>
    </row>
    <row r="17929" spans="23:23">
      <c r="W17929" s="44">
        <v>1</v>
      </c>
    </row>
    <row r="17930" spans="23:23">
      <c r="W17930" s="44">
        <v>1</v>
      </c>
    </row>
    <row r="17931" spans="23:23">
      <c r="W17931" s="44">
        <v>1</v>
      </c>
    </row>
    <row r="17932" spans="23:23">
      <c r="W17932" s="44">
        <v>1</v>
      </c>
    </row>
    <row r="17933" spans="23:23">
      <c r="W17933" s="44">
        <v>1</v>
      </c>
    </row>
    <row r="17934" spans="23:23">
      <c r="W17934" s="44">
        <v>1</v>
      </c>
    </row>
    <row r="17935" spans="23:23">
      <c r="W17935" s="44">
        <v>1</v>
      </c>
    </row>
    <row r="17936" spans="23:23">
      <c r="W17936" s="44">
        <v>1</v>
      </c>
    </row>
    <row r="17937" spans="23:23">
      <c r="W17937" s="44">
        <v>1</v>
      </c>
    </row>
    <row r="17938" spans="23:23">
      <c r="W17938" s="44">
        <v>1</v>
      </c>
    </row>
    <row r="17939" spans="23:23">
      <c r="W17939" s="44">
        <v>1</v>
      </c>
    </row>
    <row r="17940" spans="23:23">
      <c r="W17940" s="44">
        <v>1</v>
      </c>
    </row>
    <row r="17941" spans="23:23">
      <c r="W17941" s="44">
        <v>1</v>
      </c>
    </row>
    <row r="17942" spans="23:23">
      <c r="W17942" s="44">
        <v>1</v>
      </c>
    </row>
    <row r="17943" spans="23:23">
      <c r="W17943" s="44">
        <v>1</v>
      </c>
    </row>
    <row r="17944" spans="23:23">
      <c r="W17944" s="44">
        <v>1</v>
      </c>
    </row>
    <row r="17945" spans="23:23">
      <c r="W17945" s="44">
        <v>1</v>
      </c>
    </row>
    <row r="17946" spans="23:23">
      <c r="W17946" s="44">
        <v>1</v>
      </c>
    </row>
    <row r="17947" spans="23:23">
      <c r="W17947" s="44">
        <v>1</v>
      </c>
    </row>
    <row r="17948" spans="23:23">
      <c r="W17948" s="44">
        <v>1</v>
      </c>
    </row>
    <row r="17949" spans="23:23">
      <c r="W17949" s="44">
        <v>1</v>
      </c>
    </row>
    <row r="17950" spans="23:23">
      <c r="W17950" s="44">
        <v>1</v>
      </c>
    </row>
    <row r="17951" spans="23:23">
      <c r="W17951" s="44">
        <v>1</v>
      </c>
    </row>
    <row r="17952" spans="23:23">
      <c r="W17952" s="44">
        <v>1</v>
      </c>
    </row>
    <row r="17953" spans="23:23">
      <c r="W17953" s="44">
        <v>1</v>
      </c>
    </row>
    <row r="17954" spans="23:23">
      <c r="W17954" s="44">
        <v>1</v>
      </c>
    </row>
    <row r="17955" spans="23:23">
      <c r="W17955" s="44">
        <v>1</v>
      </c>
    </row>
    <row r="17956" spans="23:23">
      <c r="W17956" s="44">
        <v>1</v>
      </c>
    </row>
    <row r="17957" spans="23:23">
      <c r="W17957" s="44">
        <v>1</v>
      </c>
    </row>
    <row r="17958" spans="23:23">
      <c r="W17958" s="44">
        <v>1</v>
      </c>
    </row>
    <row r="17959" spans="23:23">
      <c r="W17959" s="44">
        <v>1</v>
      </c>
    </row>
    <row r="17960" spans="23:23">
      <c r="W17960" s="44">
        <v>1</v>
      </c>
    </row>
    <row r="17961" spans="23:23">
      <c r="W17961" s="44">
        <v>1</v>
      </c>
    </row>
    <row r="17962" spans="23:23">
      <c r="W17962" s="44">
        <v>1</v>
      </c>
    </row>
    <row r="17963" spans="23:23">
      <c r="W17963" s="44">
        <v>1</v>
      </c>
    </row>
    <row r="17964" spans="23:23">
      <c r="W17964" s="44">
        <v>1</v>
      </c>
    </row>
    <row r="17965" spans="23:23">
      <c r="W17965" s="44">
        <v>1</v>
      </c>
    </row>
    <row r="17966" spans="23:23">
      <c r="W17966" s="44">
        <v>1</v>
      </c>
    </row>
    <row r="17967" spans="23:23">
      <c r="W17967" s="44">
        <v>1</v>
      </c>
    </row>
    <row r="17968" spans="23:23">
      <c r="W17968" s="44">
        <v>1</v>
      </c>
    </row>
    <row r="17969" spans="23:23">
      <c r="W17969" s="44">
        <v>1</v>
      </c>
    </row>
    <row r="17970" spans="23:23">
      <c r="W17970" s="44">
        <v>1</v>
      </c>
    </row>
    <row r="17971" spans="23:23">
      <c r="W17971" s="44">
        <v>1</v>
      </c>
    </row>
    <row r="17972" spans="23:23">
      <c r="W17972" s="44">
        <v>1</v>
      </c>
    </row>
    <row r="17973" spans="23:23">
      <c r="W17973" s="44">
        <v>1</v>
      </c>
    </row>
    <row r="17974" spans="23:23">
      <c r="W17974" s="44">
        <v>1</v>
      </c>
    </row>
    <row r="17975" spans="23:23">
      <c r="W17975" s="44">
        <v>1</v>
      </c>
    </row>
    <row r="17976" spans="23:23">
      <c r="W17976" s="44">
        <v>1</v>
      </c>
    </row>
    <row r="17977" spans="23:23">
      <c r="W17977" s="44">
        <v>1</v>
      </c>
    </row>
    <row r="17978" spans="23:23">
      <c r="W17978" s="44">
        <v>1</v>
      </c>
    </row>
    <row r="17979" spans="23:23">
      <c r="W17979" s="44">
        <v>1</v>
      </c>
    </row>
    <row r="17980" spans="23:23">
      <c r="W17980" s="44">
        <v>1</v>
      </c>
    </row>
    <row r="17981" spans="23:23">
      <c r="W17981" s="44">
        <v>1</v>
      </c>
    </row>
    <row r="17982" spans="23:23">
      <c r="W17982" s="44">
        <v>1</v>
      </c>
    </row>
    <row r="17983" spans="23:23">
      <c r="W17983" s="44">
        <v>1</v>
      </c>
    </row>
    <row r="17984" spans="23:23">
      <c r="W17984" s="44">
        <v>1</v>
      </c>
    </row>
    <row r="17985" spans="23:23">
      <c r="W17985" s="44">
        <v>1</v>
      </c>
    </row>
    <row r="17986" spans="23:23">
      <c r="W17986" s="44">
        <v>1</v>
      </c>
    </row>
    <row r="17987" spans="23:23">
      <c r="W17987" s="44">
        <v>1</v>
      </c>
    </row>
    <row r="17988" spans="23:23">
      <c r="W17988" s="44">
        <v>1</v>
      </c>
    </row>
    <row r="17989" spans="23:23">
      <c r="W17989" s="44">
        <v>1</v>
      </c>
    </row>
    <row r="17990" spans="23:23">
      <c r="W17990" s="44">
        <v>1</v>
      </c>
    </row>
    <row r="17991" spans="23:23">
      <c r="W17991" s="44">
        <v>1</v>
      </c>
    </row>
    <row r="17992" spans="23:23">
      <c r="W17992" s="44">
        <v>1</v>
      </c>
    </row>
    <row r="17993" spans="23:23">
      <c r="W17993" s="44">
        <v>1</v>
      </c>
    </row>
    <row r="17994" spans="23:23">
      <c r="W17994" s="44">
        <v>1</v>
      </c>
    </row>
    <row r="17995" spans="23:23">
      <c r="W17995" s="44">
        <v>1</v>
      </c>
    </row>
    <row r="17996" spans="23:23">
      <c r="W17996" s="44">
        <v>1</v>
      </c>
    </row>
    <row r="17997" spans="23:23">
      <c r="W17997" s="44">
        <v>1</v>
      </c>
    </row>
    <row r="17998" spans="23:23">
      <c r="W17998" s="44">
        <v>1</v>
      </c>
    </row>
    <row r="17999" spans="23:23">
      <c r="W17999" s="44">
        <v>1</v>
      </c>
    </row>
    <row r="18000" spans="23:23">
      <c r="W18000" s="44">
        <v>1</v>
      </c>
    </row>
    <row r="18001" spans="23:23">
      <c r="W18001" s="44">
        <v>1</v>
      </c>
    </row>
    <row r="18002" spans="23:23">
      <c r="W18002" s="44">
        <v>1</v>
      </c>
    </row>
    <row r="18003" spans="23:23">
      <c r="W18003" s="44">
        <v>1</v>
      </c>
    </row>
    <row r="18004" spans="23:23">
      <c r="W18004" s="44">
        <v>1</v>
      </c>
    </row>
    <row r="18005" spans="23:23">
      <c r="W18005" s="44">
        <v>1</v>
      </c>
    </row>
    <row r="18006" spans="23:23">
      <c r="W18006" s="44">
        <v>1</v>
      </c>
    </row>
    <row r="18007" spans="23:23">
      <c r="W18007" s="44">
        <v>1</v>
      </c>
    </row>
    <row r="18008" spans="23:23">
      <c r="W18008" s="44">
        <v>1</v>
      </c>
    </row>
    <row r="18009" spans="23:23">
      <c r="W18009" s="44">
        <v>1</v>
      </c>
    </row>
    <row r="18010" spans="23:23">
      <c r="W18010" s="44">
        <v>1</v>
      </c>
    </row>
    <row r="18011" spans="23:23">
      <c r="W18011" s="44">
        <v>1</v>
      </c>
    </row>
    <row r="18012" spans="23:23">
      <c r="W18012" s="44">
        <v>1</v>
      </c>
    </row>
    <row r="18013" spans="23:23">
      <c r="W18013" s="44">
        <v>1</v>
      </c>
    </row>
    <row r="18014" spans="23:23">
      <c r="W18014" s="44">
        <v>1</v>
      </c>
    </row>
    <row r="18015" spans="23:23">
      <c r="W18015" s="44">
        <v>1</v>
      </c>
    </row>
    <row r="18016" spans="23:23">
      <c r="W18016" s="44">
        <v>1</v>
      </c>
    </row>
    <row r="18017" spans="23:23">
      <c r="W18017" s="44">
        <v>1</v>
      </c>
    </row>
    <row r="18018" spans="23:23">
      <c r="W18018" s="44">
        <v>1</v>
      </c>
    </row>
    <row r="18019" spans="23:23">
      <c r="W18019" s="44">
        <v>1</v>
      </c>
    </row>
    <row r="18020" spans="23:23">
      <c r="W18020" s="44">
        <v>1</v>
      </c>
    </row>
    <row r="18021" spans="23:23">
      <c r="W18021" s="44">
        <v>1</v>
      </c>
    </row>
    <row r="18022" spans="23:23">
      <c r="W18022" s="44">
        <v>1</v>
      </c>
    </row>
    <row r="18023" spans="23:23">
      <c r="W18023" s="44">
        <v>1</v>
      </c>
    </row>
    <row r="18024" spans="23:23">
      <c r="W18024" s="44">
        <v>1</v>
      </c>
    </row>
    <row r="18025" spans="23:23">
      <c r="W18025" s="44">
        <v>1</v>
      </c>
    </row>
    <row r="18026" spans="23:23">
      <c r="W18026" s="44">
        <v>1</v>
      </c>
    </row>
    <row r="18027" spans="23:23">
      <c r="W18027" s="44">
        <v>1</v>
      </c>
    </row>
    <row r="18028" spans="23:23">
      <c r="W18028" s="44">
        <v>1</v>
      </c>
    </row>
    <row r="18029" spans="23:23">
      <c r="W18029" s="44">
        <v>1</v>
      </c>
    </row>
    <row r="18030" spans="23:23">
      <c r="W18030" s="44">
        <v>1</v>
      </c>
    </row>
    <row r="18031" spans="23:23">
      <c r="W18031" s="44">
        <v>1</v>
      </c>
    </row>
    <row r="18032" spans="23:23">
      <c r="W18032" s="44">
        <v>1</v>
      </c>
    </row>
    <row r="18033" spans="23:23">
      <c r="W18033" s="44">
        <v>1</v>
      </c>
    </row>
    <row r="18034" spans="23:23">
      <c r="W18034" s="44">
        <v>1</v>
      </c>
    </row>
    <row r="18035" spans="23:23">
      <c r="W18035" s="44">
        <v>1</v>
      </c>
    </row>
    <row r="18036" spans="23:23">
      <c r="W18036" s="44">
        <v>1</v>
      </c>
    </row>
    <row r="18037" spans="23:23">
      <c r="W18037" s="44">
        <v>1</v>
      </c>
    </row>
    <row r="18038" spans="23:23">
      <c r="W18038" s="44">
        <v>1</v>
      </c>
    </row>
    <row r="18039" spans="23:23">
      <c r="W18039" s="44">
        <v>1</v>
      </c>
    </row>
    <row r="18040" spans="23:23">
      <c r="W18040" s="44">
        <v>1</v>
      </c>
    </row>
    <row r="18041" spans="23:23">
      <c r="W18041" s="44">
        <v>1</v>
      </c>
    </row>
    <row r="18042" spans="23:23">
      <c r="W18042" s="44">
        <v>1</v>
      </c>
    </row>
    <row r="18043" spans="23:23">
      <c r="W18043" s="44">
        <v>1</v>
      </c>
    </row>
    <row r="18044" spans="23:23">
      <c r="W18044" s="44">
        <v>1</v>
      </c>
    </row>
    <row r="18045" spans="23:23">
      <c r="W18045" s="44">
        <v>1</v>
      </c>
    </row>
    <row r="18046" spans="23:23">
      <c r="W18046" s="44">
        <v>1</v>
      </c>
    </row>
    <row r="18047" spans="23:23">
      <c r="W18047" s="44">
        <v>1</v>
      </c>
    </row>
    <row r="18048" spans="23:23">
      <c r="W18048" s="44">
        <v>1</v>
      </c>
    </row>
    <row r="18049" spans="23:23">
      <c r="W18049" s="44">
        <v>1</v>
      </c>
    </row>
    <row r="18050" spans="23:23">
      <c r="W18050" s="44">
        <v>1</v>
      </c>
    </row>
    <row r="18051" spans="23:23">
      <c r="W18051" s="44">
        <v>1</v>
      </c>
    </row>
    <row r="18052" spans="23:23">
      <c r="W18052" s="44">
        <v>1</v>
      </c>
    </row>
    <row r="18053" spans="23:23">
      <c r="W18053" s="44">
        <v>1</v>
      </c>
    </row>
    <row r="18054" spans="23:23">
      <c r="W18054" s="44">
        <v>1</v>
      </c>
    </row>
    <row r="18055" spans="23:23">
      <c r="W18055" s="44">
        <v>1</v>
      </c>
    </row>
    <row r="18056" spans="23:23">
      <c r="W18056" s="44">
        <v>1</v>
      </c>
    </row>
    <row r="18057" spans="23:23">
      <c r="W18057" s="44">
        <v>1</v>
      </c>
    </row>
    <row r="18058" spans="23:23">
      <c r="W18058" s="44">
        <v>1</v>
      </c>
    </row>
    <row r="18059" spans="23:23">
      <c r="W18059" s="44">
        <v>1</v>
      </c>
    </row>
    <row r="18060" spans="23:23">
      <c r="W18060" s="44">
        <v>1</v>
      </c>
    </row>
    <row r="18061" spans="23:23">
      <c r="W18061" s="44">
        <v>1</v>
      </c>
    </row>
    <row r="18062" spans="23:23">
      <c r="W18062" s="44">
        <v>1</v>
      </c>
    </row>
    <row r="18063" spans="23:23">
      <c r="W18063" s="44">
        <v>1</v>
      </c>
    </row>
    <row r="18064" spans="23:23">
      <c r="W18064" s="44">
        <v>1</v>
      </c>
    </row>
    <row r="18065" spans="23:23">
      <c r="W18065" s="44">
        <v>1</v>
      </c>
    </row>
    <row r="18066" spans="23:23">
      <c r="W18066" s="44">
        <v>1</v>
      </c>
    </row>
    <row r="18067" spans="23:23">
      <c r="W18067" s="44">
        <v>1</v>
      </c>
    </row>
    <row r="18068" spans="23:23">
      <c r="W18068" s="44">
        <v>1</v>
      </c>
    </row>
    <row r="18069" spans="23:23">
      <c r="W18069" s="44">
        <v>1</v>
      </c>
    </row>
    <row r="18070" spans="23:23">
      <c r="W18070" s="44">
        <v>1</v>
      </c>
    </row>
    <row r="18071" spans="23:23">
      <c r="W18071" s="44">
        <v>1</v>
      </c>
    </row>
    <row r="18072" spans="23:23">
      <c r="W18072" s="44">
        <v>1</v>
      </c>
    </row>
    <row r="18073" spans="23:23">
      <c r="W18073" s="44">
        <v>1</v>
      </c>
    </row>
    <row r="18074" spans="23:23">
      <c r="W18074" s="44">
        <v>1</v>
      </c>
    </row>
    <row r="18075" spans="23:23">
      <c r="W18075" s="44">
        <v>1</v>
      </c>
    </row>
    <row r="18076" spans="23:23">
      <c r="W18076" s="44">
        <v>1</v>
      </c>
    </row>
    <row r="18077" spans="23:23">
      <c r="W18077" s="44">
        <v>1</v>
      </c>
    </row>
    <row r="18078" spans="23:23">
      <c r="W18078" s="44">
        <v>1</v>
      </c>
    </row>
    <row r="18079" spans="23:23">
      <c r="W18079" s="44">
        <v>1</v>
      </c>
    </row>
    <row r="18080" spans="23:23">
      <c r="W18080" s="44">
        <v>1</v>
      </c>
    </row>
    <row r="18081" spans="23:23">
      <c r="W18081" s="44">
        <v>1</v>
      </c>
    </row>
    <row r="18082" spans="23:23">
      <c r="W18082" s="44">
        <v>1</v>
      </c>
    </row>
    <row r="18083" spans="23:23">
      <c r="W18083" s="44">
        <v>1</v>
      </c>
    </row>
    <row r="18084" spans="23:23">
      <c r="W18084" s="44">
        <v>1</v>
      </c>
    </row>
    <row r="18085" spans="23:23">
      <c r="W18085" s="44">
        <v>1</v>
      </c>
    </row>
    <row r="18086" spans="23:23">
      <c r="W18086" s="44">
        <v>1</v>
      </c>
    </row>
    <row r="18087" spans="23:23">
      <c r="W18087" s="44">
        <v>1</v>
      </c>
    </row>
    <row r="18088" spans="23:23">
      <c r="W18088" s="44">
        <v>1</v>
      </c>
    </row>
    <row r="18089" spans="23:23">
      <c r="W18089" s="44">
        <v>1</v>
      </c>
    </row>
    <row r="18090" spans="23:23">
      <c r="W18090" s="44">
        <v>1</v>
      </c>
    </row>
    <row r="18091" spans="23:23">
      <c r="W18091" s="44">
        <v>1</v>
      </c>
    </row>
    <row r="18092" spans="23:23">
      <c r="W18092" s="44">
        <v>1</v>
      </c>
    </row>
    <row r="18093" spans="23:23">
      <c r="W18093" s="44">
        <v>1</v>
      </c>
    </row>
    <row r="18094" spans="23:23">
      <c r="W18094" s="44">
        <v>1</v>
      </c>
    </row>
    <row r="18095" spans="23:23">
      <c r="W18095" s="44">
        <v>1</v>
      </c>
    </row>
    <row r="18096" spans="23:23">
      <c r="W18096" s="44">
        <v>1</v>
      </c>
    </row>
    <row r="18097" spans="23:23">
      <c r="W18097" s="44">
        <v>1</v>
      </c>
    </row>
    <row r="18098" spans="23:23">
      <c r="W18098" s="44">
        <v>1</v>
      </c>
    </row>
    <row r="18099" spans="23:23">
      <c r="W18099" s="44">
        <v>1</v>
      </c>
    </row>
    <row r="18100" spans="23:23">
      <c r="W18100" s="44">
        <v>1</v>
      </c>
    </row>
    <row r="18101" spans="23:23">
      <c r="W18101" s="44">
        <v>1</v>
      </c>
    </row>
    <row r="18102" spans="23:23">
      <c r="W18102" s="44">
        <v>1</v>
      </c>
    </row>
    <row r="18103" spans="23:23">
      <c r="W18103" s="44">
        <v>1</v>
      </c>
    </row>
    <row r="18104" spans="23:23">
      <c r="W18104" s="44">
        <v>1</v>
      </c>
    </row>
    <row r="18105" spans="23:23">
      <c r="W18105" s="44">
        <v>1</v>
      </c>
    </row>
    <row r="18106" spans="23:23">
      <c r="W18106" s="44">
        <v>1</v>
      </c>
    </row>
    <row r="18107" spans="23:23">
      <c r="W18107" s="44">
        <v>1</v>
      </c>
    </row>
    <row r="18108" spans="23:23">
      <c r="W18108" s="44">
        <v>1</v>
      </c>
    </row>
    <row r="18109" spans="23:23">
      <c r="W18109" s="44">
        <v>1</v>
      </c>
    </row>
    <row r="18110" spans="23:23">
      <c r="W18110" s="44">
        <v>1</v>
      </c>
    </row>
    <row r="18111" spans="23:23">
      <c r="W18111" s="44">
        <v>1</v>
      </c>
    </row>
    <row r="18112" spans="23:23">
      <c r="W18112" s="44">
        <v>1</v>
      </c>
    </row>
    <row r="18113" spans="23:23">
      <c r="W18113" s="44">
        <v>1</v>
      </c>
    </row>
    <row r="18114" spans="23:23">
      <c r="W18114" s="44">
        <v>1</v>
      </c>
    </row>
    <row r="18115" spans="23:23">
      <c r="W18115" s="44">
        <v>1</v>
      </c>
    </row>
    <row r="18116" spans="23:23">
      <c r="W18116" s="44">
        <v>1</v>
      </c>
    </row>
    <row r="18117" spans="23:23">
      <c r="W18117" s="44">
        <v>1</v>
      </c>
    </row>
    <row r="18118" spans="23:23">
      <c r="W18118" s="44">
        <v>1</v>
      </c>
    </row>
    <row r="18119" spans="23:23">
      <c r="W18119" s="44">
        <v>1</v>
      </c>
    </row>
    <row r="18120" spans="23:23">
      <c r="W18120" s="44">
        <v>1</v>
      </c>
    </row>
    <row r="18121" spans="23:23">
      <c r="W18121" s="44">
        <v>1</v>
      </c>
    </row>
    <row r="18122" spans="23:23">
      <c r="W18122" s="44">
        <v>1</v>
      </c>
    </row>
    <row r="18123" spans="23:23">
      <c r="W18123" s="44">
        <v>1</v>
      </c>
    </row>
    <row r="18124" spans="23:23">
      <c r="W18124" s="44">
        <v>1</v>
      </c>
    </row>
    <row r="18125" spans="23:23">
      <c r="W18125" s="44">
        <v>1</v>
      </c>
    </row>
    <row r="18126" spans="23:23">
      <c r="W18126" s="44">
        <v>1</v>
      </c>
    </row>
    <row r="18127" spans="23:23">
      <c r="W18127" s="44">
        <v>1</v>
      </c>
    </row>
    <row r="18128" spans="23:23">
      <c r="W18128" s="44">
        <v>1</v>
      </c>
    </row>
    <row r="18129" spans="23:23">
      <c r="W18129" s="44">
        <v>1</v>
      </c>
    </row>
    <row r="18130" spans="23:23">
      <c r="W18130" s="44">
        <v>1</v>
      </c>
    </row>
    <row r="18131" spans="23:23">
      <c r="W18131" s="44">
        <v>1</v>
      </c>
    </row>
    <row r="18132" spans="23:23">
      <c r="W18132" s="44">
        <v>1</v>
      </c>
    </row>
    <row r="18133" spans="23:23">
      <c r="W18133" s="44">
        <v>1</v>
      </c>
    </row>
    <row r="18134" spans="23:23">
      <c r="W18134" s="44">
        <v>1</v>
      </c>
    </row>
    <row r="18135" spans="23:23">
      <c r="W18135" s="44">
        <v>1</v>
      </c>
    </row>
    <row r="18136" spans="23:23">
      <c r="W18136" s="44">
        <v>1</v>
      </c>
    </row>
    <row r="18137" spans="23:23">
      <c r="W18137" s="44">
        <v>1</v>
      </c>
    </row>
    <row r="18138" spans="23:23">
      <c r="W18138" s="44">
        <v>1</v>
      </c>
    </row>
    <row r="18139" spans="23:23">
      <c r="W18139" s="44">
        <v>1</v>
      </c>
    </row>
    <row r="18140" spans="23:23">
      <c r="W18140" s="44">
        <v>1</v>
      </c>
    </row>
    <row r="18141" spans="23:23">
      <c r="W18141" s="44">
        <v>1</v>
      </c>
    </row>
    <row r="18142" spans="23:23">
      <c r="W18142" s="44">
        <v>1</v>
      </c>
    </row>
    <row r="18143" spans="23:23">
      <c r="W18143" s="44">
        <v>1</v>
      </c>
    </row>
    <row r="18144" spans="23:23">
      <c r="W18144" s="44">
        <v>1</v>
      </c>
    </row>
    <row r="18145" spans="23:23">
      <c r="W18145" s="44">
        <v>1</v>
      </c>
    </row>
    <row r="18146" spans="23:23">
      <c r="W18146" s="44">
        <v>1</v>
      </c>
    </row>
    <row r="18147" spans="23:23">
      <c r="W18147" s="44">
        <v>1</v>
      </c>
    </row>
    <row r="18148" spans="23:23">
      <c r="W18148" s="44">
        <v>1</v>
      </c>
    </row>
    <row r="18149" spans="23:23">
      <c r="W18149" s="44">
        <v>1</v>
      </c>
    </row>
    <row r="18150" spans="23:23">
      <c r="W18150" s="44">
        <v>1</v>
      </c>
    </row>
    <row r="18151" spans="23:23">
      <c r="W18151" s="44">
        <v>1</v>
      </c>
    </row>
    <row r="18152" spans="23:23">
      <c r="W18152" s="44">
        <v>1</v>
      </c>
    </row>
    <row r="18153" spans="23:23">
      <c r="W18153" s="44">
        <v>1</v>
      </c>
    </row>
    <row r="18154" spans="23:23">
      <c r="W18154" s="44">
        <v>1</v>
      </c>
    </row>
    <row r="18155" spans="23:23">
      <c r="W18155" s="44">
        <v>1</v>
      </c>
    </row>
    <row r="18156" spans="23:23">
      <c r="W18156" s="44">
        <v>1</v>
      </c>
    </row>
    <row r="18157" spans="23:23">
      <c r="W18157" s="44">
        <v>1</v>
      </c>
    </row>
    <row r="18158" spans="23:23">
      <c r="W18158" s="44">
        <v>1</v>
      </c>
    </row>
    <row r="18159" spans="23:23">
      <c r="W18159" s="44">
        <v>1</v>
      </c>
    </row>
    <row r="18160" spans="23:23">
      <c r="W18160" s="44">
        <v>1</v>
      </c>
    </row>
    <row r="18161" spans="23:23">
      <c r="W18161" s="44">
        <v>1</v>
      </c>
    </row>
    <row r="18162" spans="23:23">
      <c r="W18162" s="44">
        <v>1</v>
      </c>
    </row>
    <row r="18163" spans="23:23">
      <c r="W18163" s="44">
        <v>1</v>
      </c>
    </row>
    <row r="18164" spans="23:23">
      <c r="W18164" s="44">
        <v>1</v>
      </c>
    </row>
    <row r="18165" spans="23:23">
      <c r="W18165" s="44">
        <v>1</v>
      </c>
    </row>
    <row r="18166" spans="23:23">
      <c r="W18166" s="44">
        <v>1</v>
      </c>
    </row>
    <row r="18167" spans="23:23">
      <c r="W18167" s="44">
        <v>1</v>
      </c>
    </row>
    <row r="18168" spans="23:23">
      <c r="W18168" s="44">
        <v>1</v>
      </c>
    </row>
    <row r="18169" spans="23:23">
      <c r="W18169" s="44">
        <v>1</v>
      </c>
    </row>
    <row r="18170" spans="23:23">
      <c r="W18170" s="44">
        <v>1</v>
      </c>
    </row>
    <row r="18171" spans="23:23">
      <c r="W18171" s="44">
        <v>1</v>
      </c>
    </row>
    <row r="18172" spans="23:23">
      <c r="W18172" s="44">
        <v>1</v>
      </c>
    </row>
    <row r="18173" spans="23:23">
      <c r="W18173" s="44">
        <v>1</v>
      </c>
    </row>
    <row r="18174" spans="23:23">
      <c r="W18174" s="44">
        <v>1</v>
      </c>
    </row>
    <row r="18175" spans="23:23">
      <c r="W18175" s="44">
        <v>1</v>
      </c>
    </row>
    <row r="18176" spans="23:23">
      <c r="W18176" s="44">
        <v>1</v>
      </c>
    </row>
    <row r="18177" spans="23:23">
      <c r="W18177" s="44">
        <v>1</v>
      </c>
    </row>
    <row r="18178" spans="23:23">
      <c r="W18178" s="44">
        <v>1</v>
      </c>
    </row>
    <row r="18179" spans="23:23">
      <c r="W18179" s="44">
        <v>1</v>
      </c>
    </row>
    <row r="18180" spans="23:23">
      <c r="W18180" s="44">
        <v>1</v>
      </c>
    </row>
    <row r="18181" spans="23:23">
      <c r="W18181" s="44">
        <v>1</v>
      </c>
    </row>
    <row r="18182" spans="23:23">
      <c r="W18182" s="44">
        <v>1</v>
      </c>
    </row>
    <row r="18183" spans="23:23">
      <c r="W18183" s="44">
        <v>1</v>
      </c>
    </row>
    <row r="18184" spans="23:23">
      <c r="W18184" s="44">
        <v>1</v>
      </c>
    </row>
    <row r="18185" spans="23:23">
      <c r="W18185" s="44">
        <v>1</v>
      </c>
    </row>
    <row r="18186" spans="23:23">
      <c r="W18186" s="44">
        <v>1</v>
      </c>
    </row>
    <row r="18187" spans="23:23">
      <c r="W18187" s="44">
        <v>1</v>
      </c>
    </row>
    <row r="18188" spans="23:23">
      <c r="W18188" s="44">
        <v>1</v>
      </c>
    </row>
    <row r="18189" spans="23:23">
      <c r="W18189" s="44">
        <v>1</v>
      </c>
    </row>
    <row r="18190" spans="23:23">
      <c r="W18190" s="44">
        <v>1</v>
      </c>
    </row>
    <row r="18191" spans="23:23">
      <c r="W18191" s="44">
        <v>1</v>
      </c>
    </row>
    <row r="18192" spans="23:23">
      <c r="W18192" s="44">
        <v>1</v>
      </c>
    </row>
    <row r="18193" spans="23:23">
      <c r="W18193" s="44">
        <v>1</v>
      </c>
    </row>
    <row r="18194" spans="23:23">
      <c r="W18194" s="44">
        <v>1</v>
      </c>
    </row>
    <row r="18195" spans="23:23">
      <c r="W18195" s="44">
        <v>1</v>
      </c>
    </row>
    <row r="18196" spans="23:23">
      <c r="W18196" s="44">
        <v>1</v>
      </c>
    </row>
    <row r="18197" spans="23:23">
      <c r="W18197" s="44">
        <v>1</v>
      </c>
    </row>
    <row r="18198" spans="23:23">
      <c r="W18198" s="44">
        <v>1</v>
      </c>
    </row>
    <row r="18199" spans="23:23">
      <c r="W18199" s="44">
        <v>1</v>
      </c>
    </row>
    <row r="18200" spans="23:23">
      <c r="W18200" s="44">
        <v>1</v>
      </c>
    </row>
    <row r="18201" spans="23:23">
      <c r="W18201" s="44">
        <v>1</v>
      </c>
    </row>
    <row r="18202" spans="23:23">
      <c r="W18202" s="44">
        <v>1</v>
      </c>
    </row>
    <row r="18203" spans="23:23">
      <c r="W18203" s="44">
        <v>1</v>
      </c>
    </row>
    <row r="18204" spans="23:23">
      <c r="W18204" s="44">
        <v>1</v>
      </c>
    </row>
    <row r="18205" spans="23:23">
      <c r="W18205" s="44">
        <v>1</v>
      </c>
    </row>
    <row r="18206" spans="23:23">
      <c r="W18206" s="44">
        <v>1</v>
      </c>
    </row>
    <row r="18207" spans="23:23">
      <c r="W18207" s="44">
        <v>1</v>
      </c>
    </row>
    <row r="18208" spans="23:23">
      <c r="W18208" s="44">
        <v>1</v>
      </c>
    </row>
    <row r="18209" spans="23:23">
      <c r="W18209" s="44">
        <v>1</v>
      </c>
    </row>
    <row r="18210" spans="23:23">
      <c r="W18210" s="44">
        <v>1</v>
      </c>
    </row>
    <row r="18211" spans="23:23">
      <c r="W18211" s="44">
        <v>1</v>
      </c>
    </row>
    <row r="18212" spans="23:23">
      <c r="W18212" s="44">
        <v>1</v>
      </c>
    </row>
    <row r="18213" spans="23:23">
      <c r="W18213" s="44">
        <v>1</v>
      </c>
    </row>
    <row r="18214" spans="23:23">
      <c r="W18214" s="44">
        <v>1</v>
      </c>
    </row>
    <row r="18215" spans="23:23">
      <c r="W18215" s="44">
        <v>1</v>
      </c>
    </row>
    <row r="18216" spans="23:23">
      <c r="W18216" s="44">
        <v>1</v>
      </c>
    </row>
    <row r="18217" spans="23:23">
      <c r="W18217" s="44">
        <v>1</v>
      </c>
    </row>
    <row r="18218" spans="23:23">
      <c r="W18218" s="44">
        <v>1</v>
      </c>
    </row>
    <row r="18219" spans="23:23">
      <c r="W18219" s="44">
        <v>1</v>
      </c>
    </row>
    <row r="18220" spans="23:23">
      <c r="W18220" s="44">
        <v>1</v>
      </c>
    </row>
    <row r="18221" spans="23:23">
      <c r="W18221" s="44">
        <v>1</v>
      </c>
    </row>
    <row r="18222" spans="23:23">
      <c r="W18222" s="44">
        <v>1</v>
      </c>
    </row>
    <row r="18223" spans="23:23">
      <c r="W18223" s="44">
        <v>1</v>
      </c>
    </row>
    <row r="18224" spans="23:23">
      <c r="W18224" s="44">
        <v>1</v>
      </c>
    </row>
    <row r="18225" spans="23:23">
      <c r="W18225" s="44">
        <v>1</v>
      </c>
    </row>
    <row r="18226" spans="23:23">
      <c r="W18226" s="44">
        <v>1</v>
      </c>
    </row>
    <row r="18227" spans="23:23">
      <c r="W18227" s="44">
        <v>1</v>
      </c>
    </row>
    <row r="18228" spans="23:23">
      <c r="W18228" s="44">
        <v>1</v>
      </c>
    </row>
    <row r="18229" spans="23:23">
      <c r="W18229" s="44">
        <v>1</v>
      </c>
    </row>
    <row r="18230" spans="23:23">
      <c r="W18230" s="44">
        <v>1</v>
      </c>
    </row>
    <row r="18231" spans="23:23">
      <c r="W18231" s="44">
        <v>1</v>
      </c>
    </row>
    <row r="18232" spans="23:23">
      <c r="W18232" s="44">
        <v>1</v>
      </c>
    </row>
    <row r="18233" spans="23:23">
      <c r="W18233" s="44">
        <v>1</v>
      </c>
    </row>
    <row r="18234" spans="23:23">
      <c r="W18234" s="44">
        <v>1</v>
      </c>
    </row>
    <row r="18235" spans="23:23">
      <c r="W18235" s="44">
        <v>1</v>
      </c>
    </row>
    <row r="18236" spans="23:23">
      <c r="W18236" s="44">
        <v>1</v>
      </c>
    </row>
    <row r="18237" spans="23:23">
      <c r="W18237" s="44">
        <v>1</v>
      </c>
    </row>
    <row r="18238" spans="23:23">
      <c r="W18238" s="44">
        <v>1</v>
      </c>
    </row>
    <row r="18239" spans="23:23">
      <c r="W18239" s="44">
        <v>1</v>
      </c>
    </row>
    <row r="18240" spans="23:23">
      <c r="W18240" s="44">
        <v>1</v>
      </c>
    </row>
    <row r="18241" spans="23:23">
      <c r="W18241" s="44">
        <v>1</v>
      </c>
    </row>
    <row r="18242" spans="23:23">
      <c r="W18242" s="44">
        <v>1</v>
      </c>
    </row>
    <row r="18243" spans="23:23">
      <c r="W18243" s="44">
        <v>1</v>
      </c>
    </row>
    <row r="18244" spans="23:23">
      <c r="W18244" s="44">
        <v>1</v>
      </c>
    </row>
    <row r="18245" spans="23:23">
      <c r="W18245" s="44">
        <v>1</v>
      </c>
    </row>
    <row r="18246" spans="23:23">
      <c r="W18246" s="44">
        <v>1</v>
      </c>
    </row>
    <row r="18247" spans="23:23">
      <c r="W18247" s="44">
        <v>1</v>
      </c>
    </row>
    <row r="18248" spans="23:23">
      <c r="W18248" s="44">
        <v>1</v>
      </c>
    </row>
    <row r="18249" spans="23:23">
      <c r="W18249" s="44">
        <v>1</v>
      </c>
    </row>
    <row r="18250" spans="23:23">
      <c r="W18250" s="44">
        <v>1</v>
      </c>
    </row>
    <row r="18251" spans="23:23">
      <c r="W18251" s="44">
        <v>1</v>
      </c>
    </row>
    <row r="18252" spans="23:23">
      <c r="W18252" s="44">
        <v>1</v>
      </c>
    </row>
    <row r="18253" spans="23:23">
      <c r="W18253" s="44">
        <v>1</v>
      </c>
    </row>
    <row r="18254" spans="23:23">
      <c r="W18254" s="44">
        <v>1</v>
      </c>
    </row>
    <row r="18255" spans="23:23">
      <c r="W18255" s="44">
        <v>1</v>
      </c>
    </row>
    <row r="18256" spans="23:23">
      <c r="W18256" s="44">
        <v>1</v>
      </c>
    </row>
    <row r="18257" spans="23:23">
      <c r="W18257" s="44">
        <v>1</v>
      </c>
    </row>
    <row r="18258" spans="23:23">
      <c r="W18258" s="44">
        <v>1</v>
      </c>
    </row>
    <row r="18259" spans="23:23">
      <c r="W18259" s="44">
        <v>1</v>
      </c>
    </row>
    <row r="18260" spans="23:23">
      <c r="W18260" s="44">
        <v>1</v>
      </c>
    </row>
    <row r="18261" spans="23:23">
      <c r="W18261" s="44">
        <v>1</v>
      </c>
    </row>
    <row r="18262" spans="23:23">
      <c r="W18262" s="44">
        <v>1</v>
      </c>
    </row>
    <row r="18263" spans="23:23">
      <c r="W18263" s="44">
        <v>1</v>
      </c>
    </row>
    <row r="18264" spans="23:23">
      <c r="W18264" s="44">
        <v>1</v>
      </c>
    </row>
    <row r="18265" spans="23:23">
      <c r="W18265" s="44">
        <v>1</v>
      </c>
    </row>
    <row r="18266" spans="23:23">
      <c r="W18266" s="44">
        <v>1</v>
      </c>
    </row>
    <row r="18267" spans="23:23">
      <c r="W18267" s="44">
        <v>1</v>
      </c>
    </row>
    <row r="18268" spans="23:23">
      <c r="W18268" s="44">
        <v>1</v>
      </c>
    </row>
    <row r="18269" spans="23:23">
      <c r="W18269" s="44">
        <v>1</v>
      </c>
    </row>
    <row r="18270" spans="23:23">
      <c r="W18270" s="44">
        <v>1</v>
      </c>
    </row>
    <row r="18271" spans="23:23">
      <c r="W18271" s="44">
        <v>1</v>
      </c>
    </row>
    <row r="18272" spans="23:23">
      <c r="W18272" s="44">
        <v>1</v>
      </c>
    </row>
    <row r="18273" spans="23:23">
      <c r="W18273" s="44">
        <v>1</v>
      </c>
    </row>
    <row r="18274" spans="23:23">
      <c r="W18274" s="44">
        <v>1</v>
      </c>
    </row>
    <row r="18275" spans="23:23">
      <c r="W18275" s="44">
        <v>1</v>
      </c>
    </row>
    <row r="18276" spans="23:23">
      <c r="W18276" s="44">
        <v>1</v>
      </c>
    </row>
    <row r="18277" spans="23:23">
      <c r="W18277" s="44">
        <v>1</v>
      </c>
    </row>
    <row r="18278" spans="23:23">
      <c r="W18278" s="44">
        <v>1</v>
      </c>
    </row>
    <row r="18279" spans="23:23">
      <c r="W18279" s="44">
        <v>1</v>
      </c>
    </row>
    <row r="18280" spans="23:23">
      <c r="W18280" s="44">
        <v>1</v>
      </c>
    </row>
    <row r="18281" spans="23:23">
      <c r="W18281" s="44">
        <v>1</v>
      </c>
    </row>
    <row r="18282" spans="23:23">
      <c r="W18282" s="44">
        <v>1</v>
      </c>
    </row>
    <row r="18283" spans="23:23">
      <c r="W18283" s="44">
        <v>1</v>
      </c>
    </row>
    <row r="18284" spans="23:23">
      <c r="W18284" s="44">
        <v>1</v>
      </c>
    </row>
    <row r="18285" spans="23:23">
      <c r="W18285" s="44">
        <v>1</v>
      </c>
    </row>
    <row r="18286" spans="23:23">
      <c r="W18286" s="44">
        <v>1</v>
      </c>
    </row>
    <row r="18287" spans="23:23">
      <c r="W18287" s="44">
        <v>1</v>
      </c>
    </row>
    <row r="18288" spans="23:23">
      <c r="W18288" s="44">
        <v>1</v>
      </c>
    </row>
    <row r="18289" spans="23:23">
      <c r="W18289" s="44">
        <v>1</v>
      </c>
    </row>
    <row r="18290" spans="23:23">
      <c r="W18290" s="44">
        <v>1</v>
      </c>
    </row>
    <row r="18291" spans="23:23">
      <c r="W18291" s="44">
        <v>1</v>
      </c>
    </row>
    <row r="18292" spans="23:23">
      <c r="W18292" s="44">
        <v>1</v>
      </c>
    </row>
    <row r="18293" spans="23:23">
      <c r="W18293" s="44">
        <v>1</v>
      </c>
    </row>
    <row r="18294" spans="23:23">
      <c r="W18294" s="44">
        <v>1</v>
      </c>
    </row>
    <row r="18295" spans="23:23">
      <c r="W18295" s="44">
        <v>1</v>
      </c>
    </row>
    <row r="18296" spans="23:23">
      <c r="W18296" s="44">
        <v>1</v>
      </c>
    </row>
    <row r="18297" spans="23:23">
      <c r="W18297" s="44">
        <v>1</v>
      </c>
    </row>
    <row r="18298" spans="23:23">
      <c r="W18298" s="44">
        <v>1</v>
      </c>
    </row>
    <row r="18299" spans="23:23">
      <c r="W18299" s="44">
        <v>1</v>
      </c>
    </row>
    <row r="18300" spans="23:23">
      <c r="W18300" s="44">
        <v>1</v>
      </c>
    </row>
    <row r="18301" spans="23:23">
      <c r="W18301" s="44">
        <v>1</v>
      </c>
    </row>
    <row r="18302" spans="23:23">
      <c r="W18302" s="44">
        <v>1</v>
      </c>
    </row>
    <row r="18303" spans="23:23">
      <c r="W18303" s="44">
        <v>1</v>
      </c>
    </row>
    <row r="18304" spans="23:23">
      <c r="W18304" s="44">
        <v>1</v>
      </c>
    </row>
    <row r="18305" spans="23:23">
      <c r="W18305" s="44">
        <v>1</v>
      </c>
    </row>
    <row r="18306" spans="23:23">
      <c r="W18306" s="44">
        <v>1</v>
      </c>
    </row>
    <row r="18307" spans="23:23">
      <c r="W18307" s="44">
        <v>1</v>
      </c>
    </row>
    <row r="18308" spans="23:23">
      <c r="W18308" s="44">
        <v>1</v>
      </c>
    </row>
    <row r="18309" spans="23:23">
      <c r="W18309" s="44">
        <v>1</v>
      </c>
    </row>
    <row r="18310" spans="23:23">
      <c r="W18310" s="44">
        <v>1</v>
      </c>
    </row>
    <row r="18311" spans="23:23">
      <c r="W18311" s="44">
        <v>1</v>
      </c>
    </row>
    <row r="18312" spans="23:23">
      <c r="W18312" s="44">
        <v>1</v>
      </c>
    </row>
    <row r="18313" spans="23:23">
      <c r="W18313" s="44">
        <v>1</v>
      </c>
    </row>
    <row r="18314" spans="23:23">
      <c r="W18314" s="44">
        <v>1</v>
      </c>
    </row>
    <row r="18315" spans="23:23">
      <c r="W18315" s="44">
        <v>1</v>
      </c>
    </row>
    <row r="18316" spans="23:23">
      <c r="W18316" s="44">
        <v>1</v>
      </c>
    </row>
    <row r="18317" spans="23:23">
      <c r="W18317" s="44">
        <v>1</v>
      </c>
    </row>
    <row r="18318" spans="23:23">
      <c r="W18318" s="44">
        <v>1</v>
      </c>
    </row>
    <row r="18319" spans="23:23">
      <c r="W18319" s="44">
        <v>1</v>
      </c>
    </row>
    <row r="18320" spans="23:23">
      <c r="W18320" s="44">
        <v>1</v>
      </c>
    </row>
    <row r="18321" spans="23:23">
      <c r="W18321" s="44">
        <v>1</v>
      </c>
    </row>
    <row r="18322" spans="23:23">
      <c r="W18322" s="44">
        <v>1</v>
      </c>
    </row>
    <row r="18323" spans="23:23">
      <c r="W18323" s="44">
        <v>1</v>
      </c>
    </row>
    <row r="18324" spans="23:23">
      <c r="W18324" s="44">
        <v>1</v>
      </c>
    </row>
    <row r="18325" spans="23:23">
      <c r="W18325" s="44">
        <v>1</v>
      </c>
    </row>
    <row r="18326" spans="23:23">
      <c r="W18326" s="44">
        <v>1</v>
      </c>
    </row>
    <row r="18327" spans="23:23">
      <c r="W18327" s="44">
        <v>1</v>
      </c>
    </row>
    <row r="18328" spans="23:23">
      <c r="W18328" s="44">
        <v>1</v>
      </c>
    </row>
    <row r="18329" spans="23:23">
      <c r="W18329" s="44">
        <v>1</v>
      </c>
    </row>
    <row r="18330" spans="23:23">
      <c r="W18330" s="44">
        <v>1</v>
      </c>
    </row>
    <row r="18331" spans="23:23">
      <c r="W18331" s="44">
        <v>1</v>
      </c>
    </row>
    <row r="18332" spans="23:23">
      <c r="W18332" s="44">
        <v>1</v>
      </c>
    </row>
    <row r="18333" spans="23:23">
      <c r="W18333" s="44">
        <v>1</v>
      </c>
    </row>
    <row r="18334" spans="23:23">
      <c r="W18334" s="44">
        <v>1</v>
      </c>
    </row>
    <row r="18335" spans="23:23">
      <c r="W18335" s="44">
        <v>1</v>
      </c>
    </row>
    <row r="18336" spans="23:23">
      <c r="W18336" s="44">
        <v>1</v>
      </c>
    </row>
    <row r="18337" spans="23:23">
      <c r="W18337" s="44">
        <v>1</v>
      </c>
    </row>
    <row r="18338" spans="23:23">
      <c r="W18338" s="44">
        <v>1</v>
      </c>
    </row>
    <row r="18339" spans="23:23">
      <c r="W18339" s="44">
        <v>1</v>
      </c>
    </row>
    <row r="18340" spans="23:23">
      <c r="W18340" s="44">
        <v>1</v>
      </c>
    </row>
    <row r="18341" spans="23:23">
      <c r="W18341" s="44">
        <v>1</v>
      </c>
    </row>
    <row r="18342" spans="23:23">
      <c r="W18342" s="44">
        <v>1</v>
      </c>
    </row>
    <row r="18343" spans="23:23">
      <c r="W18343" s="44">
        <v>1</v>
      </c>
    </row>
    <row r="18344" spans="23:23">
      <c r="W18344" s="44">
        <v>1</v>
      </c>
    </row>
    <row r="18345" spans="23:23">
      <c r="W18345" s="44">
        <v>1</v>
      </c>
    </row>
    <row r="18346" spans="23:23">
      <c r="W18346" s="44">
        <v>1</v>
      </c>
    </row>
    <row r="18347" spans="23:23">
      <c r="W18347" s="44">
        <v>1</v>
      </c>
    </row>
    <row r="18348" spans="23:23">
      <c r="W18348" s="44">
        <v>1</v>
      </c>
    </row>
    <row r="18349" spans="23:23">
      <c r="W18349" s="44">
        <v>1</v>
      </c>
    </row>
    <row r="18350" spans="23:23">
      <c r="W18350" s="44">
        <v>1</v>
      </c>
    </row>
    <row r="18351" spans="23:23">
      <c r="W18351" s="44">
        <v>1</v>
      </c>
    </row>
    <row r="18352" spans="23:23">
      <c r="W18352" s="44">
        <v>1</v>
      </c>
    </row>
    <row r="18353" spans="23:23">
      <c r="W18353" s="44">
        <v>1</v>
      </c>
    </row>
    <row r="18354" spans="23:23">
      <c r="W18354" s="44">
        <v>1</v>
      </c>
    </row>
    <row r="18355" spans="23:23">
      <c r="W18355" s="44">
        <v>1</v>
      </c>
    </row>
    <row r="18356" spans="23:23">
      <c r="W18356" s="44">
        <v>1</v>
      </c>
    </row>
    <row r="18357" spans="23:23">
      <c r="W18357" s="44">
        <v>1</v>
      </c>
    </row>
    <row r="18358" spans="23:23">
      <c r="W18358" s="44">
        <v>1</v>
      </c>
    </row>
    <row r="18359" spans="23:23">
      <c r="W18359" s="44">
        <v>1</v>
      </c>
    </row>
    <row r="18360" spans="23:23">
      <c r="W18360" s="44">
        <v>1</v>
      </c>
    </row>
    <row r="18361" spans="23:23">
      <c r="W18361" s="44">
        <v>1</v>
      </c>
    </row>
    <row r="18362" spans="23:23">
      <c r="W18362" s="44">
        <v>1</v>
      </c>
    </row>
    <row r="18363" spans="23:23">
      <c r="W18363" s="44">
        <v>1</v>
      </c>
    </row>
    <row r="18364" spans="23:23">
      <c r="W18364" s="44">
        <v>1</v>
      </c>
    </row>
    <row r="18365" spans="23:23">
      <c r="W18365" s="44">
        <v>1</v>
      </c>
    </row>
    <row r="18366" spans="23:23">
      <c r="W18366" s="44">
        <v>1</v>
      </c>
    </row>
    <row r="18367" spans="23:23">
      <c r="W18367" s="44">
        <v>1</v>
      </c>
    </row>
    <row r="18368" spans="23:23">
      <c r="W18368" s="44">
        <v>1</v>
      </c>
    </row>
    <row r="18369" spans="23:23">
      <c r="W18369" s="44">
        <v>1</v>
      </c>
    </row>
    <row r="18370" spans="23:23">
      <c r="W18370" s="44">
        <v>1</v>
      </c>
    </row>
    <row r="18371" spans="23:23">
      <c r="W18371" s="44">
        <v>1</v>
      </c>
    </row>
    <row r="18372" spans="23:23">
      <c r="W18372" s="44">
        <v>1</v>
      </c>
    </row>
    <row r="18373" spans="23:23">
      <c r="W18373" s="44">
        <v>1</v>
      </c>
    </row>
    <row r="18374" spans="23:23">
      <c r="W18374" s="44">
        <v>1</v>
      </c>
    </row>
    <row r="18375" spans="23:23">
      <c r="W18375" s="44">
        <v>1</v>
      </c>
    </row>
    <row r="18376" spans="23:23">
      <c r="W18376" s="44">
        <v>1</v>
      </c>
    </row>
    <row r="18377" spans="23:23">
      <c r="W18377" s="44">
        <v>1</v>
      </c>
    </row>
    <row r="18378" spans="23:23">
      <c r="W18378" s="44">
        <v>1</v>
      </c>
    </row>
    <row r="18379" spans="23:23">
      <c r="W18379" s="44">
        <v>1</v>
      </c>
    </row>
    <row r="18380" spans="23:23">
      <c r="W18380" s="44">
        <v>1</v>
      </c>
    </row>
    <row r="18381" spans="23:23">
      <c r="W18381" s="44">
        <v>1</v>
      </c>
    </row>
    <row r="18382" spans="23:23">
      <c r="W18382" s="44">
        <v>1</v>
      </c>
    </row>
    <row r="18383" spans="23:23">
      <c r="W18383" s="44">
        <v>1</v>
      </c>
    </row>
    <row r="18384" spans="23:23">
      <c r="W18384" s="44">
        <v>1</v>
      </c>
    </row>
    <row r="18385" spans="23:23">
      <c r="W18385" s="44">
        <v>1</v>
      </c>
    </row>
    <row r="18386" spans="23:23">
      <c r="W18386" s="44">
        <v>1</v>
      </c>
    </row>
    <row r="18387" spans="23:23">
      <c r="W18387" s="44">
        <v>1</v>
      </c>
    </row>
    <row r="18388" spans="23:23">
      <c r="W18388" s="44">
        <v>1</v>
      </c>
    </row>
    <row r="18389" spans="23:23">
      <c r="W18389" s="44">
        <v>1</v>
      </c>
    </row>
    <row r="18390" spans="23:23">
      <c r="W18390" s="44">
        <v>1</v>
      </c>
    </row>
    <row r="18391" spans="23:23">
      <c r="W18391" s="44">
        <v>1</v>
      </c>
    </row>
    <row r="18392" spans="23:23">
      <c r="W18392" s="44">
        <v>1</v>
      </c>
    </row>
    <row r="18393" spans="23:23">
      <c r="W18393" s="44">
        <v>1</v>
      </c>
    </row>
    <row r="18394" spans="23:23">
      <c r="W18394" s="44">
        <v>1</v>
      </c>
    </row>
    <row r="18395" spans="23:23">
      <c r="W18395" s="44">
        <v>1</v>
      </c>
    </row>
    <row r="18396" spans="23:23">
      <c r="W18396" s="44">
        <v>1</v>
      </c>
    </row>
    <row r="18397" spans="23:23">
      <c r="W18397" s="44">
        <v>1</v>
      </c>
    </row>
    <row r="18398" spans="23:23">
      <c r="W18398" s="44">
        <v>1</v>
      </c>
    </row>
    <row r="18399" spans="23:23">
      <c r="W18399" s="44">
        <v>1</v>
      </c>
    </row>
    <row r="18400" spans="23:23">
      <c r="W18400" s="44">
        <v>1</v>
      </c>
    </row>
    <row r="18401" spans="23:23">
      <c r="W18401" s="44">
        <v>1</v>
      </c>
    </row>
    <row r="18402" spans="23:23">
      <c r="W18402" s="44">
        <v>1</v>
      </c>
    </row>
    <row r="18403" spans="23:23">
      <c r="W18403" s="44">
        <v>1</v>
      </c>
    </row>
    <row r="18404" spans="23:23">
      <c r="W18404" s="44">
        <v>1</v>
      </c>
    </row>
    <row r="18405" spans="23:23">
      <c r="W18405" s="44">
        <v>1</v>
      </c>
    </row>
    <row r="18406" spans="23:23">
      <c r="W18406" s="44">
        <v>1</v>
      </c>
    </row>
    <row r="18407" spans="23:23">
      <c r="W18407" s="44">
        <v>1</v>
      </c>
    </row>
    <row r="18408" spans="23:23">
      <c r="W18408" s="44">
        <v>1</v>
      </c>
    </row>
    <row r="18409" spans="23:23">
      <c r="W18409" s="44">
        <v>1</v>
      </c>
    </row>
    <row r="18410" spans="23:23">
      <c r="W18410" s="44">
        <v>1</v>
      </c>
    </row>
    <row r="18411" spans="23:23">
      <c r="W18411" s="44">
        <v>1</v>
      </c>
    </row>
    <row r="18412" spans="23:23">
      <c r="W18412" s="44">
        <v>1</v>
      </c>
    </row>
    <row r="18413" spans="23:23">
      <c r="W18413" s="44">
        <v>1</v>
      </c>
    </row>
    <row r="18414" spans="23:23">
      <c r="W18414" s="44">
        <v>1</v>
      </c>
    </row>
    <row r="18415" spans="23:23">
      <c r="W18415" s="44">
        <v>1</v>
      </c>
    </row>
    <row r="18416" spans="23:23">
      <c r="W18416" s="44">
        <v>1</v>
      </c>
    </row>
    <row r="18417" spans="23:23">
      <c r="W18417" s="44">
        <v>1</v>
      </c>
    </row>
    <row r="18418" spans="23:23">
      <c r="W18418" s="44">
        <v>1</v>
      </c>
    </row>
    <row r="18419" spans="23:23">
      <c r="W18419" s="44">
        <v>1</v>
      </c>
    </row>
    <row r="18420" spans="23:23">
      <c r="W18420" s="44">
        <v>1</v>
      </c>
    </row>
    <row r="18421" spans="23:23">
      <c r="W18421" s="44">
        <v>1</v>
      </c>
    </row>
    <row r="18422" spans="23:23">
      <c r="W18422" s="44">
        <v>1</v>
      </c>
    </row>
    <row r="18423" spans="23:23">
      <c r="W18423" s="44">
        <v>1</v>
      </c>
    </row>
    <row r="18424" spans="23:23">
      <c r="W18424" s="44">
        <v>1</v>
      </c>
    </row>
    <row r="18425" spans="23:23">
      <c r="W18425" s="44">
        <v>1</v>
      </c>
    </row>
    <row r="18426" spans="23:23">
      <c r="W18426" s="44">
        <v>1</v>
      </c>
    </row>
    <row r="18427" spans="23:23">
      <c r="W18427" s="44">
        <v>1</v>
      </c>
    </row>
    <row r="18428" spans="23:23">
      <c r="W18428" s="44">
        <v>1</v>
      </c>
    </row>
    <row r="18429" spans="23:23">
      <c r="W18429" s="44">
        <v>1</v>
      </c>
    </row>
    <row r="18430" spans="23:23">
      <c r="W18430" s="44">
        <v>1</v>
      </c>
    </row>
    <row r="18431" spans="23:23">
      <c r="W18431" s="44">
        <v>1</v>
      </c>
    </row>
    <row r="18432" spans="23:23">
      <c r="W18432" s="44">
        <v>1</v>
      </c>
    </row>
    <row r="18433" spans="23:23">
      <c r="W18433" s="44">
        <v>1</v>
      </c>
    </row>
    <row r="18434" spans="23:23">
      <c r="W18434" s="44">
        <v>1</v>
      </c>
    </row>
    <row r="18435" spans="23:23">
      <c r="W18435" s="44">
        <v>1</v>
      </c>
    </row>
    <row r="18436" spans="23:23">
      <c r="W18436" s="44">
        <v>1</v>
      </c>
    </row>
    <row r="18437" spans="23:23">
      <c r="W18437" s="44">
        <v>1</v>
      </c>
    </row>
    <row r="18438" spans="23:23">
      <c r="W18438" s="44">
        <v>1</v>
      </c>
    </row>
    <row r="18439" spans="23:23">
      <c r="W18439" s="44">
        <v>1</v>
      </c>
    </row>
    <row r="18440" spans="23:23">
      <c r="W18440" s="44">
        <v>1</v>
      </c>
    </row>
    <row r="18441" spans="23:23">
      <c r="W18441" s="44">
        <v>1</v>
      </c>
    </row>
    <row r="18442" spans="23:23">
      <c r="W18442" s="44">
        <v>1</v>
      </c>
    </row>
    <row r="18443" spans="23:23">
      <c r="W18443" s="44">
        <v>1</v>
      </c>
    </row>
    <row r="18444" spans="23:23">
      <c r="W18444" s="44">
        <v>1</v>
      </c>
    </row>
    <row r="18445" spans="23:23">
      <c r="W18445" s="44">
        <v>1</v>
      </c>
    </row>
    <row r="18446" spans="23:23">
      <c r="W18446" s="44">
        <v>1</v>
      </c>
    </row>
    <row r="18447" spans="23:23">
      <c r="W18447" s="44">
        <v>1</v>
      </c>
    </row>
    <row r="18448" spans="23:23">
      <c r="W18448" s="44">
        <v>1</v>
      </c>
    </row>
    <row r="18449" spans="23:23">
      <c r="W18449" s="44">
        <v>1</v>
      </c>
    </row>
    <row r="18450" spans="23:23">
      <c r="W18450" s="44">
        <v>1</v>
      </c>
    </row>
    <row r="18451" spans="23:23">
      <c r="W18451" s="44">
        <v>1</v>
      </c>
    </row>
    <row r="18452" spans="23:23">
      <c r="W18452" s="44">
        <v>1</v>
      </c>
    </row>
    <row r="18453" spans="23:23">
      <c r="W18453" s="44">
        <v>1</v>
      </c>
    </row>
    <row r="18454" spans="23:23">
      <c r="W18454" s="44">
        <v>1</v>
      </c>
    </row>
    <row r="18455" spans="23:23">
      <c r="W18455" s="44">
        <v>1</v>
      </c>
    </row>
    <row r="18456" spans="23:23">
      <c r="W18456" s="44">
        <v>1</v>
      </c>
    </row>
    <row r="18457" spans="23:23">
      <c r="W18457" s="44">
        <v>1</v>
      </c>
    </row>
    <row r="18458" spans="23:23">
      <c r="W18458" s="44">
        <v>1</v>
      </c>
    </row>
    <row r="18459" spans="23:23">
      <c r="W18459" s="44">
        <v>1</v>
      </c>
    </row>
    <row r="18460" spans="23:23">
      <c r="W18460" s="44">
        <v>1</v>
      </c>
    </row>
    <row r="18461" spans="23:23">
      <c r="W18461" s="44">
        <v>1</v>
      </c>
    </row>
    <row r="18462" spans="23:23">
      <c r="W18462" s="44">
        <v>1</v>
      </c>
    </row>
    <row r="18463" spans="23:23">
      <c r="W18463" s="44">
        <v>1</v>
      </c>
    </row>
    <row r="18464" spans="23:23">
      <c r="W18464" s="44">
        <v>1</v>
      </c>
    </row>
    <row r="18465" spans="23:23">
      <c r="W18465" s="44">
        <v>1</v>
      </c>
    </row>
    <row r="18466" spans="23:23">
      <c r="W18466" s="44">
        <v>1</v>
      </c>
    </row>
    <row r="18467" spans="23:23">
      <c r="W18467" s="44">
        <v>1</v>
      </c>
    </row>
    <row r="18468" spans="23:23">
      <c r="W18468" s="44">
        <v>1</v>
      </c>
    </row>
    <row r="18469" spans="23:23">
      <c r="W18469" s="44">
        <v>1</v>
      </c>
    </row>
    <row r="18470" spans="23:23">
      <c r="W18470" s="44">
        <v>1</v>
      </c>
    </row>
    <row r="18471" spans="23:23">
      <c r="W18471" s="44">
        <v>1</v>
      </c>
    </row>
    <row r="18472" spans="23:23">
      <c r="W18472" s="44">
        <v>1</v>
      </c>
    </row>
    <row r="18473" spans="23:23">
      <c r="W18473" s="44">
        <v>1</v>
      </c>
    </row>
    <row r="18474" spans="23:23">
      <c r="W18474" s="44">
        <v>1</v>
      </c>
    </row>
    <row r="18475" spans="23:23">
      <c r="W18475" s="44">
        <v>1</v>
      </c>
    </row>
    <row r="18476" spans="23:23">
      <c r="W18476" s="44">
        <v>1</v>
      </c>
    </row>
    <row r="18477" spans="23:23">
      <c r="W18477" s="44">
        <v>1</v>
      </c>
    </row>
    <row r="18478" spans="23:23">
      <c r="W18478" s="44">
        <v>1</v>
      </c>
    </row>
    <row r="18479" spans="23:23">
      <c r="W18479" s="44">
        <v>1</v>
      </c>
    </row>
    <row r="18480" spans="23:23">
      <c r="W18480" s="44">
        <v>1</v>
      </c>
    </row>
    <row r="18481" spans="23:23">
      <c r="W18481" s="44">
        <v>1</v>
      </c>
    </row>
    <row r="18482" spans="23:23">
      <c r="W18482" s="44">
        <v>1</v>
      </c>
    </row>
    <row r="18483" spans="23:23">
      <c r="W18483" s="44">
        <v>1</v>
      </c>
    </row>
    <row r="18484" spans="23:23">
      <c r="W18484" s="44">
        <v>1</v>
      </c>
    </row>
    <row r="18485" spans="23:23">
      <c r="W18485" s="44">
        <v>1</v>
      </c>
    </row>
    <row r="18486" spans="23:23">
      <c r="W18486" s="44">
        <v>1</v>
      </c>
    </row>
    <row r="18487" spans="23:23">
      <c r="W18487" s="44">
        <v>1</v>
      </c>
    </row>
    <row r="18488" spans="23:23">
      <c r="W18488" s="44">
        <v>1</v>
      </c>
    </row>
    <row r="18489" spans="23:23">
      <c r="W18489" s="44">
        <v>1</v>
      </c>
    </row>
    <row r="18490" spans="23:23">
      <c r="W18490" s="44">
        <v>1</v>
      </c>
    </row>
    <row r="18491" spans="23:23">
      <c r="W18491" s="44">
        <v>1</v>
      </c>
    </row>
    <row r="18492" spans="23:23">
      <c r="W18492" s="44">
        <v>1</v>
      </c>
    </row>
    <row r="18493" spans="23:23">
      <c r="W18493" s="44">
        <v>1</v>
      </c>
    </row>
    <row r="18494" spans="23:23">
      <c r="W18494" s="44">
        <v>1</v>
      </c>
    </row>
    <row r="18495" spans="23:23">
      <c r="W18495" s="44">
        <v>1</v>
      </c>
    </row>
    <row r="18496" spans="23:23">
      <c r="W18496" s="44">
        <v>1</v>
      </c>
    </row>
    <row r="18497" spans="23:23">
      <c r="W18497" s="44">
        <v>1</v>
      </c>
    </row>
    <row r="18498" spans="23:23">
      <c r="W18498" s="44">
        <v>1</v>
      </c>
    </row>
    <row r="18499" spans="23:23">
      <c r="W18499" s="44">
        <v>1</v>
      </c>
    </row>
    <row r="18500" spans="23:23">
      <c r="W18500" s="44">
        <v>1</v>
      </c>
    </row>
    <row r="18501" spans="23:23">
      <c r="W18501" s="44">
        <v>1</v>
      </c>
    </row>
    <row r="18502" spans="23:23">
      <c r="W18502" s="44">
        <v>1</v>
      </c>
    </row>
    <row r="18503" spans="23:23">
      <c r="W18503" s="44">
        <v>1</v>
      </c>
    </row>
    <row r="18504" spans="23:23">
      <c r="W18504" s="44">
        <v>1</v>
      </c>
    </row>
    <row r="18505" spans="23:23">
      <c r="W18505" s="44">
        <v>1</v>
      </c>
    </row>
    <row r="18506" spans="23:23">
      <c r="W18506" s="44">
        <v>1</v>
      </c>
    </row>
    <row r="18507" spans="23:23">
      <c r="W18507" s="44">
        <v>1</v>
      </c>
    </row>
    <row r="18508" spans="23:23">
      <c r="W18508" s="44">
        <v>1</v>
      </c>
    </row>
    <row r="18509" spans="23:23">
      <c r="W18509" s="44">
        <v>1</v>
      </c>
    </row>
    <row r="18510" spans="23:23">
      <c r="W18510" s="44">
        <v>1</v>
      </c>
    </row>
    <row r="18511" spans="23:23">
      <c r="W18511" s="44">
        <v>1</v>
      </c>
    </row>
    <row r="18512" spans="23:23">
      <c r="W18512" s="44">
        <v>1</v>
      </c>
    </row>
    <row r="18513" spans="23:23">
      <c r="W18513" s="44">
        <v>1</v>
      </c>
    </row>
    <row r="18514" spans="23:23">
      <c r="W18514" s="44">
        <v>1</v>
      </c>
    </row>
    <row r="18515" spans="23:23">
      <c r="W18515" s="44">
        <v>1</v>
      </c>
    </row>
    <row r="18516" spans="23:23">
      <c r="W18516" s="44">
        <v>1</v>
      </c>
    </row>
    <row r="18517" spans="23:23">
      <c r="W18517" s="44">
        <v>1</v>
      </c>
    </row>
    <row r="18518" spans="23:23">
      <c r="W18518" s="44">
        <v>1</v>
      </c>
    </row>
    <row r="18519" spans="23:23">
      <c r="W18519" s="44">
        <v>1</v>
      </c>
    </row>
    <row r="18520" spans="23:23">
      <c r="W18520" s="44">
        <v>1</v>
      </c>
    </row>
    <row r="18521" spans="23:23">
      <c r="W18521" s="44">
        <v>1</v>
      </c>
    </row>
    <row r="18522" spans="23:23">
      <c r="W18522" s="44">
        <v>1</v>
      </c>
    </row>
    <row r="18523" spans="23:23">
      <c r="W18523" s="44">
        <v>1</v>
      </c>
    </row>
    <row r="18524" spans="23:23">
      <c r="W18524" s="44">
        <v>1</v>
      </c>
    </row>
    <row r="18525" spans="23:23">
      <c r="W18525" s="44">
        <v>1</v>
      </c>
    </row>
    <row r="18526" spans="23:23">
      <c r="W18526" s="44">
        <v>1</v>
      </c>
    </row>
    <row r="18527" spans="23:23">
      <c r="W18527" s="44">
        <v>1</v>
      </c>
    </row>
    <row r="18528" spans="23:23">
      <c r="W18528" s="44">
        <v>1</v>
      </c>
    </row>
    <row r="18529" spans="23:23">
      <c r="W18529" s="44">
        <v>1</v>
      </c>
    </row>
    <row r="18530" spans="23:23">
      <c r="W18530" s="44">
        <v>1</v>
      </c>
    </row>
    <row r="18531" spans="23:23">
      <c r="W18531" s="44">
        <v>1</v>
      </c>
    </row>
    <row r="18532" spans="23:23">
      <c r="W18532" s="44">
        <v>1</v>
      </c>
    </row>
    <row r="18533" spans="23:23">
      <c r="W18533" s="44">
        <v>1</v>
      </c>
    </row>
    <row r="18534" spans="23:23">
      <c r="W18534" s="44">
        <v>1</v>
      </c>
    </row>
    <row r="18535" spans="23:23">
      <c r="W18535" s="44">
        <v>1</v>
      </c>
    </row>
    <row r="18536" spans="23:23">
      <c r="W18536" s="44">
        <v>1</v>
      </c>
    </row>
    <row r="18537" spans="23:23">
      <c r="W18537" s="44">
        <v>1</v>
      </c>
    </row>
    <row r="18538" spans="23:23">
      <c r="W18538" s="44">
        <v>1</v>
      </c>
    </row>
    <row r="18539" spans="23:23">
      <c r="W18539" s="44">
        <v>1</v>
      </c>
    </row>
    <row r="18540" spans="23:23">
      <c r="W18540" s="44">
        <v>1</v>
      </c>
    </row>
    <row r="18541" spans="23:23">
      <c r="W18541" s="44">
        <v>1</v>
      </c>
    </row>
    <row r="18542" spans="23:23">
      <c r="W18542" s="44">
        <v>1</v>
      </c>
    </row>
    <row r="18543" spans="23:23">
      <c r="W18543" s="44">
        <v>1</v>
      </c>
    </row>
    <row r="18544" spans="23:23">
      <c r="W18544" s="44">
        <v>1</v>
      </c>
    </row>
    <row r="18545" spans="23:23">
      <c r="W18545" s="44">
        <v>1</v>
      </c>
    </row>
    <row r="18546" spans="23:23">
      <c r="W18546" s="44">
        <v>1</v>
      </c>
    </row>
    <row r="18547" spans="23:23">
      <c r="W18547" s="44">
        <v>1</v>
      </c>
    </row>
    <row r="18548" spans="23:23">
      <c r="W18548" s="44">
        <v>1</v>
      </c>
    </row>
    <row r="18549" spans="23:23">
      <c r="W18549" s="44">
        <v>1</v>
      </c>
    </row>
    <row r="18550" spans="23:23">
      <c r="W18550" s="44">
        <v>1</v>
      </c>
    </row>
    <row r="18551" spans="23:23">
      <c r="W18551" s="44">
        <v>1</v>
      </c>
    </row>
    <row r="18552" spans="23:23">
      <c r="W18552" s="44">
        <v>1</v>
      </c>
    </row>
    <row r="18553" spans="23:23">
      <c r="W18553" s="44">
        <v>1</v>
      </c>
    </row>
    <row r="18554" spans="23:23">
      <c r="W18554" s="44">
        <v>1</v>
      </c>
    </row>
    <row r="18555" spans="23:23">
      <c r="W18555" s="44">
        <v>1</v>
      </c>
    </row>
    <row r="18556" spans="23:23">
      <c r="W18556" s="44">
        <v>1</v>
      </c>
    </row>
    <row r="18557" spans="23:23">
      <c r="W18557" s="44">
        <v>1</v>
      </c>
    </row>
    <row r="18558" spans="23:23">
      <c r="W18558" s="44">
        <v>1</v>
      </c>
    </row>
    <row r="18559" spans="23:23">
      <c r="W18559" s="44">
        <v>1</v>
      </c>
    </row>
    <row r="18560" spans="23:23">
      <c r="W18560" s="44">
        <v>1</v>
      </c>
    </row>
    <row r="18561" spans="23:23">
      <c r="W18561" s="44">
        <v>1</v>
      </c>
    </row>
    <row r="18562" spans="23:23">
      <c r="W18562" s="44">
        <v>1</v>
      </c>
    </row>
    <row r="18563" spans="23:23">
      <c r="W18563" s="44">
        <v>1</v>
      </c>
    </row>
    <row r="18564" spans="23:23">
      <c r="W18564" s="44">
        <v>1</v>
      </c>
    </row>
    <row r="18565" spans="23:23">
      <c r="W18565" s="44">
        <v>1</v>
      </c>
    </row>
    <row r="18566" spans="23:23">
      <c r="W18566" s="44">
        <v>1</v>
      </c>
    </row>
    <row r="18567" spans="23:23">
      <c r="W18567" s="44">
        <v>1</v>
      </c>
    </row>
    <row r="18568" spans="23:23">
      <c r="W18568" s="44">
        <v>1</v>
      </c>
    </row>
    <row r="18569" spans="23:23">
      <c r="W18569" s="44">
        <v>1</v>
      </c>
    </row>
    <row r="18570" spans="23:23">
      <c r="W18570" s="44">
        <v>1</v>
      </c>
    </row>
    <row r="18571" spans="23:23">
      <c r="W18571" s="44">
        <v>1</v>
      </c>
    </row>
    <row r="18572" spans="23:23">
      <c r="W18572" s="44">
        <v>1</v>
      </c>
    </row>
    <row r="18573" spans="23:23">
      <c r="W18573" s="44">
        <v>1</v>
      </c>
    </row>
    <row r="18574" spans="23:23">
      <c r="W18574" s="44">
        <v>1</v>
      </c>
    </row>
    <row r="18575" spans="23:23">
      <c r="W18575" s="44">
        <v>1</v>
      </c>
    </row>
    <row r="18576" spans="23:23">
      <c r="W18576" s="44">
        <v>1</v>
      </c>
    </row>
    <row r="18577" spans="23:23">
      <c r="W18577" s="44">
        <v>1</v>
      </c>
    </row>
    <row r="18578" spans="23:23">
      <c r="W18578" s="44">
        <v>1</v>
      </c>
    </row>
    <row r="18579" spans="23:23">
      <c r="W18579" s="44">
        <v>1</v>
      </c>
    </row>
    <row r="18580" spans="23:23">
      <c r="W18580" s="44">
        <v>1</v>
      </c>
    </row>
    <row r="18581" spans="23:23">
      <c r="W18581" s="44">
        <v>1</v>
      </c>
    </row>
    <row r="18582" spans="23:23">
      <c r="W18582" s="44">
        <v>1</v>
      </c>
    </row>
    <row r="18583" spans="23:23">
      <c r="W18583" s="44">
        <v>1</v>
      </c>
    </row>
    <row r="18584" spans="23:23">
      <c r="W18584" s="44">
        <v>1</v>
      </c>
    </row>
    <row r="18585" spans="23:23">
      <c r="W18585" s="44">
        <v>1</v>
      </c>
    </row>
    <row r="18586" spans="23:23">
      <c r="W18586" s="44">
        <v>1</v>
      </c>
    </row>
    <row r="18587" spans="23:23">
      <c r="W18587" s="44">
        <v>1</v>
      </c>
    </row>
    <row r="18588" spans="23:23">
      <c r="W18588" s="44">
        <v>1</v>
      </c>
    </row>
    <row r="18589" spans="23:23">
      <c r="W18589" s="44">
        <v>1</v>
      </c>
    </row>
    <row r="18590" spans="23:23">
      <c r="W18590" s="44">
        <v>1</v>
      </c>
    </row>
    <row r="18591" spans="23:23">
      <c r="W18591" s="44">
        <v>1</v>
      </c>
    </row>
    <row r="18592" spans="23:23">
      <c r="W18592" s="44">
        <v>1</v>
      </c>
    </row>
    <row r="18593" spans="23:23">
      <c r="W18593" s="44">
        <v>1</v>
      </c>
    </row>
    <row r="18594" spans="23:23">
      <c r="W18594" s="44">
        <v>1</v>
      </c>
    </row>
    <row r="18595" spans="23:23">
      <c r="W18595" s="44">
        <v>1</v>
      </c>
    </row>
    <row r="18596" spans="23:23">
      <c r="W18596" s="44">
        <v>1</v>
      </c>
    </row>
    <row r="18597" spans="23:23">
      <c r="W18597" s="44">
        <v>1</v>
      </c>
    </row>
    <row r="18598" spans="23:23">
      <c r="W18598" s="44">
        <v>1</v>
      </c>
    </row>
    <row r="18599" spans="23:23">
      <c r="W18599" s="44">
        <v>1</v>
      </c>
    </row>
    <row r="18600" spans="23:23">
      <c r="W18600" s="44">
        <v>1</v>
      </c>
    </row>
    <row r="18601" spans="23:23">
      <c r="W18601" s="44">
        <v>1</v>
      </c>
    </row>
    <row r="18602" spans="23:23">
      <c r="W18602" s="44">
        <v>1</v>
      </c>
    </row>
    <row r="18603" spans="23:23">
      <c r="W18603" s="44">
        <v>1</v>
      </c>
    </row>
    <row r="18604" spans="23:23">
      <c r="W18604" s="44">
        <v>1</v>
      </c>
    </row>
    <row r="18605" spans="23:23">
      <c r="W18605" s="44">
        <v>1</v>
      </c>
    </row>
    <row r="18606" spans="23:23">
      <c r="W18606" s="44">
        <v>1</v>
      </c>
    </row>
    <row r="18607" spans="23:23">
      <c r="W18607" s="44">
        <v>1</v>
      </c>
    </row>
    <row r="18608" spans="23:23">
      <c r="W18608" s="44">
        <v>1</v>
      </c>
    </row>
    <row r="18609" spans="23:23">
      <c r="W18609" s="44">
        <v>1</v>
      </c>
    </row>
    <row r="18610" spans="23:23">
      <c r="W18610" s="44">
        <v>1</v>
      </c>
    </row>
    <row r="18611" spans="23:23">
      <c r="W18611" s="44">
        <v>1</v>
      </c>
    </row>
    <row r="18612" spans="23:23">
      <c r="W18612" s="44">
        <v>1</v>
      </c>
    </row>
    <row r="18613" spans="23:23">
      <c r="W18613" s="44">
        <v>1</v>
      </c>
    </row>
    <row r="18614" spans="23:23">
      <c r="W18614" s="44">
        <v>1</v>
      </c>
    </row>
    <row r="18615" spans="23:23">
      <c r="W18615" s="44">
        <v>1</v>
      </c>
    </row>
    <row r="18616" spans="23:23">
      <c r="W18616" s="44">
        <v>1</v>
      </c>
    </row>
    <row r="18617" spans="23:23">
      <c r="W18617" s="44">
        <v>1</v>
      </c>
    </row>
    <row r="18618" spans="23:23">
      <c r="W18618" s="44">
        <v>1</v>
      </c>
    </row>
    <row r="18619" spans="23:23">
      <c r="W18619" s="44">
        <v>1</v>
      </c>
    </row>
    <row r="18620" spans="23:23">
      <c r="W18620" s="44">
        <v>1</v>
      </c>
    </row>
    <row r="18621" spans="23:23">
      <c r="W18621" s="44">
        <v>1</v>
      </c>
    </row>
    <row r="18622" spans="23:23">
      <c r="W18622" s="44">
        <v>1</v>
      </c>
    </row>
    <row r="18623" spans="23:23">
      <c r="W18623" s="44">
        <v>1</v>
      </c>
    </row>
    <row r="18624" spans="23:23">
      <c r="W18624" s="44">
        <v>1</v>
      </c>
    </row>
    <row r="18625" spans="23:23">
      <c r="W18625" s="44">
        <v>1</v>
      </c>
    </row>
    <row r="18626" spans="23:23">
      <c r="W18626" s="44">
        <v>1</v>
      </c>
    </row>
    <row r="18627" spans="23:23">
      <c r="W18627" s="44">
        <v>1</v>
      </c>
    </row>
    <row r="18628" spans="23:23">
      <c r="W18628" s="44">
        <v>1</v>
      </c>
    </row>
    <row r="18629" spans="23:23">
      <c r="W18629" s="44">
        <v>1</v>
      </c>
    </row>
    <row r="18630" spans="23:23">
      <c r="W18630" s="44">
        <v>1</v>
      </c>
    </row>
    <row r="18631" spans="23:23">
      <c r="W18631" s="44">
        <v>1</v>
      </c>
    </row>
    <row r="18632" spans="23:23">
      <c r="W18632" s="44">
        <v>1</v>
      </c>
    </row>
    <row r="18633" spans="23:23">
      <c r="W18633" s="44">
        <v>1</v>
      </c>
    </row>
    <row r="18634" spans="23:23">
      <c r="W18634" s="44">
        <v>1</v>
      </c>
    </row>
    <row r="18635" spans="23:23">
      <c r="W18635" s="44">
        <v>1</v>
      </c>
    </row>
    <row r="18636" spans="23:23">
      <c r="W18636" s="44">
        <v>1</v>
      </c>
    </row>
    <row r="18637" spans="23:23">
      <c r="W18637" s="44">
        <v>1</v>
      </c>
    </row>
    <row r="18638" spans="23:23">
      <c r="W18638" s="44">
        <v>1</v>
      </c>
    </row>
    <row r="18639" spans="23:23">
      <c r="W18639" s="44">
        <v>1</v>
      </c>
    </row>
    <row r="18640" spans="23:23">
      <c r="W18640" s="44">
        <v>1</v>
      </c>
    </row>
    <row r="18641" spans="23:23">
      <c r="W18641" s="44">
        <v>1</v>
      </c>
    </row>
    <row r="18642" spans="23:23">
      <c r="W18642" s="44">
        <v>1</v>
      </c>
    </row>
    <row r="18643" spans="23:23">
      <c r="W18643" s="44">
        <v>1</v>
      </c>
    </row>
    <row r="18644" spans="23:23">
      <c r="W18644" s="44">
        <v>1</v>
      </c>
    </row>
    <row r="18645" spans="23:23">
      <c r="W18645" s="44">
        <v>1</v>
      </c>
    </row>
    <row r="18646" spans="23:23">
      <c r="W18646" s="44">
        <v>1</v>
      </c>
    </row>
    <row r="18647" spans="23:23">
      <c r="W18647" s="44">
        <v>1</v>
      </c>
    </row>
    <row r="18648" spans="23:23">
      <c r="W18648" s="44">
        <v>1</v>
      </c>
    </row>
    <row r="18649" spans="23:23">
      <c r="W18649" s="44">
        <v>1</v>
      </c>
    </row>
    <row r="18650" spans="23:23">
      <c r="W18650" s="44">
        <v>1</v>
      </c>
    </row>
    <row r="18651" spans="23:23">
      <c r="W18651" s="44">
        <v>1</v>
      </c>
    </row>
    <row r="18652" spans="23:23">
      <c r="W18652" s="44">
        <v>1</v>
      </c>
    </row>
    <row r="18653" spans="23:23">
      <c r="W18653" s="44">
        <v>1</v>
      </c>
    </row>
    <row r="18654" spans="23:23">
      <c r="W18654" s="44">
        <v>1</v>
      </c>
    </row>
    <row r="18655" spans="23:23">
      <c r="W18655" s="44">
        <v>1</v>
      </c>
    </row>
    <row r="18656" spans="23:23">
      <c r="W18656" s="44">
        <v>1</v>
      </c>
    </row>
    <row r="18657" spans="23:23">
      <c r="W18657" s="44">
        <v>1</v>
      </c>
    </row>
    <row r="18658" spans="23:23">
      <c r="W18658" s="44">
        <v>1</v>
      </c>
    </row>
    <row r="18659" spans="23:23">
      <c r="W18659" s="44">
        <v>1</v>
      </c>
    </row>
    <row r="18660" spans="23:23">
      <c r="W18660" s="44">
        <v>1</v>
      </c>
    </row>
    <row r="18661" spans="23:23">
      <c r="W18661" s="44">
        <v>1</v>
      </c>
    </row>
    <row r="18662" spans="23:23">
      <c r="W18662" s="44">
        <v>1</v>
      </c>
    </row>
    <row r="18663" spans="23:23">
      <c r="W18663" s="44">
        <v>1</v>
      </c>
    </row>
    <row r="18664" spans="23:23">
      <c r="W18664" s="44">
        <v>1</v>
      </c>
    </row>
    <row r="18665" spans="23:23">
      <c r="W18665" s="44">
        <v>1</v>
      </c>
    </row>
    <row r="18666" spans="23:23">
      <c r="W18666" s="44">
        <v>1</v>
      </c>
    </row>
    <row r="18667" spans="23:23">
      <c r="W18667" s="44">
        <v>1</v>
      </c>
    </row>
    <row r="18668" spans="23:23">
      <c r="W18668" s="44">
        <v>1</v>
      </c>
    </row>
    <row r="18669" spans="23:23">
      <c r="W18669" s="44">
        <v>1</v>
      </c>
    </row>
    <row r="18670" spans="23:23">
      <c r="W18670" s="44">
        <v>1</v>
      </c>
    </row>
    <row r="18671" spans="23:23">
      <c r="W18671" s="44">
        <v>1</v>
      </c>
    </row>
    <row r="18672" spans="23:23">
      <c r="W18672" s="44">
        <v>1</v>
      </c>
    </row>
    <row r="18673" spans="23:23">
      <c r="W18673" s="44">
        <v>1</v>
      </c>
    </row>
    <row r="18674" spans="23:23">
      <c r="W18674" s="44">
        <v>1</v>
      </c>
    </row>
    <row r="18675" spans="23:23">
      <c r="W18675" s="44">
        <v>1</v>
      </c>
    </row>
    <row r="18676" spans="23:23">
      <c r="W18676" s="44">
        <v>1</v>
      </c>
    </row>
    <row r="18677" spans="23:23">
      <c r="W18677" s="44">
        <v>1</v>
      </c>
    </row>
    <row r="18678" spans="23:23">
      <c r="W18678" s="44">
        <v>1</v>
      </c>
    </row>
    <row r="18679" spans="23:23">
      <c r="W18679" s="44">
        <v>1</v>
      </c>
    </row>
    <row r="18680" spans="23:23">
      <c r="W18680" s="44">
        <v>1</v>
      </c>
    </row>
    <row r="18681" spans="23:23">
      <c r="W18681" s="44">
        <v>1</v>
      </c>
    </row>
    <row r="18682" spans="23:23">
      <c r="W18682" s="44">
        <v>1</v>
      </c>
    </row>
    <row r="18683" spans="23:23">
      <c r="W18683" s="44">
        <v>1</v>
      </c>
    </row>
    <row r="18684" spans="23:23">
      <c r="W18684" s="44">
        <v>1</v>
      </c>
    </row>
    <row r="18685" spans="23:23">
      <c r="W18685" s="44">
        <v>1</v>
      </c>
    </row>
    <row r="18686" spans="23:23">
      <c r="W18686" s="44">
        <v>1</v>
      </c>
    </row>
    <row r="18687" spans="23:23">
      <c r="W18687" s="44">
        <v>1</v>
      </c>
    </row>
    <row r="18688" spans="23:23">
      <c r="W18688" s="44">
        <v>1</v>
      </c>
    </row>
    <row r="18689" spans="23:23">
      <c r="W18689" s="44">
        <v>1</v>
      </c>
    </row>
    <row r="18690" spans="23:23">
      <c r="W18690" s="44">
        <v>1</v>
      </c>
    </row>
    <row r="18691" spans="23:23">
      <c r="W18691" s="44">
        <v>1</v>
      </c>
    </row>
    <row r="18692" spans="23:23">
      <c r="W18692" s="44">
        <v>1</v>
      </c>
    </row>
    <row r="18693" spans="23:23">
      <c r="W18693" s="44">
        <v>1</v>
      </c>
    </row>
    <row r="18694" spans="23:23">
      <c r="W18694" s="44">
        <v>1</v>
      </c>
    </row>
    <row r="18695" spans="23:23">
      <c r="W18695" s="44">
        <v>1</v>
      </c>
    </row>
    <row r="18696" spans="23:23">
      <c r="W18696" s="44">
        <v>1</v>
      </c>
    </row>
    <row r="18697" spans="23:23">
      <c r="W18697" s="44">
        <v>1</v>
      </c>
    </row>
    <row r="18698" spans="23:23">
      <c r="W18698" s="44">
        <v>1</v>
      </c>
    </row>
    <row r="18699" spans="23:23">
      <c r="W18699" s="44">
        <v>1</v>
      </c>
    </row>
    <row r="18700" spans="23:23">
      <c r="W18700" s="44">
        <v>1</v>
      </c>
    </row>
    <row r="18701" spans="23:23">
      <c r="W18701" s="44">
        <v>1</v>
      </c>
    </row>
    <row r="18702" spans="23:23">
      <c r="W18702" s="44">
        <v>1</v>
      </c>
    </row>
    <row r="18703" spans="23:23">
      <c r="W18703" s="44">
        <v>1</v>
      </c>
    </row>
    <row r="18704" spans="23:23">
      <c r="W18704" s="44">
        <v>1</v>
      </c>
    </row>
    <row r="18705" spans="23:23">
      <c r="W18705" s="44">
        <v>1</v>
      </c>
    </row>
    <row r="18706" spans="23:23">
      <c r="W18706" s="44">
        <v>1</v>
      </c>
    </row>
    <row r="18707" spans="23:23">
      <c r="W18707" s="44">
        <v>1</v>
      </c>
    </row>
    <row r="18708" spans="23:23">
      <c r="W18708" s="44">
        <v>1</v>
      </c>
    </row>
    <row r="18709" spans="23:23">
      <c r="W18709" s="44">
        <v>1</v>
      </c>
    </row>
    <row r="18710" spans="23:23">
      <c r="W18710" s="44">
        <v>1</v>
      </c>
    </row>
    <row r="18711" spans="23:23">
      <c r="W18711" s="44">
        <v>1</v>
      </c>
    </row>
    <row r="18712" spans="23:23">
      <c r="W18712" s="44">
        <v>1</v>
      </c>
    </row>
    <row r="18713" spans="23:23">
      <c r="W18713" s="44">
        <v>1</v>
      </c>
    </row>
    <row r="18714" spans="23:23">
      <c r="W18714" s="44">
        <v>1</v>
      </c>
    </row>
    <row r="18715" spans="23:23">
      <c r="W18715" s="44">
        <v>1</v>
      </c>
    </row>
    <row r="18716" spans="23:23">
      <c r="W18716" s="44">
        <v>1</v>
      </c>
    </row>
    <row r="18717" spans="23:23">
      <c r="W18717" s="44">
        <v>1</v>
      </c>
    </row>
    <row r="18718" spans="23:23">
      <c r="W18718" s="44">
        <v>1</v>
      </c>
    </row>
    <row r="18719" spans="23:23">
      <c r="W18719" s="44">
        <v>1</v>
      </c>
    </row>
    <row r="18720" spans="23:23">
      <c r="W18720" s="44">
        <v>1</v>
      </c>
    </row>
    <row r="18721" spans="23:23">
      <c r="W18721" s="44">
        <v>1</v>
      </c>
    </row>
    <row r="18722" spans="23:23">
      <c r="W18722" s="44">
        <v>1</v>
      </c>
    </row>
    <row r="18723" spans="23:23">
      <c r="W18723" s="44">
        <v>1</v>
      </c>
    </row>
    <row r="18724" spans="23:23">
      <c r="W18724" s="44">
        <v>1</v>
      </c>
    </row>
    <row r="18725" spans="23:23">
      <c r="W18725" s="44">
        <v>1</v>
      </c>
    </row>
    <row r="18726" spans="23:23">
      <c r="W18726" s="44">
        <v>1</v>
      </c>
    </row>
    <row r="18727" spans="23:23">
      <c r="W18727" s="44">
        <v>1</v>
      </c>
    </row>
    <row r="18728" spans="23:23">
      <c r="W18728" s="44">
        <v>1</v>
      </c>
    </row>
    <row r="18729" spans="23:23">
      <c r="W18729" s="44">
        <v>1</v>
      </c>
    </row>
    <row r="18730" spans="23:23">
      <c r="W18730" s="44">
        <v>1</v>
      </c>
    </row>
    <row r="18731" spans="23:23">
      <c r="W18731" s="44">
        <v>1</v>
      </c>
    </row>
    <row r="18732" spans="23:23">
      <c r="W18732" s="44">
        <v>1</v>
      </c>
    </row>
    <row r="18733" spans="23:23">
      <c r="W18733" s="44">
        <v>1</v>
      </c>
    </row>
    <row r="18734" spans="23:23">
      <c r="W18734" s="44">
        <v>1</v>
      </c>
    </row>
    <row r="18735" spans="23:23">
      <c r="W18735" s="44">
        <v>1</v>
      </c>
    </row>
    <row r="18736" spans="23:23">
      <c r="W18736" s="44">
        <v>1</v>
      </c>
    </row>
    <row r="18737" spans="23:23">
      <c r="W18737" s="44">
        <v>1</v>
      </c>
    </row>
    <row r="18738" spans="23:23">
      <c r="W18738" s="44">
        <v>1</v>
      </c>
    </row>
    <row r="18739" spans="23:23">
      <c r="W18739" s="44">
        <v>1</v>
      </c>
    </row>
    <row r="18740" spans="23:23">
      <c r="W18740" s="44">
        <v>1</v>
      </c>
    </row>
    <row r="18741" spans="23:23">
      <c r="W18741" s="44">
        <v>1</v>
      </c>
    </row>
    <row r="18742" spans="23:23">
      <c r="W18742" s="44">
        <v>1</v>
      </c>
    </row>
    <row r="18743" spans="23:23">
      <c r="W18743" s="44">
        <v>1</v>
      </c>
    </row>
    <row r="18744" spans="23:23">
      <c r="W18744" s="44">
        <v>1</v>
      </c>
    </row>
    <row r="18745" spans="23:23">
      <c r="W18745" s="44">
        <v>1</v>
      </c>
    </row>
    <row r="18746" spans="23:23">
      <c r="W18746" s="44">
        <v>1</v>
      </c>
    </row>
    <row r="18747" spans="23:23">
      <c r="W18747" s="44">
        <v>1</v>
      </c>
    </row>
    <row r="18748" spans="23:23">
      <c r="W18748" s="44">
        <v>1</v>
      </c>
    </row>
    <row r="18749" spans="23:23">
      <c r="W18749" s="44">
        <v>1</v>
      </c>
    </row>
    <row r="18750" spans="23:23">
      <c r="W18750" s="44">
        <v>1</v>
      </c>
    </row>
    <row r="18751" spans="23:23">
      <c r="W18751" s="44">
        <v>1</v>
      </c>
    </row>
    <row r="18752" spans="23:23">
      <c r="W18752" s="44">
        <v>1</v>
      </c>
    </row>
    <row r="18753" spans="23:23">
      <c r="W18753" s="44">
        <v>1</v>
      </c>
    </row>
    <row r="18754" spans="23:23">
      <c r="W18754" s="44">
        <v>1</v>
      </c>
    </row>
    <row r="18755" spans="23:23">
      <c r="W18755" s="44">
        <v>1</v>
      </c>
    </row>
    <row r="18756" spans="23:23">
      <c r="W18756" s="44">
        <v>1</v>
      </c>
    </row>
    <row r="18757" spans="23:23">
      <c r="W18757" s="44">
        <v>1</v>
      </c>
    </row>
    <row r="18758" spans="23:23">
      <c r="W18758" s="44">
        <v>1</v>
      </c>
    </row>
    <row r="18759" spans="23:23">
      <c r="W18759" s="44">
        <v>1</v>
      </c>
    </row>
    <row r="18760" spans="23:23">
      <c r="W18760" s="44">
        <v>1</v>
      </c>
    </row>
    <row r="18761" spans="23:23">
      <c r="W18761" s="44">
        <v>1</v>
      </c>
    </row>
    <row r="18762" spans="23:23">
      <c r="W18762" s="44">
        <v>1</v>
      </c>
    </row>
    <row r="18763" spans="23:23">
      <c r="W18763" s="44">
        <v>1</v>
      </c>
    </row>
    <row r="18764" spans="23:23">
      <c r="W18764" s="44">
        <v>1</v>
      </c>
    </row>
    <row r="18765" spans="23:23">
      <c r="W18765" s="44">
        <v>1</v>
      </c>
    </row>
    <row r="18766" spans="23:23">
      <c r="W18766" s="44">
        <v>1</v>
      </c>
    </row>
    <row r="18767" spans="23:23">
      <c r="W18767" s="44">
        <v>1</v>
      </c>
    </row>
    <row r="18768" spans="23:23">
      <c r="W18768" s="44">
        <v>1</v>
      </c>
    </row>
    <row r="18769" spans="23:23">
      <c r="W18769" s="44">
        <v>1</v>
      </c>
    </row>
    <row r="18770" spans="23:23">
      <c r="W18770" s="44">
        <v>1</v>
      </c>
    </row>
    <row r="18771" spans="23:23">
      <c r="W18771" s="44">
        <v>1</v>
      </c>
    </row>
    <row r="18772" spans="23:23">
      <c r="W18772" s="44">
        <v>1</v>
      </c>
    </row>
    <row r="18773" spans="23:23">
      <c r="W18773" s="44">
        <v>1</v>
      </c>
    </row>
    <row r="18774" spans="23:23">
      <c r="W18774" s="44">
        <v>1</v>
      </c>
    </row>
    <row r="18775" spans="23:23">
      <c r="W18775" s="44">
        <v>1</v>
      </c>
    </row>
    <row r="18776" spans="23:23">
      <c r="W18776" s="44">
        <v>1</v>
      </c>
    </row>
    <row r="18777" spans="23:23">
      <c r="W18777" s="44">
        <v>1</v>
      </c>
    </row>
    <row r="18778" spans="23:23">
      <c r="W18778" s="44">
        <v>1</v>
      </c>
    </row>
    <row r="18779" spans="23:23">
      <c r="W18779" s="44">
        <v>1</v>
      </c>
    </row>
    <row r="18780" spans="23:23">
      <c r="W18780" s="44">
        <v>1</v>
      </c>
    </row>
    <row r="18781" spans="23:23">
      <c r="W18781" s="44">
        <v>1</v>
      </c>
    </row>
    <row r="18782" spans="23:23">
      <c r="W18782" s="44">
        <v>1</v>
      </c>
    </row>
    <row r="18783" spans="23:23">
      <c r="W18783" s="44">
        <v>1</v>
      </c>
    </row>
    <row r="18784" spans="23:23">
      <c r="W18784" s="44">
        <v>1</v>
      </c>
    </row>
    <row r="18785" spans="23:23">
      <c r="W18785" s="44">
        <v>1</v>
      </c>
    </row>
    <row r="18786" spans="23:23">
      <c r="W18786" s="44">
        <v>1</v>
      </c>
    </row>
    <row r="18787" spans="23:23">
      <c r="W18787" s="44">
        <v>1</v>
      </c>
    </row>
    <row r="18788" spans="23:23">
      <c r="W18788" s="44">
        <v>1</v>
      </c>
    </row>
    <row r="18789" spans="23:23">
      <c r="W18789" s="44">
        <v>1</v>
      </c>
    </row>
    <row r="18790" spans="23:23">
      <c r="W18790" s="44">
        <v>1</v>
      </c>
    </row>
    <row r="18791" spans="23:23">
      <c r="W18791" s="44">
        <v>1</v>
      </c>
    </row>
    <row r="18792" spans="23:23">
      <c r="W18792" s="44">
        <v>1</v>
      </c>
    </row>
    <row r="18793" spans="23:23">
      <c r="W18793" s="44">
        <v>1</v>
      </c>
    </row>
    <row r="18794" spans="23:23">
      <c r="W18794" s="44">
        <v>1</v>
      </c>
    </row>
    <row r="18795" spans="23:23">
      <c r="W18795" s="44">
        <v>1</v>
      </c>
    </row>
    <row r="18796" spans="23:23">
      <c r="W18796" s="44">
        <v>1</v>
      </c>
    </row>
    <row r="18797" spans="23:23">
      <c r="W18797" s="44">
        <v>1</v>
      </c>
    </row>
    <row r="18798" spans="23:23">
      <c r="W18798" s="44">
        <v>1</v>
      </c>
    </row>
    <row r="18799" spans="23:23">
      <c r="W18799" s="44">
        <v>1</v>
      </c>
    </row>
    <row r="18800" spans="23:23">
      <c r="W18800" s="44">
        <v>1</v>
      </c>
    </row>
    <row r="18801" spans="23:23">
      <c r="W18801" s="44">
        <v>1</v>
      </c>
    </row>
    <row r="18802" spans="23:23">
      <c r="W18802" s="44">
        <v>1</v>
      </c>
    </row>
    <row r="18803" spans="23:23">
      <c r="W18803" s="44">
        <v>1</v>
      </c>
    </row>
    <row r="18804" spans="23:23">
      <c r="W18804" s="44">
        <v>1</v>
      </c>
    </row>
    <row r="18805" spans="23:23">
      <c r="W18805" s="44">
        <v>1</v>
      </c>
    </row>
    <row r="18806" spans="23:23">
      <c r="W18806" s="44">
        <v>1</v>
      </c>
    </row>
    <row r="18807" spans="23:23">
      <c r="W18807" s="44">
        <v>1</v>
      </c>
    </row>
    <row r="18808" spans="23:23">
      <c r="W18808" s="44">
        <v>1</v>
      </c>
    </row>
    <row r="18809" spans="23:23">
      <c r="W18809" s="44">
        <v>1</v>
      </c>
    </row>
    <row r="18810" spans="23:23">
      <c r="W18810" s="44">
        <v>1</v>
      </c>
    </row>
    <row r="18811" spans="23:23">
      <c r="W18811" s="44">
        <v>1</v>
      </c>
    </row>
    <row r="18812" spans="23:23">
      <c r="W18812" s="44">
        <v>1</v>
      </c>
    </row>
    <row r="18813" spans="23:23">
      <c r="W18813" s="44">
        <v>1</v>
      </c>
    </row>
    <row r="18814" spans="23:23">
      <c r="W18814" s="44">
        <v>1</v>
      </c>
    </row>
    <row r="18815" spans="23:23">
      <c r="W18815" s="44">
        <v>1</v>
      </c>
    </row>
    <row r="18816" spans="23:23">
      <c r="W18816" s="44">
        <v>1</v>
      </c>
    </row>
    <row r="18817" spans="23:23">
      <c r="W18817" s="44">
        <v>1</v>
      </c>
    </row>
    <row r="18818" spans="23:23">
      <c r="W18818" s="44">
        <v>1</v>
      </c>
    </row>
    <row r="18819" spans="23:23">
      <c r="W18819" s="44">
        <v>1</v>
      </c>
    </row>
    <row r="18820" spans="23:23">
      <c r="W18820" s="44">
        <v>1</v>
      </c>
    </row>
    <row r="18821" spans="23:23">
      <c r="W18821" s="44">
        <v>1</v>
      </c>
    </row>
    <row r="18822" spans="23:23">
      <c r="W18822" s="44">
        <v>1</v>
      </c>
    </row>
    <row r="18823" spans="23:23">
      <c r="W18823" s="44">
        <v>1</v>
      </c>
    </row>
    <row r="18824" spans="23:23">
      <c r="W18824" s="44">
        <v>1</v>
      </c>
    </row>
    <row r="18825" spans="23:23">
      <c r="W18825" s="44">
        <v>1</v>
      </c>
    </row>
    <row r="18826" spans="23:23">
      <c r="W18826" s="44">
        <v>1</v>
      </c>
    </row>
    <row r="18827" spans="23:23">
      <c r="W18827" s="44">
        <v>1</v>
      </c>
    </row>
    <row r="18828" spans="23:23">
      <c r="W18828" s="44">
        <v>1</v>
      </c>
    </row>
    <row r="18829" spans="23:23">
      <c r="W18829" s="44">
        <v>1</v>
      </c>
    </row>
    <row r="18830" spans="23:23">
      <c r="W18830" s="44">
        <v>1</v>
      </c>
    </row>
    <row r="18831" spans="23:23">
      <c r="W18831" s="44">
        <v>1</v>
      </c>
    </row>
    <row r="18832" spans="23:23">
      <c r="W18832" s="44">
        <v>1</v>
      </c>
    </row>
    <row r="18833" spans="23:23">
      <c r="W18833" s="44">
        <v>1</v>
      </c>
    </row>
    <row r="18834" spans="23:23">
      <c r="W18834" s="44">
        <v>1</v>
      </c>
    </row>
    <row r="18835" spans="23:23">
      <c r="W18835" s="44">
        <v>1</v>
      </c>
    </row>
    <row r="18836" spans="23:23">
      <c r="W18836" s="44">
        <v>1</v>
      </c>
    </row>
    <row r="18837" spans="23:23">
      <c r="W18837" s="44">
        <v>1</v>
      </c>
    </row>
    <row r="18838" spans="23:23">
      <c r="W18838" s="44">
        <v>1</v>
      </c>
    </row>
    <row r="18839" spans="23:23">
      <c r="W18839" s="44">
        <v>1</v>
      </c>
    </row>
    <row r="18840" spans="23:23">
      <c r="W18840" s="44">
        <v>1</v>
      </c>
    </row>
    <row r="18841" spans="23:23">
      <c r="W18841" s="44">
        <v>1</v>
      </c>
    </row>
    <row r="18842" spans="23:23">
      <c r="W18842" s="44">
        <v>1</v>
      </c>
    </row>
    <row r="18843" spans="23:23">
      <c r="W18843" s="44">
        <v>1</v>
      </c>
    </row>
    <row r="18844" spans="23:23">
      <c r="W18844" s="44">
        <v>1</v>
      </c>
    </row>
    <row r="18845" spans="23:23">
      <c r="W18845" s="44">
        <v>1</v>
      </c>
    </row>
    <row r="18846" spans="23:23">
      <c r="W18846" s="44">
        <v>1</v>
      </c>
    </row>
    <row r="18847" spans="23:23">
      <c r="W18847" s="44">
        <v>1</v>
      </c>
    </row>
    <row r="18848" spans="23:23">
      <c r="W18848" s="44">
        <v>1</v>
      </c>
    </row>
    <row r="18849" spans="23:23">
      <c r="W18849" s="44">
        <v>1</v>
      </c>
    </row>
    <row r="18850" spans="23:23">
      <c r="W18850" s="44">
        <v>1</v>
      </c>
    </row>
    <row r="18851" spans="23:23">
      <c r="W18851" s="44">
        <v>1</v>
      </c>
    </row>
    <row r="18852" spans="23:23">
      <c r="W18852" s="44">
        <v>1</v>
      </c>
    </row>
    <row r="18853" spans="23:23">
      <c r="W18853" s="44">
        <v>1</v>
      </c>
    </row>
    <row r="18854" spans="23:23">
      <c r="W18854" s="44">
        <v>1</v>
      </c>
    </row>
    <row r="18855" spans="23:23">
      <c r="W18855" s="44">
        <v>1</v>
      </c>
    </row>
    <row r="18856" spans="23:23">
      <c r="W18856" s="44">
        <v>1</v>
      </c>
    </row>
    <row r="18857" spans="23:23">
      <c r="W18857" s="44">
        <v>1</v>
      </c>
    </row>
    <row r="18858" spans="23:23">
      <c r="W18858" s="44">
        <v>1</v>
      </c>
    </row>
    <row r="18859" spans="23:23">
      <c r="W18859" s="44">
        <v>1</v>
      </c>
    </row>
    <row r="18860" spans="23:23">
      <c r="W18860" s="44">
        <v>1</v>
      </c>
    </row>
    <row r="18861" spans="23:23">
      <c r="W18861" s="44">
        <v>1</v>
      </c>
    </row>
    <row r="18862" spans="23:23">
      <c r="W18862" s="44">
        <v>1</v>
      </c>
    </row>
    <row r="18863" spans="23:23">
      <c r="W18863" s="44">
        <v>1</v>
      </c>
    </row>
    <row r="18864" spans="23:23">
      <c r="W18864" s="44">
        <v>1</v>
      </c>
    </row>
    <row r="18865" spans="23:23">
      <c r="W18865" s="44">
        <v>1</v>
      </c>
    </row>
    <row r="18866" spans="23:23">
      <c r="W18866" s="44">
        <v>1</v>
      </c>
    </row>
    <row r="18867" spans="23:23">
      <c r="W18867" s="44">
        <v>1</v>
      </c>
    </row>
    <row r="18868" spans="23:23">
      <c r="W18868" s="44">
        <v>1</v>
      </c>
    </row>
    <row r="18869" spans="23:23">
      <c r="W18869" s="44">
        <v>1</v>
      </c>
    </row>
    <row r="18870" spans="23:23">
      <c r="W18870" s="44">
        <v>1</v>
      </c>
    </row>
    <row r="18871" spans="23:23">
      <c r="W18871" s="44">
        <v>1</v>
      </c>
    </row>
    <row r="18872" spans="23:23">
      <c r="W18872" s="44">
        <v>1</v>
      </c>
    </row>
    <row r="18873" spans="23:23">
      <c r="W18873" s="44">
        <v>1</v>
      </c>
    </row>
    <row r="18874" spans="23:23">
      <c r="W18874" s="44">
        <v>1</v>
      </c>
    </row>
    <row r="18875" spans="23:23">
      <c r="W18875" s="44">
        <v>1</v>
      </c>
    </row>
    <row r="18876" spans="23:23">
      <c r="W18876" s="44">
        <v>1</v>
      </c>
    </row>
    <row r="18877" spans="23:23">
      <c r="W18877" s="44">
        <v>1</v>
      </c>
    </row>
    <row r="18878" spans="23:23">
      <c r="W18878" s="44">
        <v>1</v>
      </c>
    </row>
    <row r="18879" spans="23:23">
      <c r="W18879" s="44">
        <v>1</v>
      </c>
    </row>
    <row r="18880" spans="23:23">
      <c r="W18880" s="44">
        <v>1</v>
      </c>
    </row>
    <row r="18881" spans="23:23">
      <c r="W18881" s="44">
        <v>1</v>
      </c>
    </row>
    <row r="18882" spans="23:23">
      <c r="W18882" s="44">
        <v>1</v>
      </c>
    </row>
    <row r="18883" spans="23:23">
      <c r="W18883" s="44">
        <v>1</v>
      </c>
    </row>
    <row r="18884" spans="23:23">
      <c r="W18884" s="44">
        <v>1</v>
      </c>
    </row>
    <row r="18885" spans="23:23">
      <c r="W18885" s="44">
        <v>1</v>
      </c>
    </row>
    <row r="18886" spans="23:23">
      <c r="W18886" s="44">
        <v>1</v>
      </c>
    </row>
    <row r="18887" spans="23:23">
      <c r="W18887" s="44">
        <v>1</v>
      </c>
    </row>
    <row r="18888" spans="23:23">
      <c r="W18888" s="44">
        <v>1</v>
      </c>
    </row>
    <row r="18889" spans="23:23">
      <c r="W18889" s="44">
        <v>1</v>
      </c>
    </row>
    <row r="18890" spans="23:23">
      <c r="W18890" s="44">
        <v>1</v>
      </c>
    </row>
    <row r="18891" spans="23:23">
      <c r="W18891" s="44">
        <v>1</v>
      </c>
    </row>
    <row r="18892" spans="23:23">
      <c r="W18892" s="44">
        <v>1</v>
      </c>
    </row>
    <row r="18893" spans="23:23">
      <c r="W18893" s="44">
        <v>1</v>
      </c>
    </row>
    <row r="18894" spans="23:23">
      <c r="W18894" s="44">
        <v>1</v>
      </c>
    </row>
    <row r="18895" spans="23:23">
      <c r="W18895" s="44">
        <v>1</v>
      </c>
    </row>
    <row r="18896" spans="23:23">
      <c r="W18896" s="44">
        <v>1</v>
      </c>
    </row>
    <row r="18897" spans="23:23">
      <c r="W18897" s="44">
        <v>1</v>
      </c>
    </row>
    <row r="18898" spans="23:23">
      <c r="W18898" s="44">
        <v>1</v>
      </c>
    </row>
    <row r="18899" spans="23:23">
      <c r="W18899" s="44">
        <v>1</v>
      </c>
    </row>
    <row r="18900" spans="23:23">
      <c r="W18900" s="44">
        <v>1</v>
      </c>
    </row>
    <row r="18901" spans="23:23">
      <c r="W18901" s="44">
        <v>1</v>
      </c>
    </row>
    <row r="18902" spans="23:23">
      <c r="W18902" s="44">
        <v>1</v>
      </c>
    </row>
    <row r="18903" spans="23:23">
      <c r="W18903" s="44">
        <v>1</v>
      </c>
    </row>
    <row r="18904" spans="23:23">
      <c r="W18904" s="44">
        <v>1</v>
      </c>
    </row>
    <row r="18905" spans="23:23">
      <c r="W18905" s="44">
        <v>1</v>
      </c>
    </row>
    <row r="18906" spans="23:23">
      <c r="W18906" s="44">
        <v>1</v>
      </c>
    </row>
    <row r="18907" spans="23:23">
      <c r="W18907" s="44">
        <v>1</v>
      </c>
    </row>
    <row r="18908" spans="23:23">
      <c r="W18908" s="44">
        <v>1</v>
      </c>
    </row>
    <row r="18909" spans="23:23">
      <c r="W18909" s="44">
        <v>1</v>
      </c>
    </row>
    <row r="18910" spans="23:23">
      <c r="W18910" s="44">
        <v>1</v>
      </c>
    </row>
    <row r="18911" spans="23:23">
      <c r="W18911" s="44">
        <v>1</v>
      </c>
    </row>
    <row r="18912" spans="23:23">
      <c r="W18912" s="44">
        <v>1</v>
      </c>
    </row>
    <row r="18913" spans="23:23">
      <c r="W18913" s="44">
        <v>1</v>
      </c>
    </row>
    <row r="18914" spans="23:23">
      <c r="W18914" s="44">
        <v>1</v>
      </c>
    </row>
    <row r="18915" spans="23:23">
      <c r="W18915" s="44">
        <v>1</v>
      </c>
    </row>
    <row r="18916" spans="23:23">
      <c r="W18916" s="44">
        <v>1</v>
      </c>
    </row>
    <row r="18917" spans="23:23">
      <c r="W18917" s="44">
        <v>1</v>
      </c>
    </row>
    <row r="18918" spans="23:23">
      <c r="W18918" s="44">
        <v>1</v>
      </c>
    </row>
    <row r="18919" spans="23:23">
      <c r="W18919" s="44">
        <v>1</v>
      </c>
    </row>
    <row r="18920" spans="23:23">
      <c r="W18920" s="44">
        <v>1</v>
      </c>
    </row>
    <row r="18921" spans="23:23">
      <c r="W18921" s="44">
        <v>1</v>
      </c>
    </row>
    <row r="18922" spans="23:23">
      <c r="W18922" s="44">
        <v>1</v>
      </c>
    </row>
    <row r="18923" spans="23:23">
      <c r="W18923" s="44">
        <v>1</v>
      </c>
    </row>
    <row r="18924" spans="23:23">
      <c r="W18924" s="44">
        <v>1</v>
      </c>
    </row>
    <row r="18925" spans="23:23">
      <c r="W18925" s="44">
        <v>1</v>
      </c>
    </row>
    <row r="18926" spans="23:23">
      <c r="W18926" s="44">
        <v>1</v>
      </c>
    </row>
    <row r="18927" spans="23:23">
      <c r="W18927" s="44">
        <v>1</v>
      </c>
    </row>
    <row r="18928" spans="23:23">
      <c r="W18928" s="44">
        <v>1</v>
      </c>
    </row>
    <row r="18929" spans="23:23">
      <c r="W18929" s="44">
        <v>1</v>
      </c>
    </row>
    <row r="18930" spans="23:23">
      <c r="W18930" s="44">
        <v>1</v>
      </c>
    </row>
    <row r="18931" spans="23:23">
      <c r="W18931" s="44">
        <v>1</v>
      </c>
    </row>
    <row r="18932" spans="23:23">
      <c r="W18932" s="44">
        <v>1</v>
      </c>
    </row>
    <row r="18933" spans="23:23">
      <c r="W18933" s="44">
        <v>1</v>
      </c>
    </row>
    <row r="18934" spans="23:23">
      <c r="W18934" s="44">
        <v>1</v>
      </c>
    </row>
    <row r="18935" spans="23:23">
      <c r="W18935" s="44">
        <v>1</v>
      </c>
    </row>
    <row r="18936" spans="23:23">
      <c r="W18936" s="44">
        <v>1</v>
      </c>
    </row>
    <row r="18937" spans="23:23">
      <c r="W18937" s="44">
        <v>1</v>
      </c>
    </row>
    <row r="18938" spans="23:23">
      <c r="W18938" s="44">
        <v>1</v>
      </c>
    </row>
    <row r="18939" spans="23:23">
      <c r="W18939" s="44">
        <v>1</v>
      </c>
    </row>
    <row r="18940" spans="23:23">
      <c r="W18940" s="44">
        <v>1</v>
      </c>
    </row>
    <row r="18941" spans="23:23">
      <c r="W18941" s="44">
        <v>1</v>
      </c>
    </row>
    <row r="18942" spans="23:23">
      <c r="W18942" s="44">
        <v>1</v>
      </c>
    </row>
    <row r="18943" spans="23:23">
      <c r="W18943" s="44">
        <v>1</v>
      </c>
    </row>
    <row r="18944" spans="23:23">
      <c r="W18944" s="44">
        <v>1</v>
      </c>
    </row>
    <row r="18945" spans="23:23">
      <c r="W18945" s="44">
        <v>1</v>
      </c>
    </row>
    <row r="18946" spans="23:23">
      <c r="W18946" s="44">
        <v>1</v>
      </c>
    </row>
    <row r="18947" spans="23:23">
      <c r="W18947" s="44">
        <v>1</v>
      </c>
    </row>
    <row r="18948" spans="23:23">
      <c r="W18948" s="44">
        <v>1</v>
      </c>
    </row>
    <row r="18949" spans="23:23">
      <c r="W18949" s="44">
        <v>1</v>
      </c>
    </row>
    <row r="18950" spans="23:23">
      <c r="W18950" s="44">
        <v>1</v>
      </c>
    </row>
    <row r="18951" spans="23:23">
      <c r="W18951" s="44">
        <v>1</v>
      </c>
    </row>
    <row r="18952" spans="23:23">
      <c r="W18952" s="44">
        <v>1</v>
      </c>
    </row>
    <row r="18953" spans="23:23">
      <c r="W18953" s="44">
        <v>1</v>
      </c>
    </row>
    <row r="18954" spans="23:23">
      <c r="W18954" s="44">
        <v>1</v>
      </c>
    </row>
    <row r="18955" spans="23:23">
      <c r="W18955" s="44">
        <v>1</v>
      </c>
    </row>
    <row r="18956" spans="23:23">
      <c r="W18956" s="44">
        <v>1</v>
      </c>
    </row>
    <row r="18957" spans="23:23">
      <c r="W18957" s="44">
        <v>1</v>
      </c>
    </row>
    <row r="18958" spans="23:23">
      <c r="W18958" s="44">
        <v>1</v>
      </c>
    </row>
    <row r="18959" spans="23:23">
      <c r="W18959" s="44">
        <v>1</v>
      </c>
    </row>
    <row r="18960" spans="23:23">
      <c r="W18960" s="44">
        <v>1</v>
      </c>
    </row>
    <row r="18961" spans="23:23">
      <c r="W18961" s="44">
        <v>1</v>
      </c>
    </row>
    <row r="18962" spans="23:23">
      <c r="W18962" s="44">
        <v>1</v>
      </c>
    </row>
    <row r="18963" spans="23:23">
      <c r="W18963" s="44">
        <v>1</v>
      </c>
    </row>
    <row r="18964" spans="23:23">
      <c r="W18964" s="44">
        <v>1</v>
      </c>
    </row>
    <row r="18965" spans="23:23">
      <c r="W18965" s="44">
        <v>1</v>
      </c>
    </row>
    <row r="18966" spans="23:23">
      <c r="W18966" s="44">
        <v>1</v>
      </c>
    </row>
    <row r="18967" spans="23:23">
      <c r="W18967" s="44">
        <v>1</v>
      </c>
    </row>
    <row r="18968" spans="23:23">
      <c r="W18968" s="44">
        <v>1</v>
      </c>
    </row>
    <row r="18969" spans="23:23">
      <c r="W18969" s="44">
        <v>1</v>
      </c>
    </row>
    <row r="18970" spans="23:23">
      <c r="W18970" s="44">
        <v>1</v>
      </c>
    </row>
    <row r="18971" spans="23:23">
      <c r="W18971" s="44">
        <v>1</v>
      </c>
    </row>
    <row r="18972" spans="23:23">
      <c r="W18972" s="44">
        <v>1</v>
      </c>
    </row>
    <row r="18973" spans="23:23">
      <c r="W18973" s="44">
        <v>1</v>
      </c>
    </row>
    <row r="18974" spans="23:23">
      <c r="W18974" s="44">
        <v>1</v>
      </c>
    </row>
    <row r="18975" spans="23:23">
      <c r="W18975" s="44">
        <v>1</v>
      </c>
    </row>
    <row r="18976" spans="23:23">
      <c r="W18976" s="44">
        <v>1</v>
      </c>
    </row>
    <row r="18977" spans="23:23">
      <c r="W18977" s="44">
        <v>1</v>
      </c>
    </row>
    <row r="18978" spans="23:23">
      <c r="W18978" s="44">
        <v>1</v>
      </c>
    </row>
    <row r="18979" spans="23:23">
      <c r="W18979" s="44">
        <v>1</v>
      </c>
    </row>
    <row r="18980" spans="23:23">
      <c r="W18980" s="44">
        <v>1</v>
      </c>
    </row>
    <row r="18981" spans="23:23">
      <c r="W18981" s="44">
        <v>1</v>
      </c>
    </row>
    <row r="18982" spans="23:23">
      <c r="W18982" s="44">
        <v>1</v>
      </c>
    </row>
    <row r="18983" spans="23:23">
      <c r="W18983" s="44">
        <v>1</v>
      </c>
    </row>
    <row r="18984" spans="23:23">
      <c r="W18984" s="44">
        <v>1</v>
      </c>
    </row>
    <row r="18985" spans="23:23">
      <c r="W18985" s="44">
        <v>1</v>
      </c>
    </row>
    <row r="18986" spans="23:23">
      <c r="W18986" s="44">
        <v>1</v>
      </c>
    </row>
    <row r="18987" spans="23:23">
      <c r="W18987" s="44">
        <v>1</v>
      </c>
    </row>
    <row r="18988" spans="23:23">
      <c r="W18988" s="44">
        <v>1</v>
      </c>
    </row>
    <row r="18989" spans="23:23">
      <c r="W18989" s="44">
        <v>1</v>
      </c>
    </row>
    <row r="18990" spans="23:23">
      <c r="W18990" s="44">
        <v>1</v>
      </c>
    </row>
    <row r="18991" spans="23:23">
      <c r="W18991" s="44">
        <v>1</v>
      </c>
    </row>
    <row r="18992" spans="23:23">
      <c r="W18992" s="44">
        <v>1</v>
      </c>
    </row>
    <row r="18993" spans="23:23">
      <c r="W18993" s="44">
        <v>1</v>
      </c>
    </row>
    <row r="18994" spans="23:23">
      <c r="W18994" s="44">
        <v>1</v>
      </c>
    </row>
    <row r="18995" spans="23:23">
      <c r="W18995" s="44">
        <v>1</v>
      </c>
    </row>
    <row r="18996" spans="23:23">
      <c r="W18996" s="44">
        <v>1</v>
      </c>
    </row>
    <row r="18997" spans="23:23">
      <c r="W18997" s="44">
        <v>1</v>
      </c>
    </row>
    <row r="18998" spans="23:23">
      <c r="W18998" s="44">
        <v>1</v>
      </c>
    </row>
    <row r="18999" spans="23:23">
      <c r="W18999" s="44">
        <v>1</v>
      </c>
    </row>
    <row r="19000" spans="23:23">
      <c r="W19000" s="44">
        <v>1</v>
      </c>
    </row>
    <row r="19001" spans="23:23">
      <c r="W19001" s="44">
        <v>1</v>
      </c>
    </row>
    <row r="19002" spans="23:23">
      <c r="W19002" s="44">
        <v>1</v>
      </c>
    </row>
    <row r="19003" spans="23:23">
      <c r="W19003" s="44">
        <v>1</v>
      </c>
    </row>
    <row r="19004" spans="23:23">
      <c r="W19004" s="44">
        <v>1</v>
      </c>
    </row>
    <row r="19005" spans="23:23">
      <c r="W19005" s="44">
        <v>1</v>
      </c>
    </row>
    <row r="19006" spans="23:23">
      <c r="W19006" s="44">
        <v>1</v>
      </c>
    </row>
    <row r="19007" spans="23:23">
      <c r="W19007" s="44">
        <v>1</v>
      </c>
    </row>
    <row r="19008" spans="23:23">
      <c r="W19008" s="44">
        <v>1</v>
      </c>
    </row>
    <row r="19009" spans="23:23">
      <c r="W19009" s="44">
        <v>1</v>
      </c>
    </row>
    <row r="19010" spans="23:23">
      <c r="W19010" s="44">
        <v>1</v>
      </c>
    </row>
    <row r="19011" spans="23:23">
      <c r="W19011" s="44">
        <v>1</v>
      </c>
    </row>
    <row r="19012" spans="23:23">
      <c r="W19012" s="44">
        <v>1</v>
      </c>
    </row>
    <row r="19013" spans="23:23">
      <c r="W19013" s="44">
        <v>1</v>
      </c>
    </row>
    <row r="19014" spans="23:23">
      <c r="W19014" s="44">
        <v>1</v>
      </c>
    </row>
    <row r="19015" spans="23:23">
      <c r="W19015" s="44">
        <v>1</v>
      </c>
    </row>
    <row r="19016" spans="23:23">
      <c r="W19016" s="44">
        <v>1</v>
      </c>
    </row>
    <row r="19017" spans="23:23">
      <c r="W19017" s="44">
        <v>1</v>
      </c>
    </row>
    <row r="19018" spans="23:23">
      <c r="W19018" s="44">
        <v>1</v>
      </c>
    </row>
    <row r="19019" spans="23:23">
      <c r="W19019" s="44">
        <v>1</v>
      </c>
    </row>
    <row r="19020" spans="23:23">
      <c r="W19020" s="44">
        <v>1</v>
      </c>
    </row>
    <row r="19021" spans="23:23">
      <c r="W19021" s="44">
        <v>1</v>
      </c>
    </row>
    <row r="19022" spans="23:23">
      <c r="W19022" s="44">
        <v>1</v>
      </c>
    </row>
    <row r="19023" spans="23:23">
      <c r="W19023" s="44">
        <v>1</v>
      </c>
    </row>
    <row r="19024" spans="23:23">
      <c r="W19024" s="44">
        <v>1</v>
      </c>
    </row>
    <row r="19025" spans="23:23">
      <c r="W19025" s="44">
        <v>1</v>
      </c>
    </row>
    <row r="19026" spans="23:23">
      <c r="W19026" s="44">
        <v>1</v>
      </c>
    </row>
    <row r="19027" spans="23:23">
      <c r="W19027" s="44">
        <v>1</v>
      </c>
    </row>
    <row r="19028" spans="23:23">
      <c r="W19028" s="44">
        <v>1</v>
      </c>
    </row>
    <row r="19029" spans="23:23">
      <c r="W19029" s="44">
        <v>1</v>
      </c>
    </row>
    <row r="19030" spans="23:23">
      <c r="W19030" s="44">
        <v>1</v>
      </c>
    </row>
    <row r="19031" spans="23:23">
      <c r="W19031" s="44">
        <v>1</v>
      </c>
    </row>
    <row r="19032" spans="23:23">
      <c r="W19032" s="44">
        <v>1</v>
      </c>
    </row>
    <row r="19033" spans="23:23">
      <c r="W19033" s="44">
        <v>1</v>
      </c>
    </row>
    <row r="19034" spans="23:23">
      <c r="W19034" s="44">
        <v>1</v>
      </c>
    </row>
    <row r="19035" spans="23:23">
      <c r="W19035" s="44">
        <v>1</v>
      </c>
    </row>
    <row r="19036" spans="23:23">
      <c r="W19036" s="44">
        <v>1</v>
      </c>
    </row>
    <row r="19037" spans="23:23">
      <c r="W19037" s="44">
        <v>1</v>
      </c>
    </row>
    <row r="19038" spans="23:23">
      <c r="W19038" s="44">
        <v>1</v>
      </c>
    </row>
    <row r="19039" spans="23:23">
      <c r="W19039" s="44">
        <v>1</v>
      </c>
    </row>
    <row r="19040" spans="23:23">
      <c r="W19040" s="44">
        <v>1</v>
      </c>
    </row>
    <row r="19041" spans="23:23">
      <c r="W19041" s="44">
        <v>1</v>
      </c>
    </row>
    <row r="19042" spans="23:23">
      <c r="W19042" s="44">
        <v>1</v>
      </c>
    </row>
    <row r="19043" spans="23:23">
      <c r="W19043" s="44">
        <v>1</v>
      </c>
    </row>
    <row r="19044" spans="23:23">
      <c r="W19044" s="44">
        <v>1</v>
      </c>
    </row>
    <row r="19045" spans="23:23">
      <c r="W19045" s="44">
        <v>1</v>
      </c>
    </row>
    <row r="19046" spans="23:23">
      <c r="W19046" s="44">
        <v>1</v>
      </c>
    </row>
    <row r="19047" spans="23:23">
      <c r="W19047" s="44">
        <v>1</v>
      </c>
    </row>
    <row r="19048" spans="23:23">
      <c r="W19048" s="44">
        <v>1</v>
      </c>
    </row>
    <row r="19049" spans="23:23">
      <c r="W19049" s="44">
        <v>1</v>
      </c>
    </row>
    <row r="19050" spans="23:23">
      <c r="W19050" s="44">
        <v>1</v>
      </c>
    </row>
    <row r="19051" spans="23:23">
      <c r="W19051" s="44">
        <v>1</v>
      </c>
    </row>
    <row r="19052" spans="23:23">
      <c r="W19052" s="44">
        <v>1</v>
      </c>
    </row>
    <row r="19053" spans="23:23">
      <c r="W19053" s="44">
        <v>1</v>
      </c>
    </row>
    <row r="19054" spans="23:23">
      <c r="W19054" s="44">
        <v>1</v>
      </c>
    </row>
    <row r="19055" spans="23:23">
      <c r="W19055" s="44">
        <v>1</v>
      </c>
    </row>
    <row r="19056" spans="23:23">
      <c r="W19056" s="44">
        <v>1</v>
      </c>
    </row>
    <row r="19057" spans="23:23">
      <c r="W19057" s="44">
        <v>1</v>
      </c>
    </row>
    <row r="19058" spans="23:23">
      <c r="W19058" s="44">
        <v>1</v>
      </c>
    </row>
    <row r="19059" spans="23:23">
      <c r="W19059" s="44">
        <v>1</v>
      </c>
    </row>
    <row r="19060" spans="23:23">
      <c r="W19060" s="44">
        <v>1</v>
      </c>
    </row>
    <row r="19061" spans="23:23">
      <c r="W19061" s="44">
        <v>1</v>
      </c>
    </row>
    <row r="19062" spans="23:23">
      <c r="W19062" s="44">
        <v>1</v>
      </c>
    </row>
    <row r="19063" spans="23:23">
      <c r="W19063" s="44">
        <v>1</v>
      </c>
    </row>
    <row r="19064" spans="23:23">
      <c r="W19064" s="44">
        <v>1</v>
      </c>
    </row>
    <row r="19065" spans="23:23">
      <c r="W19065" s="44">
        <v>1</v>
      </c>
    </row>
    <row r="19066" spans="23:23">
      <c r="W19066" s="44">
        <v>1</v>
      </c>
    </row>
    <row r="19067" spans="23:23">
      <c r="W19067" s="44">
        <v>1</v>
      </c>
    </row>
    <row r="19068" spans="23:23">
      <c r="W19068" s="44">
        <v>1</v>
      </c>
    </row>
    <row r="19069" spans="23:23">
      <c r="W19069" s="44">
        <v>1</v>
      </c>
    </row>
    <row r="19070" spans="23:23">
      <c r="W19070" s="44">
        <v>1</v>
      </c>
    </row>
    <row r="19071" spans="23:23">
      <c r="W19071" s="44">
        <v>1</v>
      </c>
    </row>
    <row r="19072" spans="23:23">
      <c r="W19072" s="44">
        <v>1</v>
      </c>
    </row>
    <row r="19073" spans="23:23">
      <c r="W19073" s="44">
        <v>1</v>
      </c>
    </row>
    <row r="19074" spans="23:23">
      <c r="W19074" s="44">
        <v>1</v>
      </c>
    </row>
    <row r="19075" spans="23:23">
      <c r="W19075" s="44">
        <v>1</v>
      </c>
    </row>
    <row r="19076" spans="23:23">
      <c r="W19076" s="44">
        <v>1</v>
      </c>
    </row>
    <row r="19077" spans="23:23">
      <c r="W19077" s="44">
        <v>1</v>
      </c>
    </row>
    <row r="19078" spans="23:23">
      <c r="W19078" s="44">
        <v>1</v>
      </c>
    </row>
    <row r="19079" spans="23:23">
      <c r="W19079" s="44">
        <v>1</v>
      </c>
    </row>
    <row r="19080" spans="23:23">
      <c r="W19080" s="44">
        <v>1</v>
      </c>
    </row>
    <row r="19081" spans="23:23">
      <c r="W19081" s="44">
        <v>1</v>
      </c>
    </row>
    <row r="19082" spans="23:23">
      <c r="W19082" s="44">
        <v>1</v>
      </c>
    </row>
    <row r="19083" spans="23:23">
      <c r="W19083" s="44">
        <v>1</v>
      </c>
    </row>
    <row r="19084" spans="23:23">
      <c r="W19084" s="44">
        <v>1</v>
      </c>
    </row>
    <row r="19085" spans="23:23">
      <c r="W19085" s="44">
        <v>1</v>
      </c>
    </row>
    <row r="19086" spans="23:23">
      <c r="W19086" s="44">
        <v>1</v>
      </c>
    </row>
    <row r="19087" spans="23:23">
      <c r="W19087" s="44">
        <v>1</v>
      </c>
    </row>
    <row r="19088" spans="23:23">
      <c r="W19088" s="44">
        <v>1</v>
      </c>
    </row>
    <row r="19089" spans="23:23">
      <c r="W19089" s="44">
        <v>1</v>
      </c>
    </row>
    <row r="19090" spans="23:23">
      <c r="W19090" s="44">
        <v>1</v>
      </c>
    </row>
    <row r="19091" spans="23:23">
      <c r="W19091" s="44">
        <v>1</v>
      </c>
    </row>
    <row r="19092" spans="23:23">
      <c r="W19092" s="44">
        <v>1</v>
      </c>
    </row>
    <row r="19093" spans="23:23">
      <c r="W19093" s="44">
        <v>1</v>
      </c>
    </row>
    <row r="19094" spans="23:23">
      <c r="W19094" s="44">
        <v>1</v>
      </c>
    </row>
    <row r="19095" spans="23:23">
      <c r="W19095" s="44">
        <v>1</v>
      </c>
    </row>
    <row r="19096" spans="23:23">
      <c r="W19096" s="44">
        <v>1</v>
      </c>
    </row>
    <row r="19097" spans="23:23">
      <c r="W19097" s="44">
        <v>1</v>
      </c>
    </row>
    <row r="19098" spans="23:23">
      <c r="W19098" s="44">
        <v>1</v>
      </c>
    </row>
    <row r="19099" spans="23:23">
      <c r="W19099" s="44">
        <v>1</v>
      </c>
    </row>
    <row r="19100" spans="23:23">
      <c r="W19100" s="44">
        <v>1</v>
      </c>
    </row>
    <row r="19101" spans="23:23">
      <c r="W19101" s="44">
        <v>1</v>
      </c>
    </row>
    <row r="19102" spans="23:23">
      <c r="W19102" s="44">
        <v>1</v>
      </c>
    </row>
    <row r="19103" spans="23:23">
      <c r="W19103" s="44">
        <v>1</v>
      </c>
    </row>
    <row r="19104" spans="23:23">
      <c r="W19104" s="44">
        <v>1</v>
      </c>
    </row>
    <row r="19105" spans="23:23">
      <c r="W19105" s="44">
        <v>1</v>
      </c>
    </row>
    <row r="19106" spans="23:23">
      <c r="W19106" s="44">
        <v>1</v>
      </c>
    </row>
    <row r="19107" spans="23:23">
      <c r="W19107" s="44">
        <v>1</v>
      </c>
    </row>
    <row r="19108" spans="23:23">
      <c r="W19108" s="44">
        <v>1</v>
      </c>
    </row>
    <row r="19109" spans="23:23">
      <c r="W19109" s="44">
        <v>1</v>
      </c>
    </row>
    <row r="19110" spans="23:23">
      <c r="W19110" s="44">
        <v>1</v>
      </c>
    </row>
    <row r="19111" spans="23:23">
      <c r="W19111" s="44">
        <v>1</v>
      </c>
    </row>
    <row r="19112" spans="23:23">
      <c r="W19112" s="44">
        <v>1</v>
      </c>
    </row>
    <row r="19113" spans="23:23">
      <c r="W19113" s="44">
        <v>1</v>
      </c>
    </row>
    <row r="19114" spans="23:23">
      <c r="W19114" s="44">
        <v>1</v>
      </c>
    </row>
    <row r="19115" spans="23:23">
      <c r="W19115" s="44">
        <v>1</v>
      </c>
    </row>
    <row r="19116" spans="23:23">
      <c r="W19116" s="44">
        <v>1</v>
      </c>
    </row>
    <row r="19117" spans="23:23">
      <c r="W19117" s="44">
        <v>1</v>
      </c>
    </row>
    <row r="19118" spans="23:23">
      <c r="W19118" s="44">
        <v>1</v>
      </c>
    </row>
    <row r="19119" spans="23:23">
      <c r="W19119" s="44">
        <v>1</v>
      </c>
    </row>
    <row r="19120" spans="23:23">
      <c r="W19120" s="44">
        <v>1</v>
      </c>
    </row>
    <row r="19121" spans="23:23">
      <c r="W19121" s="44">
        <v>1</v>
      </c>
    </row>
    <row r="19122" spans="23:23">
      <c r="W19122" s="44">
        <v>1</v>
      </c>
    </row>
    <row r="19123" spans="23:23">
      <c r="W19123" s="44">
        <v>1</v>
      </c>
    </row>
    <row r="19124" spans="23:23">
      <c r="W19124" s="44">
        <v>1</v>
      </c>
    </row>
    <row r="19125" spans="23:23">
      <c r="W19125" s="44">
        <v>1</v>
      </c>
    </row>
    <row r="19126" spans="23:23">
      <c r="W19126" s="44">
        <v>1</v>
      </c>
    </row>
    <row r="19127" spans="23:23">
      <c r="W19127" s="44">
        <v>1</v>
      </c>
    </row>
    <row r="19128" spans="23:23">
      <c r="W19128" s="44">
        <v>1</v>
      </c>
    </row>
    <row r="19129" spans="23:23">
      <c r="W19129" s="44">
        <v>1</v>
      </c>
    </row>
    <row r="19130" spans="23:23">
      <c r="W19130" s="44">
        <v>1</v>
      </c>
    </row>
    <row r="19131" spans="23:23">
      <c r="W19131" s="44">
        <v>1</v>
      </c>
    </row>
    <row r="19132" spans="23:23">
      <c r="W19132" s="44">
        <v>1</v>
      </c>
    </row>
    <row r="19133" spans="23:23">
      <c r="W19133" s="44">
        <v>1</v>
      </c>
    </row>
    <row r="19134" spans="23:23">
      <c r="W19134" s="44">
        <v>1</v>
      </c>
    </row>
    <row r="19135" spans="23:23">
      <c r="W19135" s="44">
        <v>1</v>
      </c>
    </row>
    <row r="19136" spans="23:23">
      <c r="W19136" s="44">
        <v>1</v>
      </c>
    </row>
    <row r="19137" spans="23:23">
      <c r="W19137" s="44">
        <v>1</v>
      </c>
    </row>
    <row r="19138" spans="23:23">
      <c r="W19138" s="44">
        <v>1</v>
      </c>
    </row>
    <row r="19139" spans="23:23">
      <c r="W19139" s="44">
        <v>1</v>
      </c>
    </row>
    <row r="19140" spans="23:23">
      <c r="W19140" s="44">
        <v>1</v>
      </c>
    </row>
    <row r="19141" spans="23:23">
      <c r="W19141" s="44">
        <v>1</v>
      </c>
    </row>
    <row r="19142" spans="23:23">
      <c r="W19142" s="44">
        <v>1</v>
      </c>
    </row>
    <row r="19143" spans="23:23">
      <c r="W19143" s="44">
        <v>1</v>
      </c>
    </row>
    <row r="19144" spans="23:23">
      <c r="W19144" s="44">
        <v>1</v>
      </c>
    </row>
    <row r="19145" spans="23:23">
      <c r="W19145" s="44">
        <v>1</v>
      </c>
    </row>
    <row r="19146" spans="23:23">
      <c r="W19146" s="44">
        <v>1</v>
      </c>
    </row>
    <row r="19147" spans="23:23">
      <c r="W19147" s="44">
        <v>1</v>
      </c>
    </row>
    <row r="19148" spans="23:23">
      <c r="W19148" s="44">
        <v>1</v>
      </c>
    </row>
    <row r="19149" spans="23:23">
      <c r="W19149" s="44">
        <v>1</v>
      </c>
    </row>
    <row r="19150" spans="23:23">
      <c r="W19150" s="44">
        <v>1</v>
      </c>
    </row>
    <row r="19151" spans="23:23">
      <c r="W19151" s="44">
        <v>1</v>
      </c>
    </row>
    <row r="19152" spans="23:23">
      <c r="W19152" s="44">
        <v>1</v>
      </c>
    </row>
    <row r="19153" spans="23:23">
      <c r="W19153" s="44">
        <v>1</v>
      </c>
    </row>
    <row r="19154" spans="23:23">
      <c r="W19154" s="44">
        <v>1</v>
      </c>
    </row>
    <row r="19155" spans="23:23">
      <c r="W19155" s="44">
        <v>1</v>
      </c>
    </row>
    <row r="19156" spans="23:23">
      <c r="W19156" s="44">
        <v>1</v>
      </c>
    </row>
    <row r="19157" spans="23:23">
      <c r="W19157" s="44">
        <v>1</v>
      </c>
    </row>
    <row r="19158" spans="23:23">
      <c r="W19158" s="44">
        <v>1</v>
      </c>
    </row>
    <row r="19159" spans="23:23">
      <c r="W19159" s="44">
        <v>1</v>
      </c>
    </row>
    <row r="19160" spans="23:23">
      <c r="W19160" s="44">
        <v>1</v>
      </c>
    </row>
    <row r="19161" spans="23:23">
      <c r="W19161" s="44">
        <v>1</v>
      </c>
    </row>
    <row r="19162" spans="23:23">
      <c r="W19162" s="44">
        <v>1</v>
      </c>
    </row>
    <row r="19163" spans="23:23">
      <c r="W19163" s="44">
        <v>1</v>
      </c>
    </row>
    <row r="19164" spans="23:23">
      <c r="W19164" s="44">
        <v>1</v>
      </c>
    </row>
    <row r="19165" spans="23:23">
      <c r="W19165" s="44">
        <v>1</v>
      </c>
    </row>
    <row r="19166" spans="23:23">
      <c r="W19166" s="44">
        <v>1</v>
      </c>
    </row>
    <row r="19167" spans="23:23">
      <c r="W19167" s="44">
        <v>1</v>
      </c>
    </row>
    <row r="19168" spans="23:23">
      <c r="W19168" s="44">
        <v>1</v>
      </c>
    </row>
    <row r="19169" spans="23:23">
      <c r="W19169" s="44">
        <v>1</v>
      </c>
    </row>
    <row r="19170" spans="23:23">
      <c r="W19170" s="44">
        <v>1</v>
      </c>
    </row>
    <row r="19171" spans="23:23">
      <c r="W19171" s="44">
        <v>1</v>
      </c>
    </row>
    <row r="19172" spans="23:23">
      <c r="W19172" s="44">
        <v>1</v>
      </c>
    </row>
    <row r="19173" spans="23:23">
      <c r="W19173" s="44">
        <v>1</v>
      </c>
    </row>
    <row r="19174" spans="23:23">
      <c r="W19174" s="44">
        <v>1</v>
      </c>
    </row>
    <row r="19175" spans="23:23">
      <c r="W19175" s="44">
        <v>1</v>
      </c>
    </row>
    <row r="19176" spans="23:23">
      <c r="W19176" s="44">
        <v>1</v>
      </c>
    </row>
    <row r="19177" spans="23:23">
      <c r="W19177" s="44">
        <v>1</v>
      </c>
    </row>
    <row r="19178" spans="23:23">
      <c r="W19178" s="44">
        <v>1</v>
      </c>
    </row>
    <row r="19179" spans="23:23">
      <c r="W19179" s="44">
        <v>1</v>
      </c>
    </row>
    <row r="19180" spans="23:23">
      <c r="W19180" s="44">
        <v>1</v>
      </c>
    </row>
    <row r="19181" spans="23:23">
      <c r="W19181" s="44">
        <v>1</v>
      </c>
    </row>
    <row r="19182" spans="23:23">
      <c r="W19182" s="44">
        <v>1</v>
      </c>
    </row>
    <row r="19183" spans="23:23">
      <c r="W19183" s="44">
        <v>1</v>
      </c>
    </row>
    <row r="19184" spans="23:23">
      <c r="W19184" s="44">
        <v>1</v>
      </c>
    </row>
    <row r="19185" spans="23:23">
      <c r="W19185" s="44">
        <v>1</v>
      </c>
    </row>
    <row r="19186" spans="23:23">
      <c r="W19186" s="44">
        <v>1</v>
      </c>
    </row>
    <row r="19187" spans="23:23">
      <c r="W19187" s="44">
        <v>1</v>
      </c>
    </row>
    <row r="19188" spans="23:23">
      <c r="W19188" s="44">
        <v>1</v>
      </c>
    </row>
    <row r="19189" spans="23:23">
      <c r="W19189" s="44">
        <v>1</v>
      </c>
    </row>
    <row r="19190" spans="23:23">
      <c r="W19190" s="44">
        <v>1</v>
      </c>
    </row>
    <row r="19191" spans="23:23">
      <c r="W19191" s="44">
        <v>1</v>
      </c>
    </row>
    <row r="19192" spans="23:23">
      <c r="W19192" s="44">
        <v>1</v>
      </c>
    </row>
    <row r="19193" spans="23:23">
      <c r="W19193" s="44">
        <v>1</v>
      </c>
    </row>
    <row r="19194" spans="23:23">
      <c r="W19194" s="44">
        <v>1</v>
      </c>
    </row>
    <row r="19195" spans="23:23">
      <c r="W19195" s="44">
        <v>1</v>
      </c>
    </row>
    <row r="19196" spans="23:23">
      <c r="W19196" s="44">
        <v>1</v>
      </c>
    </row>
    <row r="19197" spans="23:23">
      <c r="W19197" s="44">
        <v>1</v>
      </c>
    </row>
    <row r="19198" spans="23:23">
      <c r="W19198" s="44">
        <v>1</v>
      </c>
    </row>
    <row r="19199" spans="23:23">
      <c r="W19199" s="44">
        <v>1</v>
      </c>
    </row>
    <row r="19200" spans="23:23">
      <c r="W19200" s="44">
        <v>1</v>
      </c>
    </row>
    <row r="19201" spans="23:23">
      <c r="W19201" s="44">
        <v>1</v>
      </c>
    </row>
    <row r="19202" spans="23:23">
      <c r="W19202" s="44">
        <v>1</v>
      </c>
    </row>
    <row r="19203" spans="23:23">
      <c r="W19203" s="44">
        <v>1</v>
      </c>
    </row>
    <row r="19204" spans="23:23">
      <c r="W19204" s="44">
        <v>1</v>
      </c>
    </row>
    <row r="19205" spans="23:23">
      <c r="W19205" s="44">
        <v>1</v>
      </c>
    </row>
    <row r="19206" spans="23:23">
      <c r="W19206" s="44">
        <v>1</v>
      </c>
    </row>
    <row r="19207" spans="23:23">
      <c r="W19207" s="44">
        <v>1</v>
      </c>
    </row>
    <row r="19208" spans="23:23">
      <c r="W19208" s="44">
        <v>1</v>
      </c>
    </row>
    <row r="19209" spans="23:23">
      <c r="W19209" s="44">
        <v>1</v>
      </c>
    </row>
    <row r="19210" spans="23:23">
      <c r="W19210" s="44">
        <v>1</v>
      </c>
    </row>
    <row r="19211" spans="23:23">
      <c r="W19211" s="44">
        <v>1</v>
      </c>
    </row>
    <row r="19212" spans="23:23">
      <c r="W19212" s="44">
        <v>1</v>
      </c>
    </row>
    <row r="19213" spans="23:23">
      <c r="W19213" s="44">
        <v>1</v>
      </c>
    </row>
    <row r="19214" spans="23:23">
      <c r="W19214" s="44">
        <v>1</v>
      </c>
    </row>
    <row r="19215" spans="23:23">
      <c r="W19215" s="44">
        <v>1</v>
      </c>
    </row>
    <row r="19216" spans="23:23">
      <c r="W19216" s="44">
        <v>1</v>
      </c>
    </row>
    <row r="19217" spans="23:23">
      <c r="W19217" s="44">
        <v>1</v>
      </c>
    </row>
    <row r="19218" spans="23:23">
      <c r="W19218" s="44">
        <v>1</v>
      </c>
    </row>
    <row r="19219" spans="23:23">
      <c r="W19219" s="44">
        <v>1</v>
      </c>
    </row>
    <row r="19220" spans="23:23">
      <c r="W19220" s="44">
        <v>1</v>
      </c>
    </row>
    <row r="19221" spans="23:23">
      <c r="W19221" s="44">
        <v>1</v>
      </c>
    </row>
    <row r="19222" spans="23:23">
      <c r="W19222" s="44">
        <v>1</v>
      </c>
    </row>
    <row r="19223" spans="23:23">
      <c r="W19223" s="44">
        <v>1</v>
      </c>
    </row>
    <row r="19224" spans="23:23">
      <c r="W19224" s="44">
        <v>1</v>
      </c>
    </row>
    <row r="19225" spans="23:23">
      <c r="W19225" s="44">
        <v>1</v>
      </c>
    </row>
    <row r="19226" spans="23:23">
      <c r="W19226" s="44">
        <v>1</v>
      </c>
    </row>
    <row r="19227" spans="23:23">
      <c r="W19227" s="44">
        <v>1</v>
      </c>
    </row>
    <row r="19228" spans="23:23">
      <c r="W19228" s="44">
        <v>1</v>
      </c>
    </row>
    <row r="19229" spans="23:23">
      <c r="W19229" s="44">
        <v>1</v>
      </c>
    </row>
    <row r="19230" spans="23:23">
      <c r="W19230" s="44">
        <v>1</v>
      </c>
    </row>
    <row r="19231" spans="23:23">
      <c r="W19231" s="44">
        <v>1</v>
      </c>
    </row>
    <row r="19232" spans="23:23">
      <c r="W19232" s="44">
        <v>1</v>
      </c>
    </row>
    <row r="19233" spans="23:23">
      <c r="W19233" s="44">
        <v>1</v>
      </c>
    </row>
    <row r="19234" spans="23:23">
      <c r="W19234" s="44">
        <v>1</v>
      </c>
    </row>
    <row r="19235" spans="23:23">
      <c r="W19235" s="44">
        <v>1</v>
      </c>
    </row>
    <row r="19236" spans="23:23">
      <c r="W19236" s="44">
        <v>1</v>
      </c>
    </row>
    <row r="19237" spans="23:23">
      <c r="W19237" s="44">
        <v>1</v>
      </c>
    </row>
    <row r="19238" spans="23:23">
      <c r="W19238" s="44">
        <v>1</v>
      </c>
    </row>
    <row r="19239" spans="23:23">
      <c r="W19239" s="44">
        <v>1</v>
      </c>
    </row>
    <row r="19240" spans="23:23">
      <c r="W19240" s="44">
        <v>1</v>
      </c>
    </row>
    <row r="19241" spans="23:23">
      <c r="W19241" s="44">
        <v>1</v>
      </c>
    </row>
    <row r="19242" spans="23:23">
      <c r="W19242" s="44">
        <v>1</v>
      </c>
    </row>
    <row r="19243" spans="23:23">
      <c r="W19243" s="44">
        <v>1</v>
      </c>
    </row>
    <row r="19244" spans="23:23">
      <c r="W19244" s="44">
        <v>1</v>
      </c>
    </row>
    <row r="19245" spans="23:23">
      <c r="W19245" s="44">
        <v>1</v>
      </c>
    </row>
    <row r="19246" spans="23:23">
      <c r="W19246" s="44">
        <v>1</v>
      </c>
    </row>
    <row r="19247" spans="23:23">
      <c r="W19247" s="44">
        <v>1</v>
      </c>
    </row>
    <row r="19248" spans="23:23">
      <c r="W19248" s="44">
        <v>1</v>
      </c>
    </row>
    <row r="19249" spans="23:23">
      <c r="W19249" s="44">
        <v>1</v>
      </c>
    </row>
    <row r="19250" spans="23:23">
      <c r="W19250" s="44">
        <v>1</v>
      </c>
    </row>
    <row r="19251" spans="23:23">
      <c r="W19251" s="44">
        <v>1</v>
      </c>
    </row>
    <row r="19252" spans="23:23">
      <c r="W19252" s="44">
        <v>1</v>
      </c>
    </row>
    <row r="19253" spans="23:23">
      <c r="W19253" s="44">
        <v>1</v>
      </c>
    </row>
    <row r="19254" spans="23:23">
      <c r="W19254" s="44">
        <v>1</v>
      </c>
    </row>
    <row r="19255" spans="23:23">
      <c r="W19255" s="44">
        <v>1</v>
      </c>
    </row>
    <row r="19256" spans="23:23">
      <c r="W19256" s="44">
        <v>1</v>
      </c>
    </row>
    <row r="19257" spans="23:23">
      <c r="W19257" s="44">
        <v>1</v>
      </c>
    </row>
    <row r="19258" spans="23:23">
      <c r="W19258" s="44">
        <v>1</v>
      </c>
    </row>
    <row r="19259" spans="23:23">
      <c r="W19259" s="44">
        <v>1</v>
      </c>
    </row>
    <row r="19260" spans="23:23">
      <c r="W19260" s="44">
        <v>1</v>
      </c>
    </row>
    <row r="19261" spans="23:23">
      <c r="W19261" s="44">
        <v>1</v>
      </c>
    </row>
    <row r="19262" spans="23:23">
      <c r="W19262" s="44">
        <v>1</v>
      </c>
    </row>
    <row r="19263" spans="23:23">
      <c r="W19263" s="44">
        <v>1</v>
      </c>
    </row>
    <row r="19264" spans="23:23">
      <c r="W19264" s="44">
        <v>1</v>
      </c>
    </row>
    <row r="19265" spans="23:23">
      <c r="W19265" s="44">
        <v>1</v>
      </c>
    </row>
    <row r="19266" spans="23:23">
      <c r="W19266" s="44">
        <v>1</v>
      </c>
    </row>
    <row r="19267" spans="23:23">
      <c r="W19267" s="44">
        <v>1</v>
      </c>
    </row>
    <row r="19268" spans="23:23">
      <c r="W19268" s="44">
        <v>1</v>
      </c>
    </row>
    <row r="19269" spans="23:23">
      <c r="W19269" s="44">
        <v>1</v>
      </c>
    </row>
    <row r="19270" spans="23:23">
      <c r="W19270" s="44">
        <v>1</v>
      </c>
    </row>
    <row r="19271" spans="23:23">
      <c r="W19271" s="44">
        <v>1</v>
      </c>
    </row>
    <row r="19272" spans="23:23">
      <c r="W19272" s="44">
        <v>1</v>
      </c>
    </row>
    <row r="19273" spans="23:23">
      <c r="W19273" s="44">
        <v>1</v>
      </c>
    </row>
    <row r="19274" spans="23:23">
      <c r="W19274" s="44">
        <v>1</v>
      </c>
    </row>
    <row r="19275" spans="23:23">
      <c r="W19275" s="44">
        <v>1</v>
      </c>
    </row>
    <row r="19276" spans="23:23">
      <c r="W19276" s="44">
        <v>1</v>
      </c>
    </row>
    <row r="19277" spans="23:23">
      <c r="W19277" s="44">
        <v>1</v>
      </c>
    </row>
    <row r="19278" spans="23:23">
      <c r="W19278" s="44">
        <v>1</v>
      </c>
    </row>
    <row r="19279" spans="23:23">
      <c r="W19279" s="44">
        <v>1</v>
      </c>
    </row>
    <row r="19280" spans="23:23">
      <c r="W19280" s="44">
        <v>1</v>
      </c>
    </row>
    <row r="19281" spans="23:23">
      <c r="W19281" s="44">
        <v>1</v>
      </c>
    </row>
    <row r="19282" spans="23:23">
      <c r="W19282" s="44">
        <v>1</v>
      </c>
    </row>
    <row r="19283" spans="23:23">
      <c r="W19283" s="44">
        <v>1</v>
      </c>
    </row>
    <row r="19284" spans="23:23">
      <c r="W19284" s="44">
        <v>1</v>
      </c>
    </row>
    <row r="19285" spans="23:23">
      <c r="W19285" s="44">
        <v>1</v>
      </c>
    </row>
    <row r="19286" spans="23:23">
      <c r="W19286" s="44">
        <v>1</v>
      </c>
    </row>
    <row r="19287" spans="23:23">
      <c r="W19287" s="44">
        <v>1</v>
      </c>
    </row>
    <row r="19288" spans="23:23">
      <c r="W19288" s="44">
        <v>1</v>
      </c>
    </row>
    <row r="19289" spans="23:23">
      <c r="W19289" s="44">
        <v>1</v>
      </c>
    </row>
    <row r="19290" spans="23:23">
      <c r="W19290" s="44">
        <v>1</v>
      </c>
    </row>
    <row r="19291" spans="23:23">
      <c r="W19291" s="44">
        <v>1</v>
      </c>
    </row>
    <row r="19292" spans="23:23">
      <c r="W19292" s="44">
        <v>1</v>
      </c>
    </row>
    <row r="19293" spans="23:23">
      <c r="W19293" s="44">
        <v>1</v>
      </c>
    </row>
    <row r="19294" spans="23:23">
      <c r="W19294" s="44">
        <v>1</v>
      </c>
    </row>
    <row r="19295" spans="23:23">
      <c r="W19295" s="44">
        <v>1</v>
      </c>
    </row>
    <row r="19296" spans="23:23">
      <c r="W19296" s="44">
        <v>1</v>
      </c>
    </row>
    <row r="19297" spans="23:23">
      <c r="W19297" s="44">
        <v>1</v>
      </c>
    </row>
    <row r="19298" spans="23:23">
      <c r="W19298" s="44">
        <v>1</v>
      </c>
    </row>
    <row r="19299" spans="23:23">
      <c r="W19299" s="44">
        <v>1</v>
      </c>
    </row>
    <row r="19300" spans="23:23">
      <c r="W19300" s="44">
        <v>1</v>
      </c>
    </row>
    <row r="19301" spans="23:23">
      <c r="W19301" s="44">
        <v>1</v>
      </c>
    </row>
    <row r="19302" spans="23:23">
      <c r="W19302" s="44">
        <v>1</v>
      </c>
    </row>
    <row r="19303" spans="23:23">
      <c r="W19303" s="44">
        <v>1</v>
      </c>
    </row>
    <row r="19304" spans="23:23">
      <c r="W19304" s="44">
        <v>1</v>
      </c>
    </row>
    <row r="19305" spans="23:23">
      <c r="W19305" s="44">
        <v>1</v>
      </c>
    </row>
    <row r="19306" spans="23:23">
      <c r="W19306" s="44">
        <v>1</v>
      </c>
    </row>
    <row r="19307" spans="23:23">
      <c r="W19307" s="44">
        <v>1</v>
      </c>
    </row>
    <row r="19308" spans="23:23">
      <c r="W19308" s="44">
        <v>1</v>
      </c>
    </row>
    <row r="19309" spans="23:23">
      <c r="W19309" s="44">
        <v>1</v>
      </c>
    </row>
    <row r="19310" spans="23:23">
      <c r="W19310" s="44">
        <v>1</v>
      </c>
    </row>
    <row r="19311" spans="23:23">
      <c r="W19311" s="44">
        <v>1</v>
      </c>
    </row>
    <row r="19312" spans="23:23">
      <c r="W19312" s="44">
        <v>1</v>
      </c>
    </row>
    <row r="19313" spans="23:23">
      <c r="W19313" s="44">
        <v>1</v>
      </c>
    </row>
    <row r="19314" spans="23:23">
      <c r="W19314" s="44">
        <v>1</v>
      </c>
    </row>
    <row r="19315" spans="23:23">
      <c r="W19315" s="44">
        <v>1</v>
      </c>
    </row>
    <row r="19316" spans="23:23">
      <c r="W19316" s="44">
        <v>1</v>
      </c>
    </row>
    <row r="19317" spans="23:23">
      <c r="W19317" s="44">
        <v>1</v>
      </c>
    </row>
    <row r="19318" spans="23:23">
      <c r="W19318" s="44">
        <v>1</v>
      </c>
    </row>
    <row r="19319" spans="23:23">
      <c r="W19319" s="44">
        <v>1</v>
      </c>
    </row>
    <row r="19320" spans="23:23">
      <c r="W19320" s="44">
        <v>1</v>
      </c>
    </row>
    <row r="19321" spans="23:23">
      <c r="W19321" s="44">
        <v>1</v>
      </c>
    </row>
    <row r="19322" spans="23:23">
      <c r="W19322" s="44">
        <v>1</v>
      </c>
    </row>
    <row r="19323" spans="23:23">
      <c r="W19323" s="44">
        <v>1</v>
      </c>
    </row>
    <row r="19324" spans="23:23">
      <c r="W19324" s="44">
        <v>1</v>
      </c>
    </row>
    <row r="19325" spans="23:23">
      <c r="W19325" s="44">
        <v>1</v>
      </c>
    </row>
    <row r="19326" spans="23:23">
      <c r="W19326" s="44">
        <v>1</v>
      </c>
    </row>
    <row r="19327" spans="23:23">
      <c r="W19327" s="44">
        <v>1</v>
      </c>
    </row>
    <row r="19328" spans="23:23">
      <c r="W19328" s="44">
        <v>1</v>
      </c>
    </row>
    <row r="19329" spans="23:23">
      <c r="W19329" s="44">
        <v>1</v>
      </c>
    </row>
    <row r="19330" spans="23:23">
      <c r="W19330" s="44">
        <v>1</v>
      </c>
    </row>
    <row r="19331" spans="23:23">
      <c r="W19331" s="44">
        <v>1</v>
      </c>
    </row>
    <row r="19332" spans="23:23">
      <c r="W19332" s="44">
        <v>1</v>
      </c>
    </row>
    <row r="19333" spans="23:23">
      <c r="W19333" s="44">
        <v>1</v>
      </c>
    </row>
    <row r="19334" spans="23:23">
      <c r="W19334" s="44">
        <v>1</v>
      </c>
    </row>
    <row r="19335" spans="23:23">
      <c r="W19335" s="44">
        <v>1</v>
      </c>
    </row>
    <row r="19336" spans="23:23">
      <c r="W19336" s="44">
        <v>1</v>
      </c>
    </row>
    <row r="19337" spans="23:23">
      <c r="W19337" s="44">
        <v>1</v>
      </c>
    </row>
    <row r="19338" spans="23:23">
      <c r="W19338" s="44">
        <v>1</v>
      </c>
    </row>
    <row r="19339" spans="23:23">
      <c r="W19339" s="44">
        <v>1</v>
      </c>
    </row>
    <row r="19340" spans="23:23">
      <c r="W19340" s="44">
        <v>1</v>
      </c>
    </row>
    <row r="19341" spans="23:23">
      <c r="W19341" s="44">
        <v>1</v>
      </c>
    </row>
    <row r="19342" spans="23:23">
      <c r="W19342" s="44">
        <v>1</v>
      </c>
    </row>
    <row r="19343" spans="23:23">
      <c r="W19343" s="44">
        <v>1</v>
      </c>
    </row>
    <row r="19344" spans="23:23">
      <c r="W19344" s="44">
        <v>1</v>
      </c>
    </row>
    <row r="19345" spans="23:23">
      <c r="W19345" s="44">
        <v>1</v>
      </c>
    </row>
    <row r="19346" spans="23:23">
      <c r="W19346" s="44">
        <v>1</v>
      </c>
    </row>
    <row r="19347" spans="23:23">
      <c r="W19347" s="44">
        <v>1</v>
      </c>
    </row>
    <row r="19348" spans="23:23">
      <c r="W19348" s="44">
        <v>1</v>
      </c>
    </row>
    <row r="19349" spans="23:23">
      <c r="W19349" s="44">
        <v>1</v>
      </c>
    </row>
    <row r="19350" spans="23:23">
      <c r="W19350" s="44">
        <v>1</v>
      </c>
    </row>
    <row r="19351" spans="23:23">
      <c r="W19351" s="44">
        <v>1</v>
      </c>
    </row>
    <row r="19352" spans="23:23">
      <c r="W19352" s="44">
        <v>1</v>
      </c>
    </row>
    <row r="19353" spans="23:23">
      <c r="W19353" s="44">
        <v>1</v>
      </c>
    </row>
    <row r="19354" spans="23:23">
      <c r="W19354" s="44">
        <v>1</v>
      </c>
    </row>
    <row r="19355" spans="23:23">
      <c r="W19355" s="44">
        <v>1</v>
      </c>
    </row>
    <row r="19356" spans="23:23">
      <c r="W19356" s="44">
        <v>1</v>
      </c>
    </row>
    <row r="19357" spans="23:23">
      <c r="W19357" s="44">
        <v>1</v>
      </c>
    </row>
    <row r="19358" spans="23:23">
      <c r="W19358" s="44">
        <v>1</v>
      </c>
    </row>
    <row r="19359" spans="23:23">
      <c r="W19359" s="44">
        <v>1</v>
      </c>
    </row>
    <row r="19360" spans="23:23">
      <c r="W19360" s="44">
        <v>1</v>
      </c>
    </row>
    <row r="19361" spans="23:23">
      <c r="W19361" s="44">
        <v>1</v>
      </c>
    </row>
    <row r="19362" spans="23:23">
      <c r="W19362" s="44">
        <v>1</v>
      </c>
    </row>
    <row r="19363" spans="23:23">
      <c r="W19363" s="44">
        <v>1</v>
      </c>
    </row>
    <row r="19364" spans="23:23">
      <c r="W19364" s="44">
        <v>1</v>
      </c>
    </row>
    <row r="19365" spans="23:23">
      <c r="W19365" s="44">
        <v>1</v>
      </c>
    </row>
    <row r="19366" spans="23:23">
      <c r="W19366" s="44">
        <v>1</v>
      </c>
    </row>
    <row r="19367" spans="23:23">
      <c r="W19367" s="44">
        <v>1</v>
      </c>
    </row>
    <row r="19368" spans="23:23">
      <c r="W19368" s="44">
        <v>1</v>
      </c>
    </row>
    <row r="19369" spans="23:23">
      <c r="W19369" s="44">
        <v>1</v>
      </c>
    </row>
    <row r="19370" spans="23:23">
      <c r="W19370" s="44">
        <v>1</v>
      </c>
    </row>
    <row r="19371" spans="23:23">
      <c r="W19371" s="44">
        <v>1</v>
      </c>
    </row>
    <row r="19372" spans="23:23">
      <c r="W19372" s="44">
        <v>1</v>
      </c>
    </row>
    <row r="19373" spans="23:23">
      <c r="W19373" s="44">
        <v>1</v>
      </c>
    </row>
    <row r="19374" spans="23:23">
      <c r="W19374" s="44">
        <v>1</v>
      </c>
    </row>
    <row r="19375" spans="23:23">
      <c r="W19375" s="44">
        <v>1</v>
      </c>
    </row>
    <row r="19376" spans="23:23">
      <c r="W19376" s="44">
        <v>1</v>
      </c>
    </row>
    <row r="19377" spans="23:23">
      <c r="W19377" s="44">
        <v>1</v>
      </c>
    </row>
    <row r="19378" spans="23:23">
      <c r="W19378" s="44">
        <v>1</v>
      </c>
    </row>
    <row r="19379" spans="23:23">
      <c r="W19379" s="44">
        <v>1</v>
      </c>
    </row>
    <row r="19380" spans="23:23">
      <c r="W19380" s="44">
        <v>1</v>
      </c>
    </row>
    <row r="19381" spans="23:23">
      <c r="W19381" s="44">
        <v>1</v>
      </c>
    </row>
    <row r="19382" spans="23:23">
      <c r="W19382" s="44">
        <v>1</v>
      </c>
    </row>
    <row r="19383" spans="23:23">
      <c r="W19383" s="44">
        <v>1</v>
      </c>
    </row>
    <row r="19384" spans="23:23">
      <c r="W19384" s="44">
        <v>1</v>
      </c>
    </row>
    <row r="19385" spans="23:23">
      <c r="W19385" s="44">
        <v>1</v>
      </c>
    </row>
    <row r="19386" spans="23:23">
      <c r="W19386" s="44">
        <v>1</v>
      </c>
    </row>
    <row r="19387" spans="23:23">
      <c r="W19387" s="44">
        <v>1</v>
      </c>
    </row>
    <row r="19388" spans="23:23">
      <c r="W19388" s="44">
        <v>1</v>
      </c>
    </row>
    <row r="19389" spans="23:23">
      <c r="W19389" s="44">
        <v>1</v>
      </c>
    </row>
    <row r="19390" spans="23:23">
      <c r="W19390" s="44">
        <v>1</v>
      </c>
    </row>
    <row r="19391" spans="23:23">
      <c r="W19391" s="44">
        <v>1</v>
      </c>
    </row>
    <row r="19392" spans="23:23">
      <c r="W19392" s="44">
        <v>1</v>
      </c>
    </row>
    <row r="19393" spans="23:23">
      <c r="W19393" s="44">
        <v>1</v>
      </c>
    </row>
    <row r="19394" spans="23:23">
      <c r="W19394" s="44">
        <v>1</v>
      </c>
    </row>
    <row r="19395" spans="23:23">
      <c r="W19395" s="44">
        <v>1</v>
      </c>
    </row>
    <row r="19396" spans="23:23">
      <c r="W19396" s="44">
        <v>1</v>
      </c>
    </row>
    <row r="19397" spans="23:23">
      <c r="W19397" s="44">
        <v>1</v>
      </c>
    </row>
    <row r="19398" spans="23:23">
      <c r="W19398" s="44">
        <v>1</v>
      </c>
    </row>
    <row r="19399" spans="23:23">
      <c r="W19399" s="44">
        <v>1</v>
      </c>
    </row>
    <row r="19400" spans="23:23">
      <c r="W19400" s="44">
        <v>1</v>
      </c>
    </row>
    <row r="19401" spans="23:23">
      <c r="W19401" s="44">
        <v>1</v>
      </c>
    </row>
    <row r="19402" spans="23:23">
      <c r="W19402" s="44">
        <v>1</v>
      </c>
    </row>
    <row r="19403" spans="23:23">
      <c r="W19403" s="44">
        <v>1</v>
      </c>
    </row>
    <row r="19404" spans="23:23">
      <c r="W19404" s="44">
        <v>1</v>
      </c>
    </row>
    <row r="19405" spans="23:23">
      <c r="W19405" s="44">
        <v>1</v>
      </c>
    </row>
    <row r="19406" spans="23:23">
      <c r="W19406" s="44">
        <v>1</v>
      </c>
    </row>
    <row r="19407" spans="23:23">
      <c r="W19407" s="44">
        <v>1</v>
      </c>
    </row>
    <row r="19408" spans="23:23">
      <c r="W19408" s="44">
        <v>1</v>
      </c>
    </row>
    <row r="19409" spans="23:23">
      <c r="W19409" s="44">
        <v>1</v>
      </c>
    </row>
    <row r="19410" spans="23:23">
      <c r="W19410" s="44">
        <v>1</v>
      </c>
    </row>
    <row r="19411" spans="23:23">
      <c r="W19411" s="44">
        <v>1</v>
      </c>
    </row>
    <row r="19412" spans="23:23">
      <c r="W19412" s="44">
        <v>1</v>
      </c>
    </row>
    <row r="19413" spans="23:23">
      <c r="W19413" s="44">
        <v>1</v>
      </c>
    </row>
    <row r="19414" spans="23:23">
      <c r="W19414" s="44">
        <v>1</v>
      </c>
    </row>
    <row r="19415" spans="23:23">
      <c r="W19415" s="44">
        <v>1</v>
      </c>
    </row>
    <row r="19416" spans="23:23">
      <c r="W19416" s="44">
        <v>1</v>
      </c>
    </row>
    <row r="19417" spans="23:23">
      <c r="W19417" s="44">
        <v>1</v>
      </c>
    </row>
    <row r="19418" spans="23:23">
      <c r="W19418" s="44">
        <v>1</v>
      </c>
    </row>
    <row r="19419" spans="23:23">
      <c r="W19419" s="44">
        <v>1</v>
      </c>
    </row>
    <row r="19420" spans="23:23">
      <c r="W19420" s="44">
        <v>1</v>
      </c>
    </row>
    <row r="19421" spans="23:23">
      <c r="W19421" s="44">
        <v>1</v>
      </c>
    </row>
    <row r="19422" spans="23:23">
      <c r="W19422" s="44">
        <v>1</v>
      </c>
    </row>
    <row r="19423" spans="23:23">
      <c r="W19423" s="44">
        <v>1</v>
      </c>
    </row>
    <row r="19424" spans="23:23">
      <c r="W19424" s="44">
        <v>1</v>
      </c>
    </row>
    <row r="19425" spans="23:23">
      <c r="W19425" s="44">
        <v>1</v>
      </c>
    </row>
    <row r="19426" spans="23:23">
      <c r="W19426" s="44">
        <v>1</v>
      </c>
    </row>
    <row r="19427" spans="23:23">
      <c r="W19427" s="44">
        <v>1</v>
      </c>
    </row>
    <row r="19428" spans="23:23">
      <c r="W19428" s="44">
        <v>1</v>
      </c>
    </row>
    <row r="19429" spans="23:23">
      <c r="W19429" s="44">
        <v>1</v>
      </c>
    </row>
    <row r="19430" spans="23:23">
      <c r="W19430" s="44">
        <v>1</v>
      </c>
    </row>
    <row r="19431" spans="23:23">
      <c r="W19431" s="44">
        <v>1</v>
      </c>
    </row>
    <row r="19432" spans="23:23">
      <c r="W19432" s="44">
        <v>1</v>
      </c>
    </row>
    <row r="19433" spans="23:23">
      <c r="W19433" s="44">
        <v>1</v>
      </c>
    </row>
    <row r="19434" spans="23:23">
      <c r="W19434" s="44">
        <v>1</v>
      </c>
    </row>
    <row r="19435" spans="23:23">
      <c r="W19435" s="44">
        <v>1</v>
      </c>
    </row>
    <row r="19436" spans="23:23">
      <c r="W19436" s="44">
        <v>1</v>
      </c>
    </row>
    <row r="19437" spans="23:23">
      <c r="W19437" s="44">
        <v>1</v>
      </c>
    </row>
    <row r="19438" spans="23:23">
      <c r="W19438" s="44">
        <v>1</v>
      </c>
    </row>
    <row r="19439" spans="23:23">
      <c r="W19439" s="44">
        <v>1</v>
      </c>
    </row>
    <row r="19440" spans="23:23">
      <c r="W19440" s="44">
        <v>1</v>
      </c>
    </row>
    <row r="19441" spans="23:23">
      <c r="W19441" s="44">
        <v>1</v>
      </c>
    </row>
    <row r="19442" spans="23:23">
      <c r="W19442" s="44">
        <v>1</v>
      </c>
    </row>
    <row r="19443" spans="23:23">
      <c r="W19443" s="44">
        <v>1</v>
      </c>
    </row>
    <row r="19444" spans="23:23">
      <c r="W19444" s="44">
        <v>1</v>
      </c>
    </row>
    <row r="19445" spans="23:23">
      <c r="W19445" s="44">
        <v>1</v>
      </c>
    </row>
    <row r="19446" spans="23:23">
      <c r="W19446" s="44">
        <v>1</v>
      </c>
    </row>
    <row r="19447" spans="23:23">
      <c r="W19447" s="44">
        <v>1</v>
      </c>
    </row>
    <row r="19448" spans="23:23">
      <c r="W19448" s="44">
        <v>1</v>
      </c>
    </row>
    <row r="19449" spans="23:23">
      <c r="W19449" s="44">
        <v>1</v>
      </c>
    </row>
    <row r="19450" spans="23:23">
      <c r="W19450" s="44">
        <v>1</v>
      </c>
    </row>
    <row r="19451" spans="23:23">
      <c r="W19451" s="44">
        <v>1</v>
      </c>
    </row>
    <row r="19452" spans="23:23">
      <c r="W19452" s="44">
        <v>1</v>
      </c>
    </row>
    <row r="19453" spans="23:23">
      <c r="W19453" s="44">
        <v>1</v>
      </c>
    </row>
    <row r="19454" spans="23:23">
      <c r="W19454" s="44">
        <v>1</v>
      </c>
    </row>
    <row r="19455" spans="23:23">
      <c r="W19455" s="44">
        <v>1</v>
      </c>
    </row>
    <row r="19456" spans="23:23">
      <c r="W19456" s="44">
        <v>1</v>
      </c>
    </row>
    <row r="19457" spans="23:23">
      <c r="W19457" s="44">
        <v>1</v>
      </c>
    </row>
    <row r="19458" spans="23:23">
      <c r="W19458" s="44">
        <v>1</v>
      </c>
    </row>
    <row r="19459" spans="23:23">
      <c r="W19459" s="44">
        <v>1</v>
      </c>
    </row>
    <row r="19460" spans="23:23">
      <c r="W19460" s="44">
        <v>1</v>
      </c>
    </row>
    <row r="19461" spans="23:23">
      <c r="W19461" s="44">
        <v>1</v>
      </c>
    </row>
    <row r="19462" spans="23:23">
      <c r="W19462" s="44">
        <v>1</v>
      </c>
    </row>
    <row r="19463" spans="23:23">
      <c r="W19463" s="44">
        <v>1</v>
      </c>
    </row>
    <row r="19464" spans="23:23">
      <c r="W19464" s="44">
        <v>1</v>
      </c>
    </row>
    <row r="19465" spans="23:23">
      <c r="W19465" s="44">
        <v>1</v>
      </c>
    </row>
    <row r="19466" spans="23:23">
      <c r="W19466" s="44">
        <v>1</v>
      </c>
    </row>
    <row r="19467" spans="23:23">
      <c r="W19467" s="44">
        <v>1</v>
      </c>
    </row>
    <row r="19468" spans="23:23">
      <c r="W19468" s="44">
        <v>1</v>
      </c>
    </row>
    <row r="19469" spans="23:23">
      <c r="W19469" s="44">
        <v>1</v>
      </c>
    </row>
    <row r="19470" spans="23:23">
      <c r="W19470" s="44">
        <v>1</v>
      </c>
    </row>
    <row r="19471" spans="23:23">
      <c r="W19471" s="44">
        <v>1</v>
      </c>
    </row>
    <row r="19472" spans="23:23">
      <c r="W19472" s="44">
        <v>1</v>
      </c>
    </row>
    <row r="19473" spans="23:23">
      <c r="W19473" s="44">
        <v>1</v>
      </c>
    </row>
    <row r="19474" spans="23:23">
      <c r="W19474" s="44">
        <v>1</v>
      </c>
    </row>
    <row r="19475" spans="23:23">
      <c r="W19475" s="44">
        <v>1</v>
      </c>
    </row>
    <row r="19476" spans="23:23">
      <c r="W19476" s="44">
        <v>1</v>
      </c>
    </row>
    <row r="19477" spans="23:23">
      <c r="W19477" s="44">
        <v>1</v>
      </c>
    </row>
    <row r="19478" spans="23:23">
      <c r="W19478" s="44">
        <v>1</v>
      </c>
    </row>
    <row r="19479" spans="23:23">
      <c r="W19479" s="44">
        <v>1</v>
      </c>
    </row>
    <row r="19480" spans="23:23">
      <c r="W19480" s="44">
        <v>1</v>
      </c>
    </row>
    <row r="19481" spans="23:23">
      <c r="W19481" s="44">
        <v>1</v>
      </c>
    </row>
    <row r="19482" spans="23:23">
      <c r="W19482" s="44">
        <v>1</v>
      </c>
    </row>
    <row r="19483" spans="23:23">
      <c r="W19483" s="44">
        <v>1</v>
      </c>
    </row>
    <row r="19484" spans="23:23">
      <c r="W19484" s="44">
        <v>1</v>
      </c>
    </row>
    <row r="19485" spans="23:23">
      <c r="W19485" s="44">
        <v>1</v>
      </c>
    </row>
    <row r="19486" spans="23:23">
      <c r="W19486" s="44">
        <v>1</v>
      </c>
    </row>
    <row r="19487" spans="23:23">
      <c r="W19487" s="44">
        <v>1</v>
      </c>
    </row>
    <row r="19488" spans="23:23">
      <c r="W19488" s="44">
        <v>1</v>
      </c>
    </row>
    <row r="19489" spans="23:23">
      <c r="W19489" s="44">
        <v>1</v>
      </c>
    </row>
    <row r="19490" spans="23:23">
      <c r="W19490" s="44">
        <v>1</v>
      </c>
    </row>
    <row r="19491" spans="23:23">
      <c r="W19491" s="44">
        <v>1</v>
      </c>
    </row>
    <row r="19492" spans="23:23">
      <c r="W19492" s="44">
        <v>1</v>
      </c>
    </row>
    <row r="19493" spans="23:23">
      <c r="W19493" s="44">
        <v>1</v>
      </c>
    </row>
    <row r="19494" spans="23:23">
      <c r="W19494" s="44">
        <v>1</v>
      </c>
    </row>
    <row r="19495" spans="23:23">
      <c r="W19495" s="44">
        <v>1</v>
      </c>
    </row>
    <row r="19496" spans="23:23">
      <c r="W19496" s="44">
        <v>1</v>
      </c>
    </row>
    <row r="19497" spans="23:23">
      <c r="W19497" s="44">
        <v>1</v>
      </c>
    </row>
    <row r="19498" spans="23:23">
      <c r="W19498" s="44">
        <v>1</v>
      </c>
    </row>
    <row r="19499" spans="23:23">
      <c r="W19499" s="44">
        <v>1</v>
      </c>
    </row>
    <row r="19500" spans="23:23">
      <c r="W19500" s="44">
        <v>1</v>
      </c>
    </row>
    <row r="19501" spans="23:23">
      <c r="W19501" s="44">
        <v>1</v>
      </c>
    </row>
    <row r="19502" spans="23:23">
      <c r="W19502" s="44">
        <v>1</v>
      </c>
    </row>
    <row r="19503" spans="23:23">
      <c r="W19503" s="44">
        <v>1</v>
      </c>
    </row>
    <row r="19504" spans="23:23">
      <c r="W19504" s="44">
        <v>1</v>
      </c>
    </row>
    <row r="19505" spans="23:23">
      <c r="W19505" s="44">
        <v>1</v>
      </c>
    </row>
    <row r="19506" spans="23:23">
      <c r="W19506" s="44">
        <v>1</v>
      </c>
    </row>
    <row r="19507" spans="23:23">
      <c r="W19507" s="44">
        <v>1</v>
      </c>
    </row>
    <row r="19508" spans="23:23">
      <c r="W19508" s="44">
        <v>1</v>
      </c>
    </row>
    <row r="19509" spans="23:23">
      <c r="W19509" s="44">
        <v>1</v>
      </c>
    </row>
    <row r="19510" spans="23:23">
      <c r="W19510" s="44">
        <v>1</v>
      </c>
    </row>
    <row r="19511" spans="23:23">
      <c r="W19511" s="44">
        <v>1</v>
      </c>
    </row>
    <row r="19512" spans="23:23">
      <c r="W19512" s="44">
        <v>1</v>
      </c>
    </row>
    <row r="19513" spans="23:23">
      <c r="W19513" s="44">
        <v>1</v>
      </c>
    </row>
    <row r="19514" spans="23:23">
      <c r="W19514" s="44">
        <v>1</v>
      </c>
    </row>
    <row r="19515" spans="23:23">
      <c r="W19515" s="44">
        <v>1</v>
      </c>
    </row>
    <row r="19516" spans="23:23">
      <c r="W19516" s="44">
        <v>1</v>
      </c>
    </row>
    <row r="19517" spans="23:23">
      <c r="W19517" s="44">
        <v>1</v>
      </c>
    </row>
    <row r="19518" spans="23:23">
      <c r="W19518" s="44">
        <v>1</v>
      </c>
    </row>
    <row r="19519" spans="23:23">
      <c r="W19519" s="44">
        <v>1</v>
      </c>
    </row>
    <row r="19520" spans="23:23">
      <c r="W19520" s="44">
        <v>1</v>
      </c>
    </row>
    <row r="19521" spans="23:23">
      <c r="W19521" s="44">
        <v>1</v>
      </c>
    </row>
    <row r="19522" spans="23:23">
      <c r="W19522" s="44">
        <v>1</v>
      </c>
    </row>
    <row r="19523" spans="23:23">
      <c r="W19523" s="44">
        <v>1</v>
      </c>
    </row>
    <row r="19524" spans="23:23">
      <c r="W19524" s="44">
        <v>1</v>
      </c>
    </row>
    <row r="19525" spans="23:23">
      <c r="W19525" s="44">
        <v>1</v>
      </c>
    </row>
    <row r="19526" spans="23:23">
      <c r="W19526" s="44">
        <v>1</v>
      </c>
    </row>
    <row r="19527" spans="23:23">
      <c r="W19527" s="44">
        <v>1</v>
      </c>
    </row>
    <row r="19528" spans="23:23">
      <c r="W19528" s="44">
        <v>1</v>
      </c>
    </row>
    <row r="19529" spans="23:23">
      <c r="W19529" s="44">
        <v>1</v>
      </c>
    </row>
    <row r="19530" spans="23:23">
      <c r="W19530" s="44">
        <v>1</v>
      </c>
    </row>
    <row r="19531" spans="23:23">
      <c r="W19531" s="44">
        <v>1</v>
      </c>
    </row>
    <row r="19532" spans="23:23">
      <c r="W19532" s="44">
        <v>1</v>
      </c>
    </row>
    <row r="19533" spans="23:23">
      <c r="W19533" s="44">
        <v>1</v>
      </c>
    </row>
    <row r="19534" spans="23:23">
      <c r="W19534" s="44">
        <v>1</v>
      </c>
    </row>
    <row r="19535" spans="23:23">
      <c r="W19535" s="44">
        <v>1</v>
      </c>
    </row>
    <row r="19536" spans="23:23">
      <c r="W19536" s="44">
        <v>1</v>
      </c>
    </row>
    <row r="19537" spans="23:23">
      <c r="W19537" s="44">
        <v>1</v>
      </c>
    </row>
    <row r="19538" spans="23:23">
      <c r="W19538" s="44">
        <v>1</v>
      </c>
    </row>
    <row r="19539" spans="23:23">
      <c r="W19539" s="44">
        <v>1</v>
      </c>
    </row>
    <row r="19540" spans="23:23">
      <c r="W19540" s="44">
        <v>1</v>
      </c>
    </row>
    <row r="19541" spans="23:23">
      <c r="W19541" s="44">
        <v>1</v>
      </c>
    </row>
    <row r="19542" spans="23:23">
      <c r="W19542" s="44">
        <v>1</v>
      </c>
    </row>
    <row r="19543" spans="23:23">
      <c r="W19543" s="44">
        <v>1</v>
      </c>
    </row>
    <row r="19544" spans="23:23">
      <c r="W19544" s="44">
        <v>1</v>
      </c>
    </row>
    <row r="19545" spans="23:23">
      <c r="W19545" s="44">
        <v>1</v>
      </c>
    </row>
    <row r="19546" spans="23:23">
      <c r="W19546" s="44">
        <v>1</v>
      </c>
    </row>
    <row r="19547" spans="23:23">
      <c r="W19547" s="44">
        <v>1</v>
      </c>
    </row>
    <row r="19548" spans="23:23">
      <c r="W19548" s="44">
        <v>1</v>
      </c>
    </row>
    <row r="19549" spans="23:23">
      <c r="W19549" s="44">
        <v>1</v>
      </c>
    </row>
    <row r="19550" spans="23:23">
      <c r="W19550" s="44">
        <v>1</v>
      </c>
    </row>
    <row r="19551" spans="23:23">
      <c r="W19551" s="44">
        <v>1</v>
      </c>
    </row>
    <row r="19552" spans="23:23">
      <c r="W19552" s="44">
        <v>1</v>
      </c>
    </row>
    <row r="19553" spans="23:23">
      <c r="W19553" s="44">
        <v>1</v>
      </c>
    </row>
    <row r="19554" spans="23:23">
      <c r="W19554" s="44">
        <v>1</v>
      </c>
    </row>
    <row r="19555" spans="23:23">
      <c r="W19555" s="44">
        <v>1</v>
      </c>
    </row>
    <row r="19556" spans="23:23">
      <c r="W19556" s="44">
        <v>1</v>
      </c>
    </row>
    <row r="19557" spans="23:23">
      <c r="W19557" s="44">
        <v>1</v>
      </c>
    </row>
    <row r="19558" spans="23:23">
      <c r="W19558" s="44">
        <v>1</v>
      </c>
    </row>
    <row r="19559" spans="23:23">
      <c r="W19559" s="44">
        <v>1</v>
      </c>
    </row>
    <row r="19560" spans="23:23">
      <c r="W19560" s="44">
        <v>1</v>
      </c>
    </row>
    <row r="19561" spans="23:23">
      <c r="W19561" s="44">
        <v>1</v>
      </c>
    </row>
    <row r="19562" spans="23:23">
      <c r="W19562" s="44">
        <v>1</v>
      </c>
    </row>
    <row r="19563" spans="23:23">
      <c r="W19563" s="44">
        <v>1</v>
      </c>
    </row>
    <row r="19564" spans="23:23">
      <c r="W19564" s="44">
        <v>1</v>
      </c>
    </row>
    <row r="19565" spans="23:23">
      <c r="W19565" s="44">
        <v>1</v>
      </c>
    </row>
    <row r="19566" spans="23:23">
      <c r="W19566" s="44">
        <v>1</v>
      </c>
    </row>
    <row r="19567" spans="23:23">
      <c r="W19567" s="44">
        <v>1</v>
      </c>
    </row>
    <row r="19568" spans="23:23">
      <c r="W19568" s="44">
        <v>1</v>
      </c>
    </row>
    <row r="19569" spans="23:23">
      <c r="W19569" s="44">
        <v>1</v>
      </c>
    </row>
    <row r="19570" spans="23:23">
      <c r="W19570" s="44">
        <v>1</v>
      </c>
    </row>
    <row r="19571" spans="23:23">
      <c r="W19571" s="44">
        <v>1</v>
      </c>
    </row>
    <row r="19572" spans="23:23">
      <c r="W19572" s="44">
        <v>1</v>
      </c>
    </row>
    <row r="19573" spans="23:23">
      <c r="W19573" s="44">
        <v>1</v>
      </c>
    </row>
    <row r="19574" spans="23:23">
      <c r="W19574" s="44">
        <v>1</v>
      </c>
    </row>
    <row r="19575" spans="23:23">
      <c r="W19575" s="44">
        <v>1</v>
      </c>
    </row>
    <row r="19576" spans="23:23">
      <c r="W19576" s="44">
        <v>1</v>
      </c>
    </row>
    <row r="19577" spans="23:23">
      <c r="W19577" s="44">
        <v>1</v>
      </c>
    </row>
    <row r="19578" spans="23:23">
      <c r="W19578" s="44">
        <v>1</v>
      </c>
    </row>
    <row r="19579" spans="23:23">
      <c r="W19579" s="44">
        <v>1</v>
      </c>
    </row>
    <row r="19580" spans="23:23">
      <c r="W19580" s="44">
        <v>1</v>
      </c>
    </row>
    <row r="19581" spans="23:23">
      <c r="W19581" s="44">
        <v>1</v>
      </c>
    </row>
    <row r="19582" spans="23:23">
      <c r="W19582" s="44">
        <v>1</v>
      </c>
    </row>
    <row r="19583" spans="23:23">
      <c r="W19583" s="44">
        <v>1</v>
      </c>
    </row>
    <row r="19584" spans="23:23">
      <c r="W19584" s="44">
        <v>1</v>
      </c>
    </row>
    <row r="19585" spans="23:23">
      <c r="W19585" s="44">
        <v>1</v>
      </c>
    </row>
    <row r="19586" spans="23:23">
      <c r="W19586" s="44">
        <v>1</v>
      </c>
    </row>
    <row r="19587" spans="23:23">
      <c r="W19587" s="44">
        <v>1</v>
      </c>
    </row>
    <row r="19588" spans="23:23">
      <c r="W19588" s="44">
        <v>1</v>
      </c>
    </row>
    <row r="19589" spans="23:23">
      <c r="W19589" s="44">
        <v>1</v>
      </c>
    </row>
    <row r="19590" spans="23:23">
      <c r="W19590" s="44">
        <v>1</v>
      </c>
    </row>
    <row r="19591" spans="23:23">
      <c r="W19591" s="44">
        <v>1</v>
      </c>
    </row>
    <row r="19592" spans="23:23">
      <c r="W19592" s="44">
        <v>1</v>
      </c>
    </row>
    <row r="19593" spans="23:23">
      <c r="W19593" s="44">
        <v>1</v>
      </c>
    </row>
    <row r="19594" spans="23:23">
      <c r="W19594" s="44">
        <v>1</v>
      </c>
    </row>
    <row r="19595" spans="23:23">
      <c r="W19595" s="44">
        <v>1</v>
      </c>
    </row>
    <row r="19596" spans="23:23">
      <c r="W19596" s="44">
        <v>1</v>
      </c>
    </row>
    <row r="19597" spans="23:23">
      <c r="W19597" s="44">
        <v>1</v>
      </c>
    </row>
    <row r="19598" spans="23:23">
      <c r="W19598" s="44">
        <v>1</v>
      </c>
    </row>
    <row r="19599" spans="23:23">
      <c r="W19599" s="44">
        <v>1</v>
      </c>
    </row>
    <row r="19600" spans="23:23">
      <c r="W19600" s="44">
        <v>1</v>
      </c>
    </row>
    <row r="19601" spans="23:23">
      <c r="W19601" s="44">
        <v>1</v>
      </c>
    </row>
    <row r="19602" spans="23:23">
      <c r="W19602" s="44">
        <v>1</v>
      </c>
    </row>
    <row r="19603" spans="23:23">
      <c r="W19603" s="44">
        <v>1</v>
      </c>
    </row>
    <row r="19604" spans="23:23">
      <c r="W19604" s="44">
        <v>1</v>
      </c>
    </row>
    <row r="19605" spans="23:23">
      <c r="W19605" s="44">
        <v>1</v>
      </c>
    </row>
    <row r="19606" spans="23:23">
      <c r="W19606" s="44">
        <v>1</v>
      </c>
    </row>
    <row r="19607" spans="23:23">
      <c r="W19607" s="44">
        <v>1</v>
      </c>
    </row>
    <row r="19608" spans="23:23">
      <c r="W19608" s="44">
        <v>1</v>
      </c>
    </row>
    <row r="19609" spans="23:23">
      <c r="W19609" s="44">
        <v>1</v>
      </c>
    </row>
    <row r="19610" spans="23:23">
      <c r="W19610" s="44">
        <v>1</v>
      </c>
    </row>
    <row r="19611" spans="23:23">
      <c r="W19611" s="44">
        <v>1</v>
      </c>
    </row>
    <row r="19612" spans="23:23">
      <c r="W19612" s="44">
        <v>1</v>
      </c>
    </row>
    <row r="19613" spans="23:23">
      <c r="W19613" s="44">
        <v>1</v>
      </c>
    </row>
    <row r="19614" spans="23:23">
      <c r="W19614" s="44">
        <v>1</v>
      </c>
    </row>
    <row r="19615" spans="23:23">
      <c r="W19615" s="44">
        <v>1</v>
      </c>
    </row>
    <row r="19616" spans="23:23">
      <c r="W19616" s="44">
        <v>1</v>
      </c>
    </row>
    <row r="19617" spans="23:23">
      <c r="W19617" s="44">
        <v>1</v>
      </c>
    </row>
    <row r="19618" spans="23:23">
      <c r="W19618" s="44">
        <v>1</v>
      </c>
    </row>
    <row r="19619" spans="23:23">
      <c r="W19619" s="44">
        <v>1</v>
      </c>
    </row>
    <row r="19620" spans="23:23">
      <c r="W19620" s="44">
        <v>1</v>
      </c>
    </row>
    <row r="19621" spans="23:23">
      <c r="W19621" s="44">
        <v>1</v>
      </c>
    </row>
    <row r="19622" spans="23:23">
      <c r="W19622" s="44">
        <v>1</v>
      </c>
    </row>
    <row r="19623" spans="23:23">
      <c r="W19623" s="44">
        <v>1</v>
      </c>
    </row>
    <row r="19624" spans="23:23">
      <c r="W19624" s="44">
        <v>1</v>
      </c>
    </row>
    <row r="19625" spans="23:23">
      <c r="W19625" s="44">
        <v>1</v>
      </c>
    </row>
    <row r="19626" spans="23:23">
      <c r="W19626" s="44">
        <v>1</v>
      </c>
    </row>
    <row r="19627" spans="23:23">
      <c r="W19627" s="44">
        <v>1</v>
      </c>
    </row>
    <row r="19628" spans="23:23">
      <c r="W19628" s="44">
        <v>1</v>
      </c>
    </row>
    <row r="19629" spans="23:23">
      <c r="W19629" s="44">
        <v>1</v>
      </c>
    </row>
    <row r="19630" spans="23:23">
      <c r="W19630" s="44">
        <v>1</v>
      </c>
    </row>
    <row r="19631" spans="23:23">
      <c r="W19631" s="44">
        <v>1</v>
      </c>
    </row>
    <row r="19632" spans="23:23">
      <c r="W19632" s="44">
        <v>1</v>
      </c>
    </row>
    <row r="19633" spans="23:23">
      <c r="W19633" s="44">
        <v>1</v>
      </c>
    </row>
    <row r="19634" spans="23:23">
      <c r="W19634" s="44">
        <v>1</v>
      </c>
    </row>
    <row r="19635" spans="23:23">
      <c r="W19635" s="44">
        <v>1</v>
      </c>
    </row>
    <row r="19636" spans="23:23">
      <c r="W19636" s="44">
        <v>1</v>
      </c>
    </row>
    <row r="19637" spans="23:23">
      <c r="W19637" s="44">
        <v>1</v>
      </c>
    </row>
    <row r="19638" spans="23:23">
      <c r="W19638" s="44">
        <v>1</v>
      </c>
    </row>
    <row r="19639" spans="23:23">
      <c r="W19639" s="44">
        <v>1</v>
      </c>
    </row>
    <row r="19640" spans="23:23">
      <c r="W19640" s="44">
        <v>1</v>
      </c>
    </row>
    <row r="19641" spans="23:23">
      <c r="W19641" s="44">
        <v>1</v>
      </c>
    </row>
    <row r="19642" spans="23:23">
      <c r="W19642" s="44">
        <v>1</v>
      </c>
    </row>
    <row r="19643" spans="23:23">
      <c r="W19643" s="44">
        <v>1</v>
      </c>
    </row>
    <row r="19644" spans="23:23">
      <c r="W19644" s="44">
        <v>1</v>
      </c>
    </row>
    <row r="19645" spans="23:23">
      <c r="W19645" s="44">
        <v>1</v>
      </c>
    </row>
    <row r="19646" spans="23:23">
      <c r="W19646" s="44">
        <v>1</v>
      </c>
    </row>
    <row r="19647" spans="23:23">
      <c r="W19647" s="44">
        <v>1</v>
      </c>
    </row>
    <row r="19648" spans="23:23">
      <c r="W19648" s="44">
        <v>1</v>
      </c>
    </row>
    <row r="19649" spans="23:23">
      <c r="W19649" s="44">
        <v>1</v>
      </c>
    </row>
    <row r="19650" spans="23:23">
      <c r="W19650" s="44">
        <v>1</v>
      </c>
    </row>
    <row r="19651" spans="23:23">
      <c r="W19651" s="44">
        <v>1</v>
      </c>
    </row>
    <row r="19652" spans="23:23">
      <c r="W19652" s="44">
        <v>1</v>
      </c>
    </row>
    <row r="19653" spans="23:23">
      <c r="W19653" s="44">
        <v>1</v>
      </c>
    </row>
    <row r="19654" spans="23:23">
      <c r="W19654" s="44">
        <v>1</v>
      </c>
    </row>
    <row r="19655" spans="23:23">
      <c r="W19655" s="44">
        <v>1</v>
      </c>
    </row>
    <row r="19656" spans="23:23">
      <c r="W19656" s="44">
        <v>1</v>
      </c>
    </row>
    <row r="19657" spans="23:23">
      <c r="W19657" s="44">
        <v>1</v>
      </c>
    </row>
    <row r="19658" spans="23:23">
      <c r="W19658" s="44">
        <v>1</v>
      </c>
    </row>
    <row r="19659" spans="23:23">
      <c r="W19659" s="44">
        <v>1</v>
      </c>
    </row>
    <row r="19660" spans="23:23">
      <c r="W19660" s="44">
        <v>1</v>
      </c>
    </row>
    <row r="19661" spans="23:23">
      <c r="W19661" s="44">
        <v>1</v>
      </c>
    </row>
    <row r="19662" spans="23:23">
      <c r="W19662" s="44">
        <v>1</v>
      </c>
    </row>
    <row r="19663" spans="23:23">
      <c r="W19663" s="44">
        <v>1</v>
      </c>
    </row>
    <row r="19664" spans="23:23">
      <c r="W19664" s="44">
        <v>1</v>
      </c>
    </row>
    <row r="19665" spans="23:23">
      <c r="W19665" s="44">
        <v>1</v>
      </c>
    </row>
    <row r="19666" spans="23:23">
      <c r="W19666" s="44">
        <v>1</v>
      </c>
    </row>
    <row r="19667" spans="23:23">
      <c r="W19667" s="44">
        <v>1</v>
      </c>
    </row>
    <row r="19668" spans="23:23">
      <c r="W19668" s="44">
        <v>1</v>
      </c>
    </row>
    <row r="19669" spans="23:23">
      <c r="W19669" s="44">
        <v>1</v>
      </c>
    </row>
    <row r="19670" spans="23:23">
      <c r="W19670" s="44">
        <v>1</v>
      </c>
    </row>
    <row r="19671" spans="23:23">
      <c r="W19671" s="44">
        <v>1</v>
      </c>
    </row>
    <row r="19672" spans="23:23">
      <c r="W19672" s="44">
        <v>1</v>
      </c>
    </row>
    <row r="19673" spans="23:23">
      <c r="W19673" s="44">
        <v>1</v>
      </c>
    </row>
    <row r="19674" spans="23:23">
      <c r="W19674" s="44">
        <v>1</v>
      </c>
    </row>
    <row r="19675" spans="23:23">
      <c r="W19675" s="44">
        <v>1</v>
      </c>
    </row>
    <row r="19676" spans="23:23">
      <c r="W19676" s="44">
        <v>1</v>
      </c>
    </row>
    <row r="19677" spans="23:23">
      <c r="W19677" s="44">
        <v>1</v>
      </c>
    </row>
    <row r="19678" spans="23:23">
      <c r="W19678" s="44">
        <v>1</v>
      </c>
    </row>
    <row r="19679" spans="23:23">
      <c r="W19679" s="44">
        <v>1</v>
      </c>
    </row>
    <row r="19680" spans="23:23">
      <c r="W19680" s="44">
        <v>1</v>
      </c>
    </row>
    <row r="19681" spans="23:23">
      <c r="W19681" s="44">
        <v>1</v>
      </c>
    </row>
    <row r="19682" spans="23:23">
      <c r="W19682" s="44">
        <v>1</v>
      </c>
    </row>
    <row r="19683" spans="23:23">
      <c r="W19683" s="44">
        <v>1</v>
      </c>
    </row>
    <row r="19684" spans="23:23">
      <c r="W19684" s="44">
        <v>1</v>
      </c>
    </row>
    <row r="19685" spans="23:23">
      <c r="W19685" s="44">
        <v>1</v>
      </c>
    </row>
    <row r="19686" spans="23:23">
      <c r="W19686" s="44">
        <v>1</v>
      </c>
    </row>
    <row r="19687" spans="23:23">
      <c r="W19687" s="44">
        <v>1</v>
      </c>
    </row>
    <row r="19688" spans="23:23">
      <c r="W19688" s="44">
        <v>1</v>
      </c>
    </row>
    <row r="19689" spans="23:23">
      <c r="W19689" s="44">
        <v>1</v>
      </c>
    </row>
    <row r="19690" spans="23:23">
      <c r="W19690" s="44">
        <v>1</v>
      </c>
    </row>
    <row r="19691" spans="23:23">
      <c r="W19691" s="44">
        <v>1</v>
      </c>
    </row>
    <row r="19692" spans="23:23">
      <c r="W19692" s="44">
        <v>1</v>
      </c>
    </row>
    <row r="19693" spans="23:23">
      <c r="W19693" s="44">
        <v>1</v>
      </c>
    </row>
    <row r="19694" spans="23:23">
      <c r="W19694" s="44">
        <v>1</v>
      </c>
    </row>
    <row r="19695" spans="23:23">
      <c r="W19695" s="44">
        <v>1</v>
      </c>
    </row>
    <row r="19696" spans="23:23">
      <c r="W19696" s="44">
        <v>1</v>
      </c>
    </row>
    <row r="19697" spans="23:23">
      <c r="W19697" s="44">
        <v>1</v>
      </c>
    </row>
    <row r="19698" spans="23:23">
      <c r="W19698" s="44">
        <v>1</v>
      </c>
    </row>
    <row r="19699" spans="23:23">
      <c r="W19699" s="44">
        <v>1</v>
      </c>
    </row>
    <row r="19700" spans="23:23">
      <c r="W19700" s="44">
        <v>1</v>
      </c>
    </row>
    <row r="19701" spans="23:23">
      <c r="W19701" s="44">
        <v>1</v>
      </c>
    </row>
    <row r="19702" spans="23:23">
      <c r="W19702" s="44">
        <v>1</v>
      </c>
    </row>
    <row r="19703" spans="23:23">
      <c r="W19703" s="44">
        <v>1</v>
      </c>
    </row>
    <row r="19704" spans="23:23">
      <c r="W19704" s="44">
        <v>1</v>
      </c>
    </row>
    <row r="19705" spans="23:23">
      <c r="W19705" s="44">
        <v>1</v>
      </c>
    </row>
    <row r="19706" spans="23:23">
      <c r="W19706" s="44">
        <v>1</v>
      </c>
    </row>
    <row r="19707" spans="23:23">
      <c r="W19707" s="44">
        <v>1</v>
      </c>
    </row>
    <row r="19708" spans="23:23">
      <c r="W19708" s="44">
        <v>1</v>
      </c>
    </row>
    <row r="19709" spans="23:23">
      <c r="W19709" s="44">
        <v>1</v>
      </c>
    </row>
    <row r="19710" spans="23:23">
      <c r="W19710" s="44">
        <v>1</v>
      </c>
    </row>
    <row r="19711" spans="23:23">
      <c r="W19711" s="44">
        <v>1</v>
      </c>
    </row>
    <row r="19712" spans="23:23">
      <c r="W19712" s="44">
        <v>1</v>
      </c>
    </row>
    <row r="19713" spans="23:23">
      <c r="W19713" s="44">
        <v>1</v>
      </c>
    </row>
    <row r="19714" spans="23:23">
      <c r="W19714" s="44">
        <v>1</v>
      </c>
    </row>
    <row r="19715" spans="23:23">
      <c r="W19715" s="44">
        <v>1</v>
      </c>
    </row>
    <row r="19716" spans="23:23">
      <c r="W19716" s="44">
        <v>1</v>
      </c>
    </row>
    <row r="19717" spans="23:23">
      <c r="W19717" s="44">
        <v>1</v>
      </c>
    </row>
    <row r="19718" spans="23:23">
      <c r="W19718" s="44">
        <v>1</v>
      </c>
    </row>
    <row r="19719" spans="23:23">
      <c r="W19719" s="44">
        <v>1</v>
      </c>
    </row>
    <row r="19720" spans="23:23">
      <c r="W19720" s="44">
        <v>1</v>
      </c>
    </row>
    <row r="19721" spans="23:23">
      <c r="W19721" s="44">
        <v>1</v>
      </c>
    </row>
    <row r="19722" spans="23:23">
      <c r="W19722" s="44">
        <v>1</v>
      </c>
    </row>
    <row r="19723" spans="23:23">
      <c r="W19723" s="44">
        <v>1</v>
      </c>
    </row>
    <row r="19724" spans="23:23">
      <c r="W19724" s="44">
        <v>1</v>
      </c>
    </row>
    <row r="19725" spans="23:23">
      <c r="W19725" s="44">
        <v>1</v>
      </c>
    </row>
    <row r="19726" spans="23:23">
      <c r="W19726" s="44">
        <v>1</v>
      </c>
    </row>
    <row r="19727" spans="23:23">
      <c r="W19727" s="44">
        <v>1</v>
      </c>
    </row>
    <row r="19728" spans="23:23">
      <c r="W19728" s="44">
        <v>1</v>
      </c>
    </row>
    <row r="19729" spans="23:23">
      <c r="W19729" s="44">
        <v>1</v>
      </c>
    </row>
    <row r="19730" spans="23:23">
      <c r="W19730" s="44">
        <v>1</v>
      </c>
    </row>
    <row r="19731" spans="23:23">
      <c r="W19731" s="44">
        <v>1</v>
      </c>
    </row>
    <row r="19732" spans="23:23">
      <c r="W19732" s="44">
        <v>1</v>
      </c>
    </row>
    <row r="19733" spans="23:23">
      <c r="W19733" s="44">
        <v>1</v>
      </c>
    </row>
    <row r="19734" spans="23:23">
      <c r="W19734" s="44">
        <v>1</v>
      </c>
    </row>
    <row r="19735" spans="23:23">
      <c r="W19735" s="44">
        <v>1</v>
      </c>
    </row>
    <row r="19736" spans="23:23">
      <c r="W19736" s="44">
        <v>1</v>
      </c>
    </row>
    <row r="19737" spans="23:23">
      <c r="W19737" s="44">
        <v>1</v>
      </c>
    </row>
    <row r="19738" spans="23:23">
      <c r="W19738" s="44">
        <v>1</v>
      </c>
    </row>
    <row r="19739" spans="23:23">
      <c r="W19739" s="44">
        <v>1</v>
      </c>
    </row>
    <row r="19740" spans="23:23">
      <c r="W19740" s="44">
        <v>1</v>
      </c>
    </row>
    <row r="19741" spans="23:23">
      <c r="W19741" s="44">
        <v>1</v>
      </c>
    </row>
    <row r="19742" spans="23:23">
      <c r="W19742" s="44">
        <v>1</v>
      </c>
    </row>
    <row r="19743" spans="23:23">
      <c r="W19743" s="44">
        <v>1</v>
      </c>
    </row>
    <row r="19744" spans="23:23">
      <c r="W19744" s="44">
        <v>1</v>
      </c>
    </row>
    <row r="19745" spans="23:23">
      <c r="W19745" s="44">
        <v>1</v>
      </c>
    </row>
    <row r="19746" spans="23:23">
      <c r="W19746" s="44">
        <v>1</v>
      </c>
    </row>
    <row r="19747" spans="23:23">
      <c r="W19747" s="44">
        <v>1</v>
      </c>
    </row>
    <row r="19748" spans="23:23">
      <c r="W19748" s="44">
        <v>1</v>
      </c>
    </row>
    <row r="19749" spans="23:23">
      <c r="W19749" s="44">
        <v>1</v>
      </c>
    </row>
    <row r="19750" spans="23:23">
      <c r="W19750" s="44">
        <v>1</v>
      </c>
    </row>
    <row r="19751" spans="23:23">
      <c r="W19751" s="44">
        <v>1</v>
      </c>
    </row>
    <row r="19752" spans="23:23">
      <c r="W19752" s="44">
        <v>1</v>
      </c>
    </row>
    <row r="19753" spans="23:23">
      <c r="W19753" s="44">
        <v>1</v>
      </c>
    </row>
    <row r="19754" spans="23:23">
      <c r="W19754" s="44">
        <v>1</v>
      </c>
    </row>
    <row r="19755" spans="23:23">
      <c r="W19755" s="44">
        <v>1</v>
      </c>
    </row>
    <row r="19756" spans="23:23">
      <c r="W19756" s="44">
        <v>1</v>
      </c>
    </row>
    <row r="19757" spans="23:23">
      <c r="W19757" s="44">
        <v>1</v>
      </c>
    </row>
    <row r="19758" spans="23:23">
      <c r="W19758" s="44">
        <v>1</v>
      </c>
    </row>
    <row r="19759" spans="23:23">
      <c r="W19759" s="44">
        <v>1</v>
      </c>
    </row>
    <row r="19760" spans="23:23">
      <c r="W19760" s="44">
        <v>1</v>
      </c>
    </row>
    <row r="19761" spans="23:23">
      <c r="W19761" s="44">
        <v>1</v>
      </c>
    </row>
    <row r="19762" spans="23:23">
      <c r="W19762" s="44">
        <v>1</v>
      </c>
    </row>
    <row r="19763" spans="23:23">
      <c r="W19763" s="44">
        <v>1</v>
      </c>
    </row>
    <row r="19764" spans="23:23">
      <c r="W19764" s="44">
        <v>1</v>
      </c>
    </row>
    <row r="19765" spans="23:23">
      <c r="W19765" s="44">
        <v>1</v>
      </c>
    </row>
    <row r="19766" spans="23:23">
      <c r="W19766" s="44">
        <v>1</v>
      </c>
    </row>
    <row r="19767" spans="23:23">
      <c r="W19767" s="44">
        <v>1</v>
      </c>
    </row>
    <row r="19768" spans="23:23">
      <c r="W19768" s="44">
        <v>1</v>
      </c>
    </row>
    <row r="19769" spans="23:23">
      <c r="W19769" s="44">
        <v>1</v>
      </c>
    </row>
    <row r="19770" spans="23:23">
      <c r="W19770" s="44">
        <v>1</v>
      </c>
    </row>
    <row r="19771" spans="23:23">
      <c r="W19771" s="44">
        <v>1</v>
      </c>
    </row>
    <row r="19772" spans="23:23">
      <c r="W19772" s="44">
        <v>1</v>
      </c>
    </row>
    <row r="19773" spans="23:23">
      <c r="W19773" s="44">
        <v>1</v>
      </c>
    </row>
    <row r="19774" spans="23:23">
      <c r="W19774" s="44">
        <v>1</v>
      </c>
    </row>
    <row r="19775" spans="23:23">
      <c r="W19775" s="44">
        <v>1</v>
      </c>
    </row>
    <row r="19776" spans="23:23">
      <c r="W19776" s="44">
        <v>1</v>
      </c>
    </row>
    <row r="19777" spans="23:23">
      <c r="W19777" s="44">
        <v>1</v>
      </c>
    </row>
    <row r="19778" spans="23:23">
      <c r="W19778" s="44">
        <v>1</v>
      </c>
    </row>
    <row r="19779" spans="23:23">
      <c r="W19779" s="44">
        <v>1</v>
      </c>
    </row>
    <row r="19780" spans="23:23">
      <c r="W19780" s="44">
        <v>1</v>
      </c>
    </row>
    <row r="19781" spans="23:23">
      <c r="W19781" s="44">
        <v>1</v>
      </c>
    </row>
    <row r="19782" spans="23:23">
      <c r="W19782" s="44">
        <v>1</v>
      </c>
    </row>
    <row r="19783" spans="23:23">
      <c r="W19783" s="44">
        <v>1</v>
      </c>
    </row>
    <row r="19784" spans="23:23">
      <c r="W19784" s="44">
        <v>1</v>
      </c>
    </row>
    <row r="19785" spans="23:23">
      <c r="W19785" s="44">
        <v>1</v>
      </c>
    </row>
    <row r="19786" spans="23:23">
      <c r="W19786" s="44">
        <v>1</v>
      </c>
    </row>
    <row r="19787" spans="23:23">
      <c r="W19787" s="44">
        <v>1</v>
      </c>
    </row>
    <row r="19788" spans="23:23">
      <c r="W19788" s="44">
        <v>1</v>
      </c>
    </row>
    <row r="19789" spans="23:23">
      <c r="W19789" s="44">
        <v>1</v>
      </c>
    </row>
    <row r="19790" spans="23:23">
      <c r="W19790" s="44">
        <v>1</v>
      </c>
    </row>
    <row r="19791" spans="23:23">
      <c r="W19791" s="44">
        <v>1</v>
      </c>
    </row>
    <row r="19792" spans="23:23">
      <c r="W19792" s="44">
        <v>1</v>
      </c>
    </row>
    <row r="19793" spans="23:23">
      <c r="W19793" s="44">
        <v>1</v>
      </c>
    </row>
    <row r="19794" spans="23:23">
      <c r="W19794" s="44">
        <v>1</v>
      </c>
    </row>
    <row r="19795" spans="23:23">
      <c r="W19795" s="44">
        <v>1</v>
      </c>
    </row>
    <row r="19796" spans="23:23">
      <c r="W19796" s="44">
        <v>1</v>
      </c>
    </row>
    <row r="19797" spans="23:23">
      <c r="W19797" s="44">
        <v>1</v>
      </c>
    </row>
    <row r="19798" spans="23:23">
      <c r="W19798" s="44">
        <v>1</v>
      </c>
    </row>
    <row r="19799" spans="23:23">
      <c r="W19799" s="44">
        <v>1</v>
      </c>
    </row>
    <row r="19800" spans="23:23">
      <c r="W19800" s="44">
        <v>1</v>
      </c>
    </row>
    <row r="19801" spans="23:23">
      <c r="W19801" s="44">
        <v>1</v>
      </c>
    </row>
    <row r="19802" spans="23:23">
      <c r="W19802" s="44">
        <v>1</v>
      </c>
    </row>
    <row r="19803" spans="23:23">
      <c r="W19803" s="44">
        <v>1</v>
      </c>
    </row>
    <row r="19804" spans="23:23">
      <c r="W19804" s="44">
        <v>1</v>
      </c>
    </row>
    <row r="19805" spans="23:23">
      <c r="W19805" s="44">
        <v>1</v>
      </c>
    </row>
    <row r="19806" spans="23:23">
      <c r="W19806" s="44">
        <v>1</v>
      </c>
    </row>
    <row r="19807" spans="23:23">
      <c r="W19807" s="44">
        <v>1</v>
      </c>
    </row>
    <row r="19808" spans="23:23">
      <c r="W19808" s="44">
        <v>1</v>
      </c>
    </row>
    <row r="19809" spans="23:23">
      <c r="W19809" s="44">
        <v>1</v>
      </c>
    </row>
    <row r="19810" spans="23:23">
      <c r="W19810" s="44">
        <v>1</v>
      </c>
    </row>
    <row r="19811" spans="23:23">
      <c r="W19811" s="44">
        <v>1</v>
      </c>
    </row>
    <row r="19812" spans="23:23">
      <c r="W19812" s="44">
        <v>1</v>
      </c>
    </row>
    <row r="19813" spans="23:23">
      <c r="W19813" s="44">
        <v>1</v>
      </c>
    </row>
    <row r="19814" spans="23:23">
      <c r="W19814" s="44">
        <v>1</v>
      </c>
    </row>
    <row r="19815" spans="23:23">
      <c r="W19815" s="44">
        <v>1</v>
      </c>
    </row>
    <row r="19816" spans="23:23">
      <c r="W19816" s="44">
        <v>1</v>
      </c>
    </row>
    <row r="19817" spans="23:23">
      <c r="W19817" s="44">
        <v>1</v>
      </c>
    </row>
    <row r="19818" spans="23:23">
      <c r="W19818" s="44">
        <v>1</v>
      </c>
    </row>
    <row r="19819" spans="23:23">
      <c r="W19819" s="44">
        <v>1</v>
      </c>
    </row>
    <row r="19820" spans="23:23">
      <c r="W19820" s="44">
        <v>1</v>
      </c>
    </row>
    <row r="19821" spans="23:23">
      <c r="W19821" s="44">
        <v>1</v>
      </c>
    </row>
    <row r="19822" spans="23:23">
      <c r="W19822" s="44">
        <v>1</v>
      </c>
    </row>
    <row r="19823" spans="23:23">
      <c r="W19823" s="44">
        <v>1</v>
      </c>
    </row>
    <row r="19824" spans="23:23">
      <c r="W19824" s="44">
        <v>1</v>
      </c>
    </row>
    <row r="19825" spans="23:23">
      <c r="W19825" s="44">
        <v>1</v>
      </c>
    </row>
    <row r="19826" spans="23:23">
      <c r="W19826" s="44">
        <v>1</v>
      </c>
    </row>
    <row r="19827" spans="23:23">
      <c r="W19827" s="44">
        <v>1</v>
      </c>
    </row>
    <row r="19828" spans="23:23">
      <c r="W19828" s="44">
        <v>1</v>
      </c>
    </row>
    <row r="19829" spans="23:23">
      <c r="W19829" s="44">
        <v>1</v>
      </c>
    </row>
    <row r="19830" spans="23:23">
      <c r="W19830" s="44">
        <v>1</v>
      </c>
    </row>
    <row r="19831" spans="23:23">
      <c r="W19831" s="44">
        <v>1</v>
      </c>
    </row>
    <row r="19832" spans="23:23">
      <c r="W19832" s="44">
        <v>1</v>
      </c>
    </row>
    <row r="19833" spans="23:23">
      <c r="W19833" s="44">
        <v>1</v>
      </c>
    </row>
    <row r="19834" spans="23:23">
      <c r="W19834" s="44">
        <v>1</v>
      </c>
    </row>
    <row r="19835" spans="23:23">
      <c r="W19835" s="44">
        <v>1</v>
      </c>
    </row>
    <row r="19836" spans="23:23">
      <c r="W19836" s="44">
        <v>1</v>
      </c>
    </row>
    <row r="19837" spans="23:23">
      <c r="W19837" s="44">
        <v>1</v>
      </c>
    </row>
    <row r="19838" spans="23:23">
      <c r="W19838" s="44">
        <v>1</v>
      </c>
    </row>
    <row r="19839" spans="23:23">
      <c r="W19839" s="44">
        <v>1</v>
      </c>
    </row>
    <row r="19840" spans="23:23">
      <c r="W19840" s="44">
        <v>1</v>
      </c>
    </row>
    <row r="19841" spans="23:23">
      <c r="W19841" s="44">
        <v>1</v>
      </c>
    </row>
    <row r="19842" spans="23:23">
      <c r="W19842" s="44">
        <v>1</v>
      </c>
    </row>
    <row r="19843" spans="23:23">
      <c r="W19843" s="44">
        <v>1</v>
      </c>
    </row>
    <row r="19844" spans="23:23">
      <c r="W19844" s="44">
        <v>1</v>
      </c>
    </row>
    <row r="19845" spans="23:23">
      <c r="W19845" s="44">
        <v>1</v>
      </c>
    </row>
    <row r="19846" spans="23:23">
      <c r="W19846" s="44">
        <v>1</v>
      </c>
    </row>
    <row r="19847" spans="23:23">
      <c r="W19847" s="44">
        <v>1</v>
      </c>
    </row>
    <row r="19848" spans="23:23">
      <c r="W19848" s="44">
        <v>1</v>
      </c>
    </row>
    <row r="19849" spans="23:23">
      <c r="W19849" s="44">
        <v>1</v>
      </c>
    </row>
    <row r="19850" spans="23:23">
      <c r="W19850" s="44">
        <v>1</v>
      </c>
    </row>
    <row r="19851" spans="23:23">
      <c r="W19851" s="44">
        <v>1</v>
      </c>
    </row>
    <row r="19852" spans="23:23">
      <c r="W19852" s="44">
        <v>1</v>
      </c>
    </row>
    <row r="19853" spans="23:23">
      <c r="W19853" s="44">
        <v>1</v>
      </c>
    </row>
    <row r="19854" spans="23:23">
      <c r="W19854" s="44">
        <v>1</v>
      </c>
    </row>
    <row r="19855" spans="23:23">
      <c r="W19855" s="44">
        <v>1</v>
      </c>
    </row>
    <row r="19856" spans="23:23">
      <c r="W19856" s="44">
        <v>1</v>
      </c>
    </row>
    <row r="19857" spans="23:23">
      <c r="W19857" s="44">
        <v>1</v>
      </c>
    </row>
    <row r="19858" spans="23:23">
      <c r="W19858" s="44">
        <v>1</v>
      </c>
    </row>
    <row r="19859" spans="23:23">
      <c r="W19859" s="44">
        <v>1</v>
      </c>
    </row>
    <row r="19860" spans="23:23">
      <c r="W19860" s="44">
        <v>1</v>
      </c>
    </row>
    <row r="19861" spans="23:23">
      <c r="W19861" s="44">
        <v>1</v>
      </c>
    </row>
    <row r="19862" spans="23:23">
      <c r="W19862" s="44">
        <v>1</v>
      </c>
    </row>
    <row r="19863" spans="23:23">
      <c r="W19863" s="44">
        <v>1</v>
      </c>
    </row>
    <row r="19864" spans="23:23">
      <c r="W19864" s="44">
        <v>1</v>
      </c>
    </row>
    <row r="19865" spans="23:23">
      <c r="W19865" s="44">
        <v>1</v>
      </c>
    </row>
    <row r="19866" spans="23:23">
      <c r="W19866" s="44">
        <v>1</v>
      </c>
    </row>
    <row r="19867" spans="23:23">
      <c r="W19867" s="44">
        <v>1</v>
      </c>
    </row>
    <row r="19868" spans="23:23">
      <c r="W19868" s="44">
        <v>1</v>
      </c>
    </row>
    <row r="19869" spans="23:23">
      <c r="W19869" s="44">
        <v>1</v>
      </c>
    </row>
    <row r="19870" spans="23:23">
      <c r="W19870" s="44">
        <v>1</v>
      </c>
    </row>
    <row r="19871" spans="23:23">
      <c r="W19871" s="44">
        <v>1</v>
      </c>
    </row>
    <row r="19872" spans="23:23">
      <c r="W19872" s="44">
        <v>1</v>
      </c>
    </row>
    <row r="19873" spans="23:23">
      <c r="W19873" s="44">
        <v>1</v>
      </c>
    </row>
    <row r="19874" spans="23:23">
      <c r="W19874" s="44">
        <v>1</v>
      </c>
    </row>
    <row r="19875" spans="23:23">
      <c r="W19875" s="44">
        <v>1</v>
      </c>
    </row>
    <row r="19876" spans="23:23">
      <c r="W19876" s="44">
        <v>1</v>
      </c>
    </row>
    <row r="19877" spans="23:23">
      <c r="W19877" s="44">
        <v>1</v>
      </c>
    </row>
    <row r="19878" spans="23:23">
      <c r="W19878" s="44">
        <v>1</v>
      </c>
    </row>
    <row r="19879" spans="23:23">
      <c r="W19879" s="44">
        <v>1</v>
      </c>
    </row>
    <row r="19880" spans="23:23">
      <c r="W19880" s="44">
        <v>1</v>
      </c>
    </row>
    <row r="19881" spans="23:23">
      <c r="W19881" s="44">
        <v>1</v>
      </c>
    </row>
    <row r="19882" spans="23:23">
      <c r="W19882" s="44">
        <v>1</v>
      </c>
    </row>
    <row r="19883" spans="23:23">
      <c r="W19883" s="44">
        <v>1</v>
      </c>
    </row>
    <row r="19884" spans="23:23">
      <c r="W19884" s="44">
        <v>1</v>
      </c>
    </row>
    <row r="19885" spans="23:23">
      <c r="W19885" s="44">
        <v>1</v>
      </c>
    </row>
    <row r="19886" spans="23:23">
      <c r="W19886" s="44">
        <v>1</v>
      </c>
    </row>
    <row r="19887" spans="23:23">
      <c r="W19887" s="44">
        <v>1</v>
      </c>
    </row>
    <row r="19888" spans="23:23">
      <c r="W19888" s="44">
        <v>1</v>
      </c>
    </row>
    <row r="19889" spans="23:23">
      <c r="W19889" s="44">
        <v>1</v>
      </c>
    </row>
    <row r="19890" spans="23:23">
      <c r="W19890" s="44">
        <v>1</v>
      </c>
    </row>
    <row r="19891" spans="23:23">
      <c r="W19891" s="44">
        <v>1</v>
      </c>
    </row>
    <row r="19892" spans="23:23">
      <c r="W19892" s="44">
        <v>1</v>
      </c>
    </row>
    <row r="19893" spans="23:23">
      <c r="W19893" s="44">
        <v>1</v>
      </c>
    </row>
    <row r="19894" spans="23:23">
      <c r="W19894" s="44">
        <v>1</v>
      </c>
    </row>
    <row r="19895" spans="23:23">
      <c r="W19895" s="44">
        <v>1</v>
      </c>
    </row>
    <row r="19896" spans="23:23">
      <c r="W19896" s="44">
        <v>1</v>
      </c>
    </row>
    <row r="19897" spans="23:23">
      <c r="W19897" s="44">
        <v>1</v>
      </c>
    </row>
    <row r="19898" spans="23:23">
      <c r="W19898" s="44">
        <v>1</v>
      </c>
    </row>
    <row r="19899" spans="23:23">
      <c r="W19899" s="44">
        <v>1</v>
      </c>
    </row>
    <row r="19900" spans="23:23">
      <c r="W19900" s="44">
        <v>1</v>
      </c>
    </row>
    <row r="19901" spans="23:23">
      <c r="W19901" s="44">
        <v>1</v>
      </c>
    </row>
    <row r="19902" spans="23:23">
      <c r="W19902" s="44">
        <v>1</v>
      </c>
    </row>
    <row r="19903" spans="23:23">
      <c r="W19903" s="44">
        <v>1</v>
      </c>
    </row>
    <row r="19904" spans="23:23">
      <c r="W19904" s="44">
        <v>1</v>
      </c>
    </row>
    <row r="19905" spans="23:23">
      <c r="W19905" s="44">
        <v>1</v>
      </c>
    </row>
    <row r="19906" spans="23:23">
      <c r="W19906" s="44">
        <v>1</v>
      </c>
    </row>
    <row r="19907" spans="23:23">
      <c r="W19907" s="44">
        <v>1</v>
      </c>
    </row>
    <row r="19908" spans="23:23">
      <c r="W19908" s="44">
        <v>1</v>
      </c>
    </row>
    <row r="19909" spans="23:23">
      <c r="W19909" s="44">
        <v>1</v>
      </c>
    </row>
    <row r="19910" spans="23:23">
      <c r="W19910" s="44">
        <v>1</v>
      </c>
    </row>
    <row r="19911" spans="23:23">
      <c r="W19911" s="44">
        <v>1</v>
      </c>
    </row>
    <row r="19912" spans="23:23">
      <c r="W19912" s="44">
        <v>1</v>
      </c>
    </row>
    <row r="19913" spans="23:23">
      <c r="W19913" s="44">
        <v>1</v>
      </c>
    </row>
    <row r="19914" spans="23:23">
      <c r="W19914" s="44">
        <v>1</v>
      </c>
    </row>
    <row r="19915" spans="23:23">
      <c r="W19915" s="44">
        <v>1</v>
      </c>
    </row>
    <row r="19916" spans="23:23">
      <c r="W19916" s="44">
        <v>1</v>
      </c>
    </row>
    <row r="19917" spans="23:23">
      <c r="W19917" s="44">
        <v>1</v>
      </c>
    </row>
    <row r="19918" spans="23:23">
      <c r="W19918" s="44">
        <v>1</v>
      </c>
    </row>
    <row r="19919" spans="23:23">
      <c r="W19919" s="44">
        <v>1</v>
      </c>
    </row>
    <row r="19920" spans="23:23">
      <c r="W19920" s="44">
        <v>1</v>
      </c>
    </row>
    <row r="19921" spans="23:23">
      <c r="W19921" s="44">
        <v>1</v>
      </c>
    </row>
    <row r="19922" spans="23:23">
      <c r="W19922" s="44">
        <v>1</v>
      </c>
    </row>
    <row r="19923" spans="23:23">
      <c r="W19923" s="44">
        <v>1</v>
      </c>
    </row>
    <row r="19924" spans="23:23">
      <c r="W19924" s="44">
        <v>1</v>
      </c>
    </row>
    <row r="19925" spans="23:23">
      <c r="W19925" s="44">
        <v>1</v>
      </c>
    </row>
    <row r="19926" spans="23:23">
      <c r="W19926" s="44">
        <v>1</v>
      </c>
    </row>
    <row r="19927" spans="23:23">
      <c r="W19927" s="44">
        <v>1</v>
      </c>
    </row>
    <row r="19928" spans="23:23">
      <c r="W19928" s="44">
        <v>1</v>
      </c>
    </row>
    <row r="19929" spans="23:23">
      <c r="W19929" s="44">
        <v>1</v>
      </c>
    </row>
    <row r="19930" spans="23:23">
      <c r="W19930" s="44">
        <v>1</v>
      </c>
    </row>
    <row r="19931" spans="23:23">
      <c r="W19931" s="44">
        <v>1</v>
      </c>
    </row>
    <row r="19932" spans="23:23">
      <c r="W19932" s="44">
        <v>1</v>
      </c>
    </row>
    <row r="19933" spans="23:23">
      <c r="W19933" s="44">
        <v>1</v>
      </c>
    </row>
    <row r="19934" spans="23:23">
      <c r="W19934" s="44">
        <v>1</v>
      </c>
    </row>
    <row r="19935" spans="23:23">
      <c r="W19935" s="44">
        <v>1</v>
      </c>
    </row>
    <row r="19936" spans="23:23">
      <c r="W19936" s="44">
        <v>1</v>
      </c>
    </row>
    <row r="19937" spans="23:23">
      <c r="W19937" s="44">
        <v>1</v>
      </c>
    </row>
    <row r="19938" spans="23:23">
      <c r="W19938" s="44">
        <v>1</v>
      </c>
    </row>
    <row r="19939" spans="23:23">
      <c r="W19939" s="44">
        <v>1</v>
      </c>
    </row>
    <row r="19940" spans="23:23">
      <c r="W19940" s="44">
        <v>1</v>
      </c>
    </row>
    <row r="19941" spans="23:23">
      <c r="W19941" s="44">
        <v>1</v>
      </c>
    </row>
    <row r="19942" spans="23:23">
      <c r="W19942" s="44">
        <v>1</v>
      </c>
    </row>
    <row r="19943" spans="23:23">
      <c r="W19943" s="44">
        <v>1</v>
      </c>
    </row>
    <row r="19944" spans="23:23">
      <c r="W19944" s="44">
        <v>1</v>
      </c>
    </row>
    <row r="19945" spans="23:23">
      <c r="W19945" s="44">
        <v>1</v>
      </c>
    </row>
    <row r="19946" spans="23:23">
      <c r="W19946" s="44">
        <v>1</v>
      </c>
    </row>
    <row r="19947" spans="23:23">
      <c r="W19947" s="44">
        <v>1</v>
      </c>
    </row>
    <row r="19948" spans="23:23">
      <c r="W19948" s="44">
        <v>1</v>
      </c>
    </row>
    <row r="19949" spans="23:23">
      <c r="W19949" s="44">
        <v>1</v>
      </c>
    </row>
    <row r="19950" spans="23:23">
      <c r="W19950" s="44">
        <v>1</v>
      </c>
    </row>
    <row r="19951" spans="23:23">
      <c r="W19951" s="44">
        <v>1</v>
      </c>
    </row>
    <row r="19952" spans="23:23">
      <c r="W19952" s="44">
        <v>1</v>
      </c>
    </row>
    <row r="19953" spans="23:23">
      <c r="W19953" s="44">
        <v>1</v>
      </c>
    </row>
    <row r="19954" spans="23:23">
      <c r="W19954" s="44">
        <v>1</v>
      </c>
    </row>
    <row r="19955" spans="23:23">
      <c r="W19955" s="44">
        <v>1</v>
      </c>
    </row>
    <row r="19956" spans="23:23">
      <c r="W19956" s="44">
        <v>1</v>
      </c>
    </row>
    <row r="19957" spans="23:23">
      <c r="W19957" s="44">
        <v>1</v>
      </c>
    </row>
    <row r="19958" spans="23:23">
      <c r="W19958" s="44">
        <v>1</v>
      </c>
    </row>
    <row r="19959" spans="23:23">
      <c r="W19959" s="44">
        <v>1</v>
      </c>
    </row>
    <row r="19960" spans="23:23">
      <c r="W19960" s="44">
        <v>1</v>
      </c>
    </row>
    <row r="19961" spans="23:23">
      <c r="W19961" s="44">
        <v>1</v>
      </c>
    </row>
    <row r="19962" spans="23:23">
      <c r="W19962" s="44">
        <v>1</v>
      </c>
    </row>
    <row r="19963" spans="23:23">
      <c r="W19963" s="44">
        <v>1</v>
      </c>
    </row>
    <row r="19964" spans="23:23">
      <c r="W19964" s="44">
        <v>1</v>
      </c>
    </row>
    <row r="19965" spans="23:23">
      <c r="W19965" s="44">
        <v>1</v>
      </c>
    </row>
    <row r="19966" spans="23:23">
      <c r="W19966" s="44">
        <v>1</v>
      </c>
    </row>
    <row r="19967" spans="23:23">
      <c r="W19967" s="44">
        <v>1</v>
      </c>
    </row>
    <row r="19968" spans="23:23">
      <c r="W19968" s="44">
        <v>1</v>
      </c>
    </row>
    <row r="19969" spans="23:23">
      <c r="W19969" s="44">
        <v>1</v>
      </c>
    </row>
    <row r="19970" spans="23:23">
      <c r="W19970" s="44">
        <v>1</v>
      </c>
    </row>
    <row r="19971" spans="23:23">
      <c r="W19971" s="44">
        <v>1</v>
      </c>
    </row>
    <row r="19972" spans="23:23">
      <c r="W19972" s="44">
        <v>1</v>
      </c>
    </row>
    <row r="19973" spans="23:23">
      <c r="W19973" s="44">
        <v>1</v>
      </c>
    </row>
    <row r="19974" spans="23:23">
      <c r="W19974" s="44">
        <v>1</v>
      </c>
    </row>
    <row r="19975" spans="23:23">
      <c r="W19975" s="44">
        <v>1</v>
      </c>
    </row>
    <row r="19976" spans="23:23">
      <c r="W19976" s="44">
        <v>1</v>
      </c>
    </row>
    <row r="19977" spans="23:23">
      <c r="W19977" s="44">
        <v>1</v>
      </c>
    </row>
    <row r="19978" spans="23:23">
      <c r="W19978" s="44">
        <v>1</v>
      </c>
    </row>
    <row r="19979" spans="23:23">
      <c r="W19979" s="44">
        <v>1</v>
      </c>
    </row>
    <row r="19980" spans="23:23">
      <c r="W19980" s="44">
        <v>1</v>
      </c>
    </row>
    <row r="19981" spans="23:23">
      <c r="W19981" s="44">
        <v>1</v>
      </c>
    </row>
    <row r="19982" spans="23:23">
      <c r="W19982" s="44">
        <v>1</v>
      </c>
    </row>
    <row r="19983" spans="23:23">
      <c r="W19983" s="44">
        <v>1</v>
      </c>
    </row>
    <row r="19984" spans="23:23">
      <c r="W19984" s="44">
        <v>1</v>
      </c>
    </row>
    <row r="19985" spans="23:23">
      <c r="W19985" s="44">
        <v>1</v>
      </c>
    </row>
    <row r="19986" spans="23:23">
      <c r="W19986" s="44">
        <v>1</v>
      </c>
    </row>
    <row r="19987" spans="23:23">
      <c r="W19987" s="44">
        <v>1</v>
      </c>
    </row>
    <row r="19988" spans="23:23">
      <c r="W19988" s="44">
        <v>1</v>
      </c>
    </row>
    <row r="19989" spans="23:23">
      <c r="W19989" s="44">
        <v>1</v>
      </c>
    </row>
    <row r="19990" spans="23:23">
      <c r="W19990" s="44">
        <v>1</v>
      </c>
    </row>
    <row r="19991" spans="23:23">
      <c r="W19991" s="44">
        <v>1</v>
      </c>
    </row>
    <row r="19992" spans="23:23">
      <c r="W19992" s="44">
        <v>1</v>
      </c>
    </row>
    <row r="19993" spans="23:23">
      <c r="W19993" s="44">
        <v>1</v>
      </c>
    </row>
    <row r="19994" spans="23:23">
      <c r="W19994" s="44">
        <v>1</v>
      </c>
    </row>
    <row r="19995" spans="23:23">
      <c r="W19995" s="44">
        <v>1</v>
      </c>
    </row>
    <row r="19996" spans="23:23">
      <c r="W19996" s="44">
        <v>1</v>
      </c>
    </row>
    <row r="19997" spans="23:23">
      <c r="W19997" s="44">
        <v>1</v>
      </c>
    </row>
    <row r="19998" spans="23:23">
      <c r="W19998" s="44">
        <v>1</v>
      </c>
    </row>
    <row r="19999" spans="23:23">
      <c r="W19999" s="44">
        <v>1</v>
      </c>
    </row>
    <row r="20000" spans="23:23">
      <c r="W20000" s="44">
        <v>1</v>
      </c>
    </row>
    <row r="20001" spans="23:23">
      <c r="W20001" s="44">
        <v>1</v>
      </c>
    </row>
    <row r="20002" spans="23:23">
      <c r="W20002" s="44">
        <v>1</v>
      </c>
    </row>
    <row r="20003" spans="23:23">
      <c r="W20003" s="44">
        <v>1</v>
      </c>
    </row>
    <row r="20004" spans="23:23">
      <c r="W20004" s="44">
        <v>1</v>
      </c>
    </row>
    <row r="20005" spans="23:23">
      <c r="W20005" s="44">
        <v>1</v>
      </c>
    </row>
    <row r="20006" spans="23:23">
      <c r="W20006" s="44">
        <v>1</v>
      </c>
    </row>
    <row r="20007" spans="23:23">
      <c r="W20007" s="44">
        <v>1</v>
      </c>
    </row>
    <row r="20008" spans="23:23">
      <c r="W20008" s="44">
        <v>1</v>
      </c>
    </row>
    <row r="20009" spans="23:23">
      <c r="W20009" s="44">
        <v>1</v>
      </c>
    </row>
    <row r="20010" spans="23:23">
      <c r="W20010" s="44">
        <v>1</v>
      </c>
    </row>
    <row r="20011" spans="23:23">
      <c r="W20011" s="44">
        <v>1</v>
      </c>
    </row>
    <row r="20012" spans="23:23">
      <c r="W20012" s="44">
        <v>1</v>
      </c>
    </row>
    <row r="20013" spans="23:23">
      <c r="W20013" s="44">
        <v>1</v>
      </c>
    </row>
    <row r="20014" spans="23:23">
      <c r="W20014" s="44">
        <v>1</v>
      </c>
    </row>
    <row r="20015" spans="23:23">
      <c r="W20015" s="44">
        <v>1</v>
      </c>
    </row>
    <row r="20016" spans="23:23">
      <c r="W20016" s="44">
        <v>1</v>
      </c>
    </row>
    <row r="20017" spans="23:23">
      <c r="W20017" s="44">
        <v>1</v>
      </c>
    </row>
    <row r="20018" spans="23:23">
      <c r="W20018" s="44">
        <v>1</v>
      </c>
    </row>
    <row r="20019" spans="23:23">
      <c r="W20019" s="44">
        <v>1</v>
      </c>
    </row>
    <row r="20020" spans="23:23">
      <c r="W20020" s="44">
        <v>1</v>
      </c>
    </row>
    <row r="20021" spans="23:23">
      <c r="W20021" s="44">
        <v>1</v>
      </c>
    </row>
    <row r="20022" spans="23:23">
      <c r="W20022" s="44">
        <v>1</v>
      </c>
    </row>
    <row r="20023" spans="23:23">
      <c r="W20023" s="44">
        <v>1</v>
      </c>
    </row>
    <row r="20024" spans="23:23">
      <c r="W20024" s="44">
        <v>1</v>
      </c>
    </row>
    <row r="20025" spans="23:23">
      <c r="W20025" s="44">
        <v>1</v>
      </c>
    </row>
    <row r="20026" spans="23:23">
      <c r="W20026" s="44">
        <v>1</v>
      </c>
    </row>
    <row r="20027" spans="23:23">
      <c r="W20027" s="44">
        <v>1</v>
      </c>
    </row>
    <row r="20028" spans="23:23">
      <c r="W20028" s="44">
        <v>1</v>
      </c>
    </row>
    <row r="20029" spans="23:23">
      <c r="W20029" s="44">
        <v>1</v>
      </c>
    </row>
    <row r="20030" spans="23:23">
      <c r="W20030" s="44">
        <v>1</v>
      </c>
    </row>
    <row r="20031" spans="23:23">
      <c r="W20031" s="44">
        <v>1</v>
      </c>
    </row>
    <row r="20032" spans="23:23">
      <c r="W20032" s="44">
        <v>1</v>
      </c>
    </row>
    <row r="20033" spans="23:23">
      <c r="W20033" s="44">
        <v>1</v>
      </c>
    </row>
    <row r="20034" spans="23:23">
      <c r="W20034" s="44">
        <v>1</v>
      </c>
    </row>
    <row r="20035" spans="23:23">
      <c r="W20035" s="44">
        <v>1</v>
      </c>
    </row>
    <row r="20036" spans="23:23">
      <c r="W20036" s="44">
        <v>1</v>
      </c>
    </row>
    <row r="20037" spans="23:23">
      <c r="W20037" s="44">
        <v>1</v>
      </c>
    </row>
    <row r="20038" spans="23:23">
      <c r="W20038" s="44">
        <v>1</v>
      </c>
    </row>
    <row r="20039" spans="23:23">
      <c r="W20039" s="44">
        <v>1</v>
      </c>
    </row>
    <row r="20040" spans="23:23">
      <c r="W20040" s="44">
        <v>1</v>
      </c>
    </row>
    <row r="20041" spans="23:23">
      <c r="W20041" s="44">
        <v>1</v>
      </c>
    </row>
    <row r="20042" spans="23:23">
      <c r="W20042" s="44">
        <v>1</v>
      </c>
    </row>
    <row r="20043" spans="23:23">
      <c r="W20043" s="44">
        <v>1</v>
      </c>
    </row>
    <row r="20044" spans="23:23">
      <c r="W20044" s="44">
        <v>1</v>
      </c>
    </row>
    <row r="20045" spans="23:23">
      <c r="W20045" s="44">
        <v>1</v>
      </c>
    </row>
    <row r="20046" spans="23:23">
      <c r="W20046" s="44">
        <v>1</v>
      </c>
    </row>
    <row r="20047" spans="23:23">
      <c r="W20047" s="44">
        <v>1</v>
      </c>
    </row>
    <row r="20048" spans="23:23">
      <c r="W20048" s="44">
        <v>1</v>
      </c>
    </row>
    <row r="20049" spans="23:23">
      <c r="W20049" s="44">
        <v>1</v>
      </c>
    </row>
    <row r="20050" spans="23:23">
      <c r="W20050" s="44">
        <v>1</v>
      </c>
    </row>
    <row r="20051" spans="23:23">
      <c r="W20051" s="44">
        <v>1</v>
      </c>
    </row>
    <row r="20052" spans="23:23">
      <c r="W20052" s="44">
        <v>1</v>
      </c>
    </row>
    <row r="20053" spans="23:23">
      <c r="W20053" s="44">
        <v>1</v>
      </c>
    </row>
    <row r="20054" spans="23:23">
      <c r="W20054" s="44">
        <v>1</v>
      </c>
    </row>
    <row r="20055" spans="23:23">
      <c r="W20055" s="44">
        <v>1</v>
      </c>
    </row>
    <row r="20056" spans="23:23">
      <c r="W20056" s="44">
        <v>1</v>
      </c>
    </row>
    <row r="20057" spans="23:23">
      <c r="W20057" s="44">
        <v>1</v>
      </c>
    </row>
    <row r="20058" spans="23:23">
      <c r="W20058" s="44">
        <v>1</v>
      </c>
    </row>
    <row r="20059" spans="23:23">
      <c r="W20059" s="44">
        <v>1</v>
      </c>
    </row>
    <row r="20060" spans="23:23">
      <c r="W20060" s="44">
        <v>1</v>
      </c>
    </row>
    <row r="20061" spans="23:23">
      <c r="W20061" s="44">
        <v>1</v>
      </c>
    </row>
    <row r="20062" spans="23:23">
      <c r="W20062" s="44">
        <v>1</v>
      </c>
    </row>
    <row r="20063" spans="23:23">
      <c r="W20063" s="44">
        <v>1</v>
      </c>
    </row>
    <row r="20064" spans="23:23">
      <c r="W20064" s="44">
        <v>1</v>
      </c>
    </row>
    <row r="20065" spans="23:23">
      <c r="W20065" s="44">
        <v>1</v>
      </c>
    </row>
    <row r="20066" spans="23:23">
      <c r="W20066" s="44">
        <v>1</v>
      </c>
    </row>
    <row r="20067" spans="23:23">
      <c r="W20067" s="44">
        <v>1</v>
      </c>
    </row>
    <row r="20068" spans="23:23">
      <c r="W20068" s="44">
        <v>1</v>
      </c>
    </row>
    <row r="20069" spans="23:23">
      <c r="W20069" s="44">
        <v>1</v>
      </c>
    </row>
    <row r="20070" spans="23:23">
      <c r="W20070" s="44">
        <v>1</v>
      </c>
    </row>
    <row r="20071" spans="23:23">
      <c r="W20071" s="44">
        <v>1</v>
      </c>
    </row>
    <row r="20072" spans="23:23">
      <c r="W20072" s="44">
        <v>1</v>
      </c>
    </row>
    <row r="20073" spans="23:23">
      <c r="W20073" s="44">
        <v>1</v>
      </c>
    </row>
    <row r="20074" spans="23:23">
      <c r="W20074" s="44">
        <v>1</v>
      </c>
    </row>
    <row r="20075" spans="23:23">
      <c r="W20075" s="44">
        <v>1</v>
      </c>
    </row>
    <row r="20076" spans="23:23">
      <c r="W20076" s="44">
        <v>1</v>
      </c>
    </row>
    <row r="20077" spans="23:23">
      <c r="W20077" s="44">
        <v>1</v>
      </c>
    </row>
    <row r="20078" spans="23:23">
      <c r="W20078" s="44">
        <v>1</v>
      </c>
    </row>
    <row r="20079" spans="23:23">
      <c r="W20079" s="44">
        <v>1</v>
      </c>
    </row>
    <row r="20080" spans="23:23">
      <c r="W20080" s="44">
        <v>1</v>
      </c>
    </row>
    <row r="20081" spans="23:23">
      <c r="W20081" s="44">
        <v>1</v>
      </c>
    </row>
    <row r="20082" spans="23:23">
      <c r="W20082" s="44">
        <v>1</v>
      </c>
    </row>
    <row r="20083" spans="23:23">
      <c r="W20083" s="44">
        <v>1</v>
      </c>
    </row>
    <row r="20084" spans="23:23">
      <c r="W20084" s="44">
        <v>1</v>
      </c>
    </row>
    <row r="20085" spans="23:23">
      <c r="W20085" s="44">
        <v>1</v>
      </c>
    </row>
    <row r="20086" spans="23:23">
      <c r="W20086" s="44">
        <v>1</v>
      </c>
    </row>
    <row r="20087" spans="23:23">
      <c r="W20087" s="44">
        <v>1</v>
      </c>
    </row>
    <row r="20088" spans="23:23">
      <c r="W20088" s="44">
        <v>1</v>
      </c>
    </row>
    <row r="20089" spans="23:23">
      <c r="W20089" s="44">
        <v>1</v>
      </c>
    </row>
    <row r="20090" spans="23:23">
      <c r="W20090" s="44">
        <v>1</v>
      </c>
    </row>
    <row r="20091" spans="23:23">
      <c r="W20091" s="44">
        <v>1</v>
      </c>
    </row>
    <row r="20092" spans="23:23">
      <c r="W20092" s="44">
        <v>1</v>
      </c>
    </row>
    <row r="20093" spans="23:23">
      <c r="W20093" s="44">
        <v>1</v>
      </c>
    </row>
    <row r="20094" spans="23:23">
      <c r="W20094" s="44">
        <v>1</v>
      </c>
    </row>
    <row r="20095" spans="23:23">
      <c r="W20095" s="44">
        <v>1</v>
      </c>
    </row>
    <row r="20096" spans="23:23">
      <c r="W20096" s="44">
        <v>1</v>
      </c>
    </row>
    <row r="20097" spans="23:23">
      <c r="W20097" s="44">
        <v>1</v>
      </c>
    </row>
    <row r="20098" spans="23:23">
      <c r="W20098" s="44">
        <v>1</v>
      </c>
    </row>
    <row r="20099" spans="23:23">
      <c r="W20099" s="44">
        <v>1</v>
      </c>
    </row>
    <row r="20100" spans="23:23">
      <c r="W20100" s="44">
        <v>1</v>
      </c>
    </row>
    <row r="20101" spans="23:23">
      <c r="W20101" s="44">
        <v>1</v>
      </c>
    </row>
    <row r="20102" spans="23:23">
      <c r="W20102" s="44">
        <v>1</v>
      </c>
    </row>
    <row r="20103" spans="23:23">
      <c r="W20103" s="44">
        <v>1</v>
      </c>
    </row>
    <row r="20104" spans="23:23">
      <c r="W20104" s="44">
        <v>1</v>
      </c>
    </row>
    <row r="20105" spans="23:23">
      <c r="W20105" s="44">
        <v>1</v>
      </c>
    </row>
    <row r="20106" spans="23:23">
      <c r="W20106" s="44">
        <v>1</v>
      </c>
    </row>
    <row r="20107" spans="23:23">
      <c r="W20107" s="44">
        <v>1</v>
      </c>
    </row>
    <row r="20108" spans="23:23">
      <c r="W20108" s="44">
        <v>1</v>
      </c>
    </row>
    <row r="20109" spans="23:23">
      <c r="W20109" s="44">
        <v>1</v>
      </c>
    </row>
    <row r="20110" spans="23:23">
      <c r="W20110" s="44">
        <v>1</v>
      </c>
    </row>
    <row r="20111" spans="23:23">
      <c r="W20111" s="44">
        <v>1</v>
      </c>
    </row>
    <row r="20112" spans="23:23">
      <c r="W20112" s="44">
        <v>1</v>
      </c>
    </row>
    <row r="20113" spans="23:23">
      <c r="W20113" s="44">
        <v>1</v>
      </c>
    </row>
    <row r="20114" spans="23:23">
      <c r="W20114" s="44">
        <v>1</v>
      </c>
    </row>
    <row r="20115" spans="23:23">
      <c r="W20115" s="44">
        <v>1</v>
      </c>
    </row>
    <row r="20116" spans="23:23">
      <c r="W20116" s="44">
        <v>1</v>
      </c>
    </row>
    <row r="20117" spans="23:23">
      <c r="W20117" s="44">
        <v>1</v>
      </c>
    </row>
    <row r="20118" spans="23:23">
      <c r="W20118" s="44">
        <v>1</v>
      </c>
    </row>
    <row r="20119" spans="23:23">
      <c r="W20119" s="44">
        <v>1</v>
      </c>
    </row>
    <row r="20120" spans="23:23">
      <c r="W20120" s="44">
        <v>1</v>
      </c>
    </row>
    <row r="20121" spans="23:23">
      <c r="W20121" s="44">
        <v>1</v>
      </c>
    </row>
    <row r="20122" spans="23:23">
      <c r="W20122" s="44">
        <v>1</v>
      </c>
    </row>
    <row r="20123" spans="23:23">
      <c r="W20123" s="44">
        <v>1</v>
      </c>
    </row>
    <row r="20124" spans="23:23">
      <c r="W20124" s="44">
        <v>1</v>
      </c>
    </row>
    <row r="20125" spans="23:23">
      <c r="W20125" s="44">
        <v>1</v>
      </c>
    </row>
    <row r="20126" spans="23:23">
      <c r="W20126" s="44">
        <v>1</v>
      </c>
    </row>
    <row r="20127" spans="23:23">
      <c r="W20127" s="44">
        <v>1</v>
      </c>
    </row>
    <row r="20128" spans="23:23">
      <c r="W20128" s="44">
        <v>1</v>
      </c>
    </row>
    <row r="20129" spans="23:23">
      <c r="W20129" s="44">
        <v>1</v>
      </c>
    </row>
    <row r="20130" spans="23:23">
      <c r="W20130" s="44">
        <v>1</v>
      </c>
    </row>
    <row r="20131" spans="23:23">
      <c r="W20131" s="44">
        <v>1</v>
      </c>
    </row>
    <row r="20132" spans="23:23">
      <c r="W20132" s="44">
        <v>1</v>
      </c>
    </row>
    <row r="20133" spans="23:23">
      <c r="W20133" s="44">
        <v>1</v>
      </c>
    </row>
    <row r="20134" spans="23:23">
      <c r="W20134" s="44">
        <v>1</v>
      </c>
    </row>
    <row r="20135" spans="23:23">
      <c r="W20135" s="44">
        <v>1</v>
      </c>
    </row>
    <row r="20136" spans="23:23">
      <c r="W20136" s="44">
        <v>1</v>
      </c>
    </row>
    <row r="20137" spans="23:23">
      <c r="W20137" s="44">
        <v>1</v>
      </c>
    </row>
    <row r="20138" spans="23:23">
      <c r="W20138" s="44">
        <v>1</v>
      </c>
    </row>
    <row r="20139" spans="23:23">
      <c r="W20139" s="44">
        <v>1</v>
      </c>
    </row>
    <row r="20140" spans="23:23">
      <c r="W20140" s="44">
        <v>1</v>
      </c>
    </row>
    <row r="20141" spans="23:23">
      <c r="W20141" s="44">
        <v>1</v>
      </c>
    </row>
    <row r="20142" spans="23:23">
      <c r="W20142" s="44">
        <v>1</v>
      </c>
    </row>
    <row r="20143" spans="23:23">
      <c r="W20143" s="44">
        <v>1</v>
      </c>
    </row>
    <row r="20144" spans="23:23">
      <c r="W20144" s="44">
        <v>1</v>
      </c>
    </row>
    <row r="20145" spans="23:23">
      <c r="W20145" s="44">
        <v>1</v>
      </c>
    </row>
    <row r="20146" spans="23:23">
      <c r="W20146" s="44">
        <v>1</v>
      </c>
    </row>
    <row r="20147" spans="23:23">
      <c r="W20147" s="44">
        <v>1</v>
      </c>
    </row>
    <row r="20148" spans="23:23">
      <c r="W20148" s="44">
        <v>1</v>
      </c>
    </row>
    <row r="20149" spans="23:23">
      <c r="W20149" s="44">
        <v>1</v>
      </c>
    </row>
    <row r="20150" spans="23:23">
      <c r="W20150" s="44">
        <v>1</v>
      </c>
    </row>
    <row r="20151" spans="23:23">
      <c r="W20151" s="44">
        <v>1</v>
      </c>
    </row>
    <row r="20152" spans="23:23">
      <c r="W20152" s="44">
        <v>1</v>
      </c>
    </row>
    <row r="20153" spans="23:23">
      <c r="W20153" s="44">
        <v>1</v>
      </c>
    </row>
    <row r="20154" spans="23:23">
      <c r="W20154" s="44">
        <v>1</v>
      </c>
    </row>
    <row r="20155" spans="23:23">
      <c r="W20155" s="44">
        <v>1</v>
      </c>
    </row>
    <row r="20156" spans="23:23">
      <c r="W20156" s="44">
        <v>1</v>
      </c>
    </row>
    <row r="20157" spans="23:23">
      <c r="W20157" s="44">
        <v>1</v>
      </c>
    </row>
    <row r="20158" spans="23:23">
      <c r="W20158" s="44">
        <v>1</v>
      </c>
    </row>
    <row r="20159" spans="23:23">
      <c r="W20159" s="44">
        <v>1</v>
      </c>
    </row>
    <row r="20160" spans="23:23">
      <c r="W20160" s="44">
        <v>1</v>
      </c>
    </row>
    <row r="20161" spans="23:23">
      <c r="W20161" s="44">
        <v>1</v>
      </c>
    </row>
    <row r="20162" spans="23:23">
      <c r="W20162" s="44">
        <v>1</v>
      </c>
    </row>
    <row r="20163" spans="23:23">
      <c r="W20163" s="44">
        <v>1</v>
      </c>
    </row>
    <row r="20164" spans="23:23">
      <c r="W20164" s="44">
        <v>1</v>
      </c>
    </row>
    <row r="20165" spans="23:23">
      <c r="W20165" s="44">
        <v>1</v>
      </c>
    </row>
    <row r="20166" spans="23:23">
      <c r="W20166" s="44">
        <v>1</v>
      </c>
    </row>
    <row r="20167" spans="23:23">
      <c r="W20167" s="44">
        <v>1</v>
      </c>
    </row>
    <row r="20168" spans="23:23">
      <c r="W20168" s="44">
        <v>1</v>
      </c>
    </row>
    <row r="20169" spans="23:23">
      <c r="W20169" s="44">
        <v>1</v>
      </c>
    </row>
    <row r="20170" spans="23:23">
      <c r="W20170" s="44">
        <v>1</v>
      </c>
    </row>
    <row r="20171" spans="23:23">
      <c r="W20171" s="44">
        <v>1</v>
      </c>
    </row>
    <row r="20172" spans="23:23">
      <c r="W20172" s="44">
        <v>1</v>
      </c>
    </row>
    <row r="20173" spans="23:23">
      <c r="W20173" s="44">
        <v>1</v>
      </c>
    </row>
    <row r="20174" spans="23:23">
      <c r="W20174" s="44">
        <v>1</v>
      </c>
    </row>
    <row r="20175" spans="23:23">
      <c r="W20175" s="44">
        <v>1</v>
      </c>
    </row>
    <row r="20176" spans="23:23">
      <c r="W20176" s="44">
        <v>1</v>
      </c>
    </row>
    <row r="20177" spans="23:23">
      <c r="W20177" s="44">
        <v>1</v>
      </c>
    </row>
    <row r="20178" spans="23:23">
      <c r="W20178" s="44">
        <v>1</v>
      </c>
    </row>
    <row r="20179" spans="23:23">
      <c r="W20179" s="44">
        <v>1</v>
      </c>
    </row>
    <row r="20180" spans="23:23">
      <c r="W20180" s="44">
        <v>1</v>
      </c>
    </row>
    <row r="20181" spans="23:23">
      <c r="W20181" s="44">
        <v>1</v>
      </c>
    </row>
    <row r="20182" spans="23:23">
      <c r="W20182" s="44">
        <v>1</v>
      </c>
    </row>
    <row r="20183" spans="23:23">
      <c r="W20183" s="44">
        <v>1</v>
      </c>
    </row>
    <row r="20184" spans="23:23">
      <c r="W20184" s="44">
        <v>1</v>
      </c>
    </row>
    <row r="20185" spans="23:23">
      <c r="W20185" s="44">
        <v>1</v>
      </c>
    </row>
    <row r="20186" spans="23:23">
      <c r="W20186" s="44">
        <v>1</v>
      </c>
    </row>
    <row r="20187" spans="23:23">
      <c r="W20187" s="44">
        <v>1</v>
      </c>
    </row>
    <row r="20188" spans="23:23">
      <c r="W20188" s="44">
        <v>1</v>
      </c>
    </row>
    <row r="20189" spans="23:23">
      <c r="W20189" s="44">
        <v>1</v>
      </c>
    </row>
    <row r="20190" spans="23:23">
      <c r="W20190" s="44">
        <v>1</v>
      </c>
    </row>
    <row r="20191" spans="23:23">
      <c r="W20191" s="44">
        <v>1</v>
      </c>
    </row>
    <row r="20192" spans="23:23">
      <c r="W20192" s="44">
        <v>1</v>
      </c>
    </row>
    <row r="20193" spans="23:23">
      <c r="W20193" s="44">
        <v>1</v>
      </c>
    </row>
    <row r="20194" spans="23:23">
      <c r="W20194" s="44">
        <v>1</v>
      </c>
    </row>
    <row r="20195" spans="23:23">
      <c r="W20195" s="44">
        <v>1</v>
      </c>
    </row>
    <row r="20196" spans="23:23">
      <c r="W20196" s="44">
        <v>1</v>
      </c>
    </row>
    <row r="20197" spans="23:23">
      <c r="W20197" s="44">
        <v>1</v>
      </c>
    </row>
    <row r="20198" spans="23:23">
      <c r="W20198" s="44">
        <v>1</v>
      </c>
    </row>
    <row r="20199" spans="23:23">
      <c r="W20199" s="44">
        <v>1</v>
      </c>
    </row>
    <row r="20200" spans="23:23">
      <c r="W20200" s="44">
        <v>1</v>
      </c>
    </row>
    <row r="20201" spans="23:23">
      <c r="W20201" s="44">
        <v>1</v>
      </c>
    </row>
    <row r="20202" spans="23:23">
      <c r="W20202" s="44">
        <v>1</v>
      </c>
    </row>
    <row r="20203" spans="23:23">
      <c r="W20203" s="44">
        <v>1</v>
      </c>
    </row>
    <row r="20204" spans="23:23">
      <c r="W20204" s="44">
        <v>1</v>
      </c>
    </row>
    <row r="20205" spans="23:23">
      <c r="W20205" s="44">
        <v>1</v>
      </c>
    </row>
    <row r="20206" spans="23:23">
      <c r="W20206" s="44">
        <v>1</v>
      </c>
    </row>
    <row r="20207" spans="23:23">
      <c r="W20207" s="44">
        <v>1</v>
      </c>
    </row>
    <row r="20208" spans="23:23">
      <c r="W20208" s="44">
        <v>1</v>
      </c>
    </row>
    <row r="20209" spans="23:23">
      <c r="W20209" s="44">
        <v>1</v>
      </c>
    </row>
    <row r="20210" spans="23:23">
      <c r="W20210" s="44">
        <v>1</v>
      </c>
    </row>
    <row r="20211" spans="23:23">
      <c r="W20211" s="44">
        <v>1</v>
      </c>
    </row>
    <row r="20212" spans="23:23">
      <c r="W20212" s="44">
        <v>1</v>
      </c>
    </row>
    <row r="20213" spans="23:23">
      <c r="W20213" s="44">
        <v>1</v>
      </c>
    </row>
    <row r="20214" spans="23:23">
      <c r="W20214" s="44">
        <v>1</v>
      </c>
    </row>
    <row r="20215" spans="23:23">
      <c r="W20215" s="44">
        <v>1</v>
      </c>
    </row>
    <row r="20216" spans="23:23">
      <c r="W20216" s="44">
        <v>1</v>
      </c>
    </row>
    <row r="20217" spans="23:23">
      <c r="W20217" s="44">
        <v>1</v>
      </c>
    </row>
    <row r="20218" spans="23:23">
      <c r="W20218" s="44">
        <v>1</v>
      </c>
    </row>
    <row r="20219" spans="23:23">
      <c r="W20219" s="44">
        <v>1</v>
      </c>
    </row>
    <row r="20220" spans="23:23">
      <c r="W20220" s="44">
        <v>1</v>
      </c>
    </row>
    <row r="20221" spans="23:23">
      <c r="W20221" s="44">
        <v>1</v>
      </c>
    </row>
    <row r="20222" spans="23:23">
      <c r="W20222" s="44">
        <v>1</v>
      </c>
    </row>
    <row r="20223" spans="23:23">
      <c r="W20223" s="44">
        <v>1</v>
      </c>
    </row>
    <row r="20224" spans="23:23">
      <c r="W20224" s="44">
        <v>1</v>
      </c>
    </row>
    <row r="20225" spans="23:23">
      <c r="W20225" s="44">
        <v>1</v>
      </c>
    </row>
    <row r="20226" spans="23:23">
      <c r="W20226" s="44">
        <v>1</v>
      </c>
    </row>
    <row r="20227" spans="23:23">
      <c r="W20227" s="44">
        <v>1</v>
      </c>
    </row>
    <row r="20228" spans="23:23">
      <c r="W20228" s="44">
        <v>1</v>
      </c>
    </row>
    <row r="20229" spans="23:23">
      <c r="W20229" s="44">
        <v>1</v>
      </c>
    </row>
    <row r="20230" spans="23:23">
      <c r="W20230" s="44">
        <v>1</v>
      </c>
    </row>
    <row r="20231" spans="23:23">
      <c r="W20231" s="44">
        <v>1</v>
      </c>
    </row>
    <row r="20232" spans="23:23">
      <c r="W20232" s="44">
        <v>1</v>
      </c>
    </row>
    <row r="20233" spans="23:23">
      <c r="W20233" s="44">
        <v>1</v>
      </c>
    </row>
    <row r="20234" spans="23:23">
      <c r="W20234" s="44">
        <v>1</v>
      </c>
    </row>
    <row r="20235" spans="23:23">
      <c r="W20235" s="44">
        <v>1</v>
      </c>
    </row>
    <row r="20236" spans="23:23">
      <c r="W20236" s="44">
        <v>1</v>
      </c>
    </row>
    <row r="20237" spans="23:23">
      <c r="W20237" s="44">
        <v>1</v>
      </c>
    </row>
    <row r="20238" spans="23:23">
      <c r="W20238" s="44">
        <v>1</v>
      </c>
    </row>
    <row r="20239" spans="23:23">
      <c r="W20239" s="44">
        <v>1</v>
      </c>
    </row>
    <row r="20240" spans="23:23">
      <c r="W20240" s="44">
        <v>1</v>
      </c>
    </row>
    <row r="20241" spans="23:23">
      <c r="W20241" s="44">
        <v>1</v>
      </c>
    </row>
    <row r="20242" spans="23:23">
      <c r="W20242" s="44">
        <v>1</v>
      </c>
    </row>
    <row r="20243" spans="23:23">
      <c r="W20243" s="44">
        <v>1</v>
      </c>
    </row>
    <row r="20244" spans="23:23">
      <c r="W20244" s="44">
        <v>1</v>
      </c>
    </row>
    <row r="20245" spans="23:23">
      <c r="W20245" s="44">
        <v>1</v>
      </c>
    </row>
    <row r="20246" spans="23:23">
      <c r="W20246" s="44">
        <v>1</v>
      </c>
    </row>
    <row r="20247" spans="23:23">
      <c r="W20247" s="44">
        <v>1</v>
      </c>
    </row>
    <row r="20248" spans="23:23">
      <c r="W20248" s="44">
        <v>1</v>
      </c>
    </row>
    <row r="20249" spans="23:23">
      <c r="W20249" s="44">
        <v>1</v>
      </c>
    </row>
    <row r="20250" spans="23:23">
      <c r="W20250" s="44">
        <v>1</v>
      </c>
    </row>
    <row r="20251" spans="23:23">
      <c r="W20251" s="44">
        <v>1</v>
      </c>
    </row>
    <row r="20252" spans="23:23">
      <c r="W20252" s="44">
        <v>1</v>
      </c>
    </row>
    <row r="20253" spans="23:23">
      <c r="W20253" s="44">
        <v>1</v>
      </c>
    </row>
    <row r="20254" spans="23:23">
      <c r="W20254" s="44">
        <v>1</v>
      </c>
    </row>
    <row r="20255" spans="23:23">
      <c r="W20255" s="44">
        <v>1</v>
      </c>
    </row>
    <row r="20256" spans="23:23">
      <c r="W20256" s="44">
        <v>1</v>
      </c>
    </row>
    <row r="20257" spans="23:23">
      <c r="W20257" s="44">
        <v>1</v>
      </c>
    </row>
    <row r="20258" spans="23:23">
      <c r="W20258" s="44">
        <v>1</v>
      </c>
    </row>
    <row r="20259" spans="23:23">
      <c r="W20259" s="44">
        <v>1</v>
      </c>
    </row>
    <row r="20260" spans="23:23">
      <c r="W20260" s="44">
        <v>1</v>
      </c>
    </row>
    <row r="20261" spans="23:23">
      <c r="W20261" s="44">
        <v>1</v>
      </c>
    </row>
    <row r="20262" spans="23:23">
      <c r="W20262" s="44">
        <v>1</v>
      </c>
    </row>
    <row r="20263" spans="23:23">
      <c r="W20263" s="44">
        <v>1</v>
      </c>
    </row>
    <row r="20264" spans="23:23">
      <c r="W20264" s="44">
        <v>1</v>
      </c>
    </row>
    <row r="20265" spans="23:23">
      <c r="W20265" s="44">
        <v>1</v>
      </c>
    </row>
    <row r="20266" spans="23:23">
      <c r="W20266" s="44">
        <v>1</v>
      </c>
    </row>
    <row r="20267" spans="23:23">
      <c r="W20267" s="44">
        <v>1</v>
      </c>
    </row>
    <row r="20268" spans="23:23">
      <c r="W20268" s="44">
        <v>1</v>
      </c>
    </row>
    <row r="20269" spans="23:23">
      <c r="W20269" s="44">
        <v>1</v>
      </c>
    </row>
    <row r="20270" spans="23:23">
      <c r="W20270" s="44">
        <v>1</v>
      </c>
    </row>
    <row r="20271" spans="23:23">
      <c r="W20271" s="44">
        <v>1</v>
      </c>
    </row>
    <row r="20272" spans="23:23">
      <c r="W20272" s="44">
        <v>1</v>
      </c>
    </row>
    <row r="20273" spans="23:23">
      <c r="W20273" s="44">
        <v>1</v>
      </c>
    </row>
    <row r="20274" spans="23:23">
      <c r="W20274" s="44">
        <v>1</v>
      </c>
    </row>
    <row r="20275" spans="23:23">
      <c r="W20275" s="44">
        <v>1</v>
      </c>
    </row>
    <row r="20276" spans="23:23">
      <c r="W20276" s="44">
        <v>1</v>
      </c>
    </row>
    <row r="20277" spans="23:23">
      <c r="W20277" s="44">
        <v>1</v>
      </c>
    </row>
    <row r="20278" spans="23:23">
      <c r="W20278" s="44">
        <v>1</v>
      </c>
    </row>
    <row r="20279" spans="23:23">
      <c r="W20279" s="44">
        <v>1</v>
      </c>
    </row>
    <row r="20280" spans="23:23">
      <c r="W20280" s="44">
        <v>1</v>
      </c>
    </row>
    <row r="20281" spans="23:23">
      <c r="W20281" s="44">
        <v>1</v>
      </c>
    </row>
    <row r="20282" spans="23:23">
      <c r="W20282" s="44">
        <v>1</v>
      </c>
    </row>
    <row r="20283" spans="23:23">
      <c r="W20283" s="44">
        <v>1</v>
      </c>
    </row>
    <row r="20284" spans="23:23">
      <c r="W20284" s="44">
        <v>1</v>
      </c>
    </row>
    <row r="20285" spans="23:23">
      <c r="W20285" s="44">
        <v>1</v>
      </c>
    </row>
    <row r="20286" spans="23:23">
      <c r="W20286" s="44">
        <v>1</v>
      </c>
    </row>
    <row r="20287" spans="23:23">
      <c r="W20287" s="44">
        <v>1</v>
      </c>
    </row>
    <row r="20288" spans="23:23">
      <c r="W20288" s="44">
        <v>1</v>
      </c>
    </row>
    <row r="20289" spans="23:23">
      <c r="W20289" s="44">
        <v>1</v>
      </c>
    </row>
    <row r="20290" spans="23:23">
      <c r="W20290" s="44">
        <v>1</v>
      </c>
    </row>
    <row r="20291" spans="23:23">
      <c r="W20291" s="44">
        <v>1</v>
      </c>
    </row>
    <row r="20292" spans="23:23">
      <c r="W20292" s="44">
        <v>1</v>
      </c>
    </row>
    <row r="20293" spans="23:23">
      <c r="W20293" s="44">
        <v>1</v>
      </c>
    </row>
    <row r="20294" spans="23:23">
      <c r="W20294" s="44">
        <v>1</v>
      </c>
    </row>
    <row r="20295" spans="23:23">
      <c r="W20295" s="44">
        <v>1</v>
      </c>
    </row>
    <row r="20296" spans="23:23">
      <c r="W20296" s="44">
        <v>1</v>
      </c>
    </row>
    <row r="20297" spans="23:23">
      <c r="W20297" s="44">
        <v>1</v>
      </c>
    </row>
    <row r="20298" spans="23:23">
      <c r="W20298" s="44">
        <v>1</v>
      </c>
    </row>
    <row r="20299" spans="23:23">
      <c r="W20299" s="44">
        <v>1</v>
      </c>
    </row>
    <row r="20300" spans="23:23">
      <c r="W20300" s="44">
        <v>1</v>
      </c>
    </row>
    <row r="20301" spans="23:23">
      <c r="W20301" s="44">
        <v>1</v>
      </c>
    </row>
    <row r="20302" spans="23:23">
      <c r="W20302" s="44">
        <v>1</v>
      </c>
    </row>
    <row r="20303" spans="23:23">
      <c r="W20303" s="44">
        <v>1</v>
      </c>
    </row>
    <row r="20304" spans="23:23">
      <c r="W20304" s="44">
        <v>1</v>
      </c>
    </row>
    <row r="20305" spans="23:23">
      <c r="W20305" s="44">
        <v>1</v>
      </c>
    </row>
    <row r="20306" spans="23:23">
      <c r="W20306" s="44">
        <v>1</v>
      </c>
    </row>
    <row r="20307" spans="23:23">
      <c r="W20307" s="44">
        <v>1</v>
      </c>
    </row>
    <row r="20308" spans="23:23">
      <c r="W20308" s="44">
        <v>1</v>
      </c>
    </row>
    <row r="20309" spans="23:23">
      <c r="W20309" s="44">
        <v>1</v>
      </c>
    </row>
    <row r="20310" spans="23:23">
      <c r="W20310" s="44">
        <v>1</v>
      </c>
    </row>
    <row r="20311" spans="23:23">
      <c r="W20311" s="44">
        <v>1</v>
      </c>
    </row>
    <row r="20312" spans="23:23">
      <c r="W20312" s="44">
        <v>1</v>
      </c>
    </row>
    <row r="20313" spans="23:23">
      <c r="W20313" s="44">
        <v>1</v>
      </c>
    </row>
    <row r="20314" spans="23:23">
      <c r="W20314" s="44">
        <v>1</v>
      </c>
    </row>
    <row r="20315" spans="23:23">
      <c r="W20315" s="44">
        <v>1</v>
      </c>
    </row>
    <row r="20316" spans="23:23">
      <c r="W20316" s="44">
        <v>1</v>
      </c>
    </row>
    <row r="20317" spans="23:23">
      <c r="W20317" s="44">
        <v>1</v>
      </c>
    </row>
    <row r="20318" spans="23:23">
      <c r="W20318" s="44">
        <v>1</v>
      </c>
    </row>
    <row r="20319" spans="23:23">
      <c r="W20319" s="44">
        <v>1</v>
      </c>
    </row>
    <row r="20320" spans="23:23">
      <c r="W20320" s="44">
        <v>1</v>
      </c>
    </row>
    <row r="20321" spans="23:23">
      <c r="W20321" s="44">
        <v>1</v>
      </c>
    </row>
    <row r="20322" spans="23:23">
      <c r="W20322" s="44">
        <v>1</v>
      </c>
    </row>
    <row r="20323" spans="23:23">
      <c r="W20323" s="44">
        <v>1</v>
      </c>
    </row>
    <row r="20324" spans="23:23">
      <c r="W20324" s="44">
        <v>1</v>
      </c>
    </row>
    <row r="20325" spans="23:23">
      <c r="W20325" s="44">
        <v>1</v>
      </c>
    </row>
    <row r="20326" spans="23:23">
      <c r="W20326" s="44">
        <v>1</v>
      </c>
    </row>
    <row r="20327" spans="23:23">
      <c r="W20327" s="44">
        <v>1</v>
      </c>
    </row>
    <row r="20328" spans="23:23">
      <c r="W20328" s="44">
        <v>1</v>
      </c>
    </row>
    <row r="20329" spans="23:23">
      <c r="W20329" s="44">
        <v>1</v>
      </c>
    </row>
    <row r="20330" spans="23:23">
      <c r="W20330" s="44">
        <v>1</v>
      </c>
    </row>
    <row r="20331" spans="23:23">
      <c r="W20331" s="44">
        <v>1</v>
      </c>
    </row>
    <row r="20332" spans="23:23">
      <c r="W20332" s="44">
        <v>1</v>
      </c>
    </row>
    <row r="20333" spans="23:23">
      <c r="W20333" s="44">
        <v>1</v>
      </c>
    </row>
    <row r="20334" spans="23:23">
      <c r="W20334" s="44">
        <v>1</v>
      </c>
    </row>
    <row r="20335" spans="23:23">
      <c r="W20335" s="44">
        <v>1</v>
      </c>
    </row>
    <row r="20336" spans="23:23">
      <c r="W20336" s="44">
        <v>1</v>
      </c>
    </row>
    <row r="20337" spans="23:23">
      <c r="W20337" s="44">
        <v>1</v>
      </c>
    </row>
    <row r="20338" spans="23:23">
      <c r="W20338" s="44">
        <v>1</v>
      </c>
    </row>
    <row r="20339" spans="23:23">
      <c r="W20339" s="44">
        <v>1</v>
      </c>
    </row>
    <row r="20340" spans="23:23">
      <c r="W20340" s="44">
        <v>1</v>
      </c>
    </row>
    <row r="20341" spans="23:23">
      <c r="W20341" s="44">
        <v>1</v>
      </c>
    </row>
    <row r="20342" spans="23:23">
      <c r="W20342" s="44">
        <v>1</v>
      </c>
    </row>
    <row r="20343" spans="23:23">
      <c r="W20343" s="44">
        <v>1</v>
      </c>
    </row>
    <row r="20344" spans="23:23">
      <c r="W20344" s="44">
        <v>1</v>
      </c>
    </row>
    <row r="20345" spans="23:23">
      <c r="W20345" s="44">
        <v>1</v>
      </c>
    </row>
    <row r="20346" spans="23:23">
      <c r="W20346" s="44">
        <v>1</v>
      </c>
    </row>
    <row r="20347" spans="23:23">
      <c r="W20347" s="44">
        <v>1</v>
      </c>
    </row>
    <row r="20348" spans="23:23">
      <c r="W20348" s="44">
        <v>1</v>
      </c>
    </row>
    <row r="20349" spans="23:23">
      <c r="W20349" s="44">
        <v>1</v>
      </c>
    </row>
    <row r="20350" spans="23:23">
      <c r="W20350" s="44">
        <v>1</v>
      </c>
    </row>
    <row r="20351" spans="23:23">
      <c r="W20351" s="44">
        <v>1</v>
      </c>
    </row>
    <row r="20352" spans="23:23">
      <c r="W20352" s="44">
        <v>1</v>
      </c>
    </row>
    <row r="20353" spans="23:23">
      <c r="W20353" s="44">
        <v>1</v>
      </c>
    </row>
    <row r="20354" spans="23:23">
      <c r="W20354" s="44">
        <v>1</v>
      </c>
    </row>
    <row r="20355" spans="23:23">
      <c r="W20355" s="44">
        <v>1</v>
      </c>
    </row>
    <row r="20356" spans="23:23">
      <c r="W20356" s="44">
        <v>1</v>
      </c>
    </row>
    <row r="20357" spans="23:23">
      <c r="W20357" s="44">
        <v>1</v>
      </c>
    </row>
    <row r="20358" spans="23:23">
      <c r="W20358" s="44">
        <v>1</v>
      </c>
    </row>
    <row r="20359" spans="23:23">
      <c r="W20359" s="44">
        <v>1</v>
      </c>
    </row>
    <row r="20360" spans="23:23">
      <c r="W20360" s="44">
        <v>1</v>
      </c>
    </row>
    <row r="20361" spans="23:23">
      <c r="W20361" s="44">
        <v>1</v>
      </c>
    </row>
    <row r="20362" spans="23:23">
      <c r="W20362" s="44">
        <v>1</v>
      </c>
    </row>
    <row r="20363" spans="23:23">
      <c r="W20363" s="44">
        <v>1</v>
      </c>
    </row>
    <row r="20364" spans="23:23">
      <c r="W20364" s="44">
        <v>1</v>
      </c>
    </row>
    <row r="20365" spans="23:23">
      <c r="W20365" s="44">
        <v>1</v>
      </c>
    </row>
    <row r="20366" spans="23:23">
      <c r="W20366" s="44">
        <v>1</v>
      </c>
    </row>
    <row r="20367" spans="23:23">
      <c r="W20367" s="44">
        <v>1</v>
      </c>
    </row>
    <row r="20368" spans="23:23">
      <c r="W20368" s="44">
        <v>1</v>
      </c>
    </row>
    <row r="20369" spans="23:23">
      <c r="W20369" s="44">
        <v>1</v>
      </c>
    </row>
    <row r="20370" spans="23:23">
      <c r="W20370" s="44">
        <v>1</v>
      </c>
    </row>
    <row r="20371" spans="23:23">
      <c r="W20371" s="44">
        <v>1</v>
      </c>
    </row>
    <row r="20372" spans="23:23">
      <c r="W20372" s="44">
        <v>1</v>
      </c>
    </row>
    <row r="20373" spans="23:23">
      <c r="W20373" s="44">
        <v>1</v>
      </c>
    </row>
    <row r="20374" spans="23:23">
      <c r="W20374" s="44">
        <v>1</v>
      </c>
    </row>
    <row r="20375" spans="23:23">
      <c r="W20375" s="44">
        <v>1</v>
      </c>
    </row>
    <row r="20376" spans="23:23">
      <c r="W20376" s="44">
        <v>1</v>
      </c>
    </row>
    <row r="20377" spans="23:23">
      <c r="W20377" s="44">
        <v>1</v>
      </c>
    </row>
    <row r="20378" spans="23:23">
      <c r="W20378" s="44">
        <v>1</v>
      </c>
    </row>
    <row r="20379" spans="23:23">
      <c r="W20379" s="44">
        <v>1</v>
      </c>
    </row>
    <row r="20380" spans="23:23">
      <c r="W20380" s="44">
        <v>1</v>
      </c>
    </row>
    <row r="20381" spans="23:23">
      <c r="W20381" s="44">
        <v>1</v>
      </c>
    </row>
    <row r="20382" spans="23:23">
      <c r="W20382" s="44">
        <v>1</v>
      </c>
    </row>
    <row r="20383" spans="23:23">
      <c r="W20383" s="44">
        <v>1</v>
      </c>
    </row>
    <row r="20384" spans="23:23">
      <c r="W20384" s="44">
        <v>1</v>
      </c>
    </row>
    <row r="20385" spans="23:23">
      <c r="W20385" s="44">
        <v>1</v>
      </c>
    </row>
    <row r="20386" spans="23:23">
      <c r="W20386" s="44">
        <v>1</v>
      </c>
    </row>
    <row r="20387" spans="23:23">
      <c r="W20387" s="44">
        <v>1</v>
      </c>
    </row>
    <row r="20388" spans="23:23">
      <c r="W20388" s="44">
        <v>1</v>
      </c>
    </row>
    <row r="20389" spans="23:23">
      <c r="W20389" s="44">
        <v>1</v>
      </c>
    </row>
    <row r="20390" spans="23:23">
      <c r="W20390" s="44">
        <v>1</v>
      </c>
    </row>
    <row r="20391" spans="23:23">
      <c r="W20391" s="44">
        <v>1</v>
      </c>
    </row>
    <row r="20392" spans="23:23">
      <c r="W20392" s="44">
        <v>1</v>
      </c>
    </row>
    <row r="20393" spans="23:23">
      <c r="W20393" s="44">
        <v>1</v>
      </c>
    </row>
    <row r="20394" spans="23:23">
      <c r="W20394" s="44">
        <v>1</v>
      </c>
    </row>
    <row r="20395" spans="23:23">
      <c r="W20395" s="44">
        <v>1</v>
      </c>
    </row>
    <row r="20396" spans="23:23">
      <c r="W20396" s="44">
        <v>1</v>
      </c>
    </row>
    <row r="20397" spans="23:23">
      <c r="W20397" s="44">
        <v>1</v>
      </c>
    </row>
    <row r="20398" spans="23:23">
      <c r="W20398" s="44">
        <v>1</v>
      </c>
    </row>
    <row r="20399" spans="23:23">
      <c r="W20399" s="44">
        <v>1</v>
      </c>
    </row>
    <row r="20400" spans="23:23">
      <c r="W20400" s="44">
        <v>1</v>
      </c>
    </row>
    <row r="20401" spans="23:23">
      <c r="W20401" s="44">
        <v>1</v>
      </c>
    </row>
    <row r="20402" spans="23:23">
      <c r="W20402" s="44">
        <v>1</v>
      </c>
    </row>
    <row r="20403" spans="23:23">
      <c r="W20403" s="44">
        <v>1</v>
      </c>
    </row>
    <row r="20404" spans="23:23">
      <c r="W20404" s="44">
        <v>1</v>
      </c>
    </row>
    <row r="20405" spans="23:23">
      <c r="W20405" s="44">
        <v>1</v>
      </c>
    </row>
    <row r="20406" spans="23:23">
      <c r="W20406" s="44">
        <v>1</v>
      </c>
    </row>
    <row r="20407" spans="23:23">
      <c r="W20407" s="44">
        <v>1</v>
      </c>
    </row>
    <row r="20408" spans="23:23">
      <c r="W20408" s="44">
        <v>1</v>
      </c>
    </row>
    <row r="20409" spans="23:23">
      <c r="W20409" s="44">
        <v>1</v>
      </c>
    </row>
    <row r="20410" spans="23:23">
      <c r="W20410" s="44">
        <v>1</v>
      </c>
    </row>
    <row r="20411" spans="23:23">
      <c r="W20411" s="44">
        <v>1</v>
      </c>
    </row>
    <row r="20412" spans="23:23">
      <c r="W20412" s="44">
        <v>1</v>
      </c>
    </row>
    <row r="20413" spans="23:23">
      <c r="W20413" s="44">
        <v>1</v>
      </c>
    </row>
    <row r="20414" spans="23:23">
      <c r="W20414" s="44">
        <v>1</v>
      </c>
    </row>
    <row r="20415" spans="23:23">
      <c r="W20415" s="44">
        <v>1</v>
      </c>
    </row>
    <row r="20416" spans="23:23">
      <c r="W20416" s="44">
        <v>1</v>
      </c>
    </row>
    <row r="20417" spans="23:23">
      <c r="W20417" s="44">
        <v>1</v>
      </c>
    </row>
    <row r="20418" spans="23:23">
      <c r="W20418" s="44">
        <v>1</v>
      </c>
    </row>
    <row r="20419" spans="23:23">
      <c r="W20419" s="44">
        <v>1</v>
      </c>
    </row>
    <row r="20420" spans="23:23">
      <c r="W20420" s="44">
        <v>1</v>
      </c>
    </row>
    <row r="20421" spans="23:23">
      <c r="W20421" s="44">
        <v>1</v>
      </c>
    </row>
    <row r="20422" spans="23:23">
      <c r="W20422" s="44">
        <v>1</v>
      </c>
    </row>
    <row r="20423" spans="23:23">
      <c r="W20423" s="44">
        <v>1</v>
      </c>
    </row>
    <row r="20424" spans="23:23">
      <c r="W20424" s="44">
        <v>1</v>
      </c>
    </row>
    <row r="20425" spans="23:23">
      <c r="W20425" s="44">
        <v>1</v>
      </c>
    </row>
    <row r="20426" spans="23:23">
      <c r="W20426" s="44">
        <v>1</v>
      </c>
    </row>
    <row r="20427" spans="23:23">
      <c r="W20427" s="44">
        <v>1</v>
      </c>
    </row>
    <row r="20428" spans="23:23">
      <c r="W20428" s="44">
        <v>1</v>
      </c>
    </row>
    <row r="20429" spans="23:23">
      <c r="W20429" s="44">
        <v>1</v>
      </c>
    </row>
    <row r="20430" spans="23:23">
      <c r="W20430" s="44">
        <v>1</v>
      </c>
    </row>
    <row r="20431" spans="23:23">
      <c r="W20431" s="44">
        <v>1</v>
      </c>
    </row>
    <row r="20432" spans="23:23">
      <c r="W20432" s="44">
        <v>1</v>
      </c>
    </row>
    <row r="20433" spans="23:23">
      <c r="W20433" s="44">
        <v>1</v>
      </c>
    </row>
    <row r="20434" spans="23:23">
      <c r="W20434" s="44">
        <v>1</v>
      </c>
    </row>
    <row r="20435" spans="23:23">
      <c r="W20435" s="44">
        <v>1</v>
      </c>
    </row>
    <row r="20436" spans="23:23">
      <c r="W20436" s="44">
        <v>1</v>
      </c>
    </row>
    <row r="20437" spans="23:23">
      <c r="W20437" s="44">
        <v>1</v>
      </c>
    </row>
    <row r="20438" spans="23:23">
      <c r="W20438" s="44">
        <v>1</v>
      </c>
    </row>
    <row r="20439" spans="23:23">
      <c r="W20439" s="44">
        <v>1</v>
      </c>
    </row>
    <row r="20440" spans="23:23">
      <c r="W20440" s="44">
        <v>1</v>
      </c>
    </row>
    <row r="20441" spans="23:23">
      <c r="W20441" s="44">
        <v>1</v>
      </c>
    </row>
    <row r="20442" spans="23:23">
      <c r="W20442" s="44">
        <v>1</v>
      </c>
    </row>
    <row r="20443" spans="23:23">
      <c r="W20443" s="44">
        <v>1</v>
      </c>
    </row>
    <row r="20444" spans="23:23">
      <c r="W20444" s="44">
        <v>1</v>
      </c>
    </row>
    <row r="20445" spans="23:23">
      <c r="W20445" s="44">
        <v>1</v>
      </c>
    </row>
    <row r="20446" spans="23:23">
      <c r="W20446" s="44">
        <v>1</v>
      </c>
    </row>
    <row r="20447" spans="23:23">
      <c r="W20447" s="44">
        <v>1</v>
      </c>
    </row>
    <row r="20448" spans="23:23">
      <c r="W20448" s="44">
        <v>1</v>
      </c>
    </row>
    <row r="20449" spans="23:23">
      <c r="W20449" s="44">
        <v>1</v>
      </c>
    </row>
    <row r="20450" spans="23:23">
      <c r="W20450" s="44">
        <v>1</v>
      </c>
    </row>
    <row r="20451" spans="23:23">
      <c r="W20451" s="44">
        <v>1</v>
      </c>
    </row>
    <row r="20452" spans="23:23">
      <c r="W20452" s="44">
        <v>1</v>
      </c>
    </row>
    <row r="20453" spans="23:23">
      <c r="W20453" s="44">
        <v>1</v>
      </c>
    </row>
    <row r="20454" spans="23:23">
      <c r="W20454" s="44">
        <v>1</v>
      </c>
    </row>
    <row r="20455" spans="23:23">
      <c r="W20455" s="44">
        <v>1</v>
      </c>
    </row>
    <row r="20456" spans="23:23">
      <c r="W20456" s="44">
        <v>1</v>
      </c>
    </row>
    <row r="20457" spans="23:23">
      <c r="W20457" s="44">
        <v>1</v>
      </c>
    </row>
    <row r="20458" spans="23:23">
      <c r="W20458" s="44">
        <v>1</v>
      </c>
    </row>
    <row r="20459" spans="23:23">
      <c r="W20459" s="44">
        <v>1</v>
      </c>
    </row>
    <row r="20460" spans="23:23">
      <c r="W20460" s="44">
        <v>1</v>
      </c>
    </row>
    <row r="20461" spans="23:23">
      <c r="W20461" s="44">
        <v>1</v>
      </c>
    </row>
    <row r="20462" spans="23:23">
      <c r="W20462" s="44">
        <v>1</v>
      </c>
    </row>
    <row r="20463" spans="23:23">
      <c r="W20463" s="44">
        <v>1</v>
      </c>
    </row>
    <row r="20464" spans="23:23">
      <c r="W20464" s="44">
        <v>1</v>
      </c>
    </row>
    <row r="20465" spans="23:23">
      <c r="W20465" s="44">
        <v>1</v>
      </c>
    </row>
    <row r="20466" spans="23:23">
      <c r="W20466" s="44">
        <v>1</v>
      </c>
    </row>
    <row r="20467" spans="23:23">
      <c r="W20467" s="44">
        <v>1</v>
      </c>
    </row>
    <row r="20468" spans="23:23">
      <c r="W20468" s="44">
        <v>1</v>
      </c>
    </row>
    <row r="20469" spans="23:23">
      <c r="W20469" s="44">
        <v>1</v>
      </c>
    </row>
    <row r="20470" spans="23:23">
      <c r="W20470" s="44">
        <v>1</v>
      </c>
    </row>
    <row r="20471" spans="23:23">
      <c r="W20471" s="44">
        <v>1</v>
      </c>
    </row>
    <row r="20472" spans="23:23">
      <c r="W20472" s="44">
        <v>1</v>
      </c>
    </row>
    <row r="20473" spans="23:23">
      <c r="W20473" s="44">
        <v>1</v>
      </c>
    </row>
    <row r="20474" spans="23:23">
      <c r="W20474" s="44">
        <v>1</v>
      </c>
    </row>
    <row r="20475" spans="23:23">
      <c r="W20475" s="44">
        <v>1</v>
      </c>
    </row>
    <row r="20476" spans="23:23">
      <c r="W20476" s="44">
        <v>1</v>
      </c>
    </row>
    <row r="20477" spans="23:23">
      <c r="W20477" s="44">
        <v>1</v>
      </c>
    </row>
    <row r="20478" spans="23:23">
      <c r="W20478" s="44">
        <v>1</v>
      </c>
    </row>
    <row r="20479" spans="23:23">
      <c r="W20479" s="44">
        <v>1</v>
      </c>
    </row>
    <row r="20480" spans="23:23">
      <c r="W20480" s="44">
        <v>1</v>
      </c>
    </row>
    <row r="20481" spans="23:23">
      <c r="W20481" s="44">
        <v>1</v>
      </c>
    </row>
    <row r="20482" spans="23:23">
      <c r="W20482" s="44">
        <v>1</v>
      </c>
    </row>
    <row r="20483" spans="23:23">
      <c r="W20483" s="44">
        <v>1</v>
      </c>
    </row>
    <row r="20484" spans="23:23">
      <c r="W20484" s="44">
        <v>1</v>
      </c>
    </row>
    <row r="20485" spans="23:23">
      <c r="W20485" s="44">
        <v>1</v>
      </c>
    </row>
    <row r="20486" spans="23:23">
      <c r="W20486" s="44">
        <v>1</v>
      </c>
    </row>
    <row r="20487" spans="23:23">
      <c r="W20487" s="44">
        <v>1</v>
      </c>
    </row>
    <row r="20488" spans="23:23">
      <c r="W20488" s="44">
        <v>1</v>
      </c>
    </row>
    <row r="20489" spans="23:23">
      <c r="W20489" s="44">
        <v>1</v>
      </c>
    </row>
    <row r="20490" spans="23:23">
      <c r="W20490" s="44">
        <v>1</v>
      </c>
    </row>
    <row r="20491" spans="23:23">
      <c r="W20491" s="44">
        <v>1</v>
      </c>
    </row>
    <row r="20492" spans="23:23">
      <c r="W20492" s="44">
        <v>1</v>
      </c>
    </row>
    <row r="20493" spans="23:23">
      <c r="W20493" s="44">
        <v>1</v>
      </c>
    </row>
    <row r="20494" spans="23:23">
      <c r="W20494" s="44">
        <v>1</v>
      </c>
    </row>
    <row r="20495" spans="23:23">
      <c r="W20495" s="44">
        <v>1</v>
      </c>
    </row>
    <row r="20496" spans="23:23">
      <c r="W20496" s="44">
        <v>1</v>
      </c>
    </row>
    <row r="20497" spans="23:23">
      <c r="W20497" s="44">
        <v>1</v>
      </c>
    </row>
    <row r="20498" spans="23:23">
      <c r="W20498" s="44">
        <v>1</v>
      </c>
    </row>
    <row r="20499" spans="23:23">
      <c r="W20499" s="44">
        <v>1</v>
      </c>
    </row>
    <row r="20500" spans="23:23">
      <c r="W20500" s="44">
        <v>1</v>
      </c>
    </row>
    <row r="20501" spans="23:23">
      <c r="W20501" s="44">
        <v>1</v>
      </c>
    </row>
    <row r="20502" spans="23:23">
      <c r="W20502" s="44">
        <v>1</v>
      </c>
    </row>
    <row r="20503" spans="23:23">
      <c r="W20503" s="44">
        <v>1</v>
      </c>
    </row>
    <row r="20504" spans="23:23">
      <c r="W20504" s="44">
        <v>1</v>
      </c>
    </row>
    <row r="20505" spans="23:23">
      <c r="W20505" s="44">
        <v>1</v>
      </c>
    </row>
    <row r="20506" spans="23:23">
      <c r="W20506" s="44">
        <v>1</v>
      </c>
    </row>
    <row r="20507" spans="23:23">
      <c r="W20507" s="44">
        <v>1</v>
      </c>
    </row>
    <row r="20508" spans="23:23">
      <c r="W20508" s="44">
        <v>1</v>
      </c>
    </row>
    <row r="20509" spans="23:23">
      <c r="W20509" s="44">
        <v>1</v>
      </c>
    </row>
    <row r="20510" spans="23:23">
      <c r="W20510" s="44">
        <v>1</v>
      </c>
    </row>
    <row r="20511" spans="23:23">
      <c r="W20511" s="44">
        <v>1</v>
      </c>
    </row>
    <row r="20512" spans="23:23">
      <c r="W20512" s="44">
        <v>1</v>
      </c>
    </row>
    <row r="20513" spans="23:23">
      <c r="W20513" s="44">
        <v>1</v>
      </c>
    </row>
    <row r="20514" spans="23:23">
      <c r="W20514" s="44">
        <v>1</v>
      </c>
    </row>
    <row r="20515" spans="23:23">
      <c r="W20515" s="44">
        <v>1</v>
      </c>
    </row>
    <row r="20516" spans="23:23">
      <c r="W20516" s="44">
        <v>1</v>
      </c>
    </row>
    <row r="20517" spans="23:23">
      <c r="W20517" s="44">
        <v>1</v>
      </c>
    </row>
    <row r="20518" spans="23:23">
      <c r="W20518" s="44">
        <v>1</v>
      </c>
    </row>
    <row r="20519" spans="23:23">
      <c r="W20519" s="44">
        <v>1</v>
      </c>
    </row>
    <row r="20520" spans="23:23">
      <c r="W20520" s="44">
        <v>1</v>
      </c>
    </row>
    <row r="20521" spans="23:23">
      <c r="W20521" s="44">
        <v>1</v>
      </c>
    </row>
    <row r="20522" spans="23:23">
      <c r="W20522" s="44">
        <v>1</v>
      </c>
    </row>
    <row r="20523" spans="23:23">
      <c r="W20523" s="44">
        <v>1</v>
      </c>
    </row>
    <row r="20524" spans="23:23">
      <c r="W20524" s="44">
        <v>1</v>
      </c>
    </row>
    <row r="20525" spans="23:23">
      <c r="W20525" s="44">
        <v>1</v>
      </c>
    </row>
    <row r="20526" spans="23:23">
      <c r="W20526" s="44">
        <v>1</v>
      </c>
    </row>
    <row r="20527" spans="23:23">
      <c r="W20527" s="44">
        <v>1</v>
      </c>
    </row>
    <row r="20528" spans="23:23">
      <c r="W20528" s="44">
        <v>1</v>
      </c>
    </row>
    <row r="20529" spans="23:23">
      <c r="W20529" s="44">
        <v>1</v>
      </c>
    </row>
    <row r="20530" spans="23:23">
      <c r="W20530" s="44">
        <v>1</v>
      </c>
    </row>
    <row r="20531" spans="23:23">
      <c r="W20531" s="44">
        <v>1</v>
      </c>
    </row>
    <row r="20532" spans="23:23">
      <c r="W20532" s="44">
        <v>1</v>
      </c>
    </row>
    <row r="20533" spans="23:23">
      <c r="W20533" s="44">
        <v>1</v>
      </c>
    </row>
    <row r="20534" spans="23:23">
      <c r="W20534" s="44">
        <v>1</v>
      </c>
    </row>
    <row r="20535" spans="23:23">
      <c r="W20535" s="44">
        <v>1</v>
      </c>
    </row>
    <row r="20536" spans="23:23">
      <c r="W20536" s="44">
        <v>1</v>
      </c>
    </row>
    <row r="20537" spans="23:23">
      <c r="W20537" s="44">
        <v>1</v>
      </c>
    </row>
    <row r="20538" spans="23:23">
      <c r="W20538" s="44">
        <v>1</v>
      </c>
    </row>
    <row r="20539" spans="23:23">
      <c r="W20539" s="44">
        <v>1</v>
      </c>
    </row>
    <row r="20540" spans="23:23">
      <c r="W20540" s="44">
        <v>1</v>
      </c>
    </row>
    <row r="20541" spans="23:23">
      <c r="W20541" s="44">
        <v>1</v>
      </c>
    </row>
    <row r="20542" spans="23:23">
      <c r="W20542" s="44">
        <v>1</v>
      </c>
    </row>
    <row r="20543" spans="23:23">
      <c r="W20543" s="44">
        <v>1</v>
      </c>
    </row>
    <row r="20544" spans="23:23">
      <c r="W20544" s="44">
        <v>1</v>
      </c>
    </row>
    <row r="20545" spans="23:23">
      <c r="W20545" s="44">
        <v>1</v>
      </c>
    </row>
    <row r="20546" spans="23:23">
      <c r="W20546" s="44">
        <v>1</v>
      </c>
    </row>
    <row r="20547" spans="23:23">
      <c r="W20547" s="44">
        <v>1</v>
      </c>
    </row>
    <row r="20548" spans="23:23">
      <c r="W20548" s="44">
        <v>1</v>
      </c>
    </row>
    <row r="20549" spans="23:23">
      <c r="W20549" s="44">
        <v>1</v>
      </c>
    </row>
    <row r="20550" spans="23:23">
      <c r="W20550" s="44">
        <v>1</v>
      </c>
    </row>
    <row r="20551" spans="23:23">
      <c r="W20551" s="44">
        <v>1</v>
      </c>
    </row>
    <row r="20552" spans="23:23">
      <c r="W20552" s="44">
        <v>1</v>
      </c>
    </row>
    <row r="20553" spans="23:23">
      <c r="W20553" s="44">
        <v>1</v>
      </c>
    </row>
    <row r="20554" spans="23:23">
      <c r="W20554" s="44">
        <v>1</v>
      </c>
    </row>
    <row r="20555" spans="23:23">
      <c r="W20555" s="44">
        <v>1</v>
      </c>
    </row>
    <row r="20556" spans="23:23">
      <c r="W20556" s="44">
        <v>1</v>
      </c>
    </row>
    <row r="20557" spans="23:23">
      <c r="W20557" s="44">
        <v>1</v>
      </c>
    </row>
    <row r="20558" spans="23:23">
      <c r="W20558" s="44">
        <v>1</v>
      </c>
    </row>
    <row r="20559" spans="23:23">
      <c r="W20559" s="44">
        <v>1</v>
      </c>
    </row>
    <row r="20560" spans="23:23">
      <c r="W20560" s="44">
        <v>1</v>
      </c>
    </row>
    <row r="20561" spans="23:23">
      <c r="W20561" s="44">
        <v>1</v>
      </c>
    </row>
    <row r="20562" spans="23:23">
      <c r="W20562" s="44">
        <v>1</v>
      </c>
    </row>
    <row r="20563" spans="23:23">
      <c r="W20563" s="44">
        <v>1</v>
      </c>
    </row>
    <row r="20564" spans="23:23">
      <c r="W20564" s="44">
        <v>1</v>
      </c>
    </row>
    <row r="20565" spans="23:23">
      <c r="W20565" s="44">
        <v>1</v>
      </c>
    </row>
    <row r="20566" spans="23:23">
      <c r="W20566" s="44">
        <v>1</v>
      </c>
    </row>
    <row r="20567" spans="23:23">
      <c r="W20567" s="44">
        <v>1</v>
      </c>
    </row>
    <row r="20568" spans="23:23">
      <c r="W20568" s="44">
        <v>1</v>
      </c>
    </row>
    <row r="20569" spans="23:23">
      <c r="W20569" s="44">
        <v>1</v>
      </c>
    </row>
    <row r="20570" spans="23:23">
      <c r="W20570" s="44">
        <v>1</v>
      </c>
    </row>
    <row r="20571" spans="23:23">
      <c r="W20571" s="44">
        <v>1</v>
      </c>
    </row>
    <row r="20572" spans="23:23">
      <c r="W20572" s="44">
        <v>1</v>
      </c>
    </row>
    <row r="20573" spans="23:23">
      <c r="W20573" s="44">
        <v>1</v>
      </c>
    </row>
    <row r="20574" spans="23:23">
      <c r="W20574" s="44">
        <v>1</v>
      </c>
    </row>
    <row r="20575" spans="23:23">
      <c r="W20575" s="44">
        <v>1</v>
      </c>
    </row>
    <row r="20576" spans="23:23">
      <c r="W20576" s="44">
        <v>1</v>
      </c>
    </row>
    <row r="20577" spans="23:23">
      <c r="W20577" s="44">
        <v>1</v>
      </c>
    </row>
    <row r="20578" spans="23:23">
      <c r="W20578" s="44">
        <v>1</v>
      </c>
    </row>
    <row r="20579" spans="23:23">
      <c r="W20579" s="44">
        <v>1</v>
      </c>
    </row>
    <row r="20580" spans="23:23">
      <c r="W20580" s="44">
        <v>1</v>
      </c>
    </row>
    <row r="20581" spans="23:23">
      <c r="W20581" s="44">
        <v>1</v>
      </c>
    </row>
    <row r="20582" spans="23:23">
      <c r="W20582" s="44">
        <v>1</v>
      </c>
    </row>
    <row r="20583" spans="23:23">
      <c r="W20583" s="44">
        <v>1</v>
      </c>
    </row>
    <row r="20584" spans="23:23">
      <c r="W20584" s="44">
        <v>1</v>
      </c>
    </row>
    <row r="20585" spans="23:23">
      <c r="W20585" s="44">
        <v>1</v>
      </c>
    </row>
    <row r="20586" spans="23:23">
      <c r="W20586" s="44">
        <v>1</v>
      </c>
    </row>
    <row r="20587" spans="23:23">
      <c r="W20587" s="44">
        <v>1</v>
      </c>
    </row>
    <row r="20588" spans="23:23">
      <c r="W20588" s="44">
        <v>1</v>
      </c>
    </row>
    <row r="20589" spans="23:23">
      <c r="W20589" s="44">
        <v>1</v>
      </c>
    </row>
    <row r="20590" spans="23:23">
      <c r="W20590" s="44">
        <v>1</v>
      </c>
    </row>
    <row r="20591" spans="23:23">
      <c r="W20591" s="44">
        <v>1</v>
      </c>
    </row>
    <row r="20592" spans="23:23">
      <c r="W20592" s="44">
        <v>1</v>
      </c>
    </row>
    <row r="20593" spans="23:23">
      <c r="W20593" s="44">
        <v>1</v>
      </c>
    </row>
    <row r="20594" spans="23:23">
      <c r="W20594" s="44">
        <v>1</v>
      </c>
    </row>
    <row r="20595" spans="23:23">
      <c r="W20595" s="44">
        <v>1</v>
      </c>
    </row>
    <row r="20596" spans="23:23">
      <c r="W20596" s="44">
        <v>1</v>
      </c>
    </row>
    <row r="20597" spans="23:23">
      <c r="W20597" s="44">
        <v>1</v>
      </c>
    </row>
    <row r="20598" spans="23:23">
      <c r="W20598" s="44">
        <v>1</v>
      </c>
    </row>
    <row r="20599" spans="23:23">
      <c r="W20599" s="44">
        <v>1</v>
      </c>
    </row>
    <row r="20600" spans="23:23">
      <c r="W20600" s="44">
        <v>1</v>
      </c>
    </row>
    <row r="20601" spans="23:23">
      <c r="W20601" s="44">
        <v>1</v>
      </c>
    </row>
    <row r="20602" spans="23:23">
      <c r="W20602" s="44">
        <v>1</v>
      </c>
    </row>
    <row r="20603" spans="23:23">
      <c r="W20603" s="44">
        <v>1</v>
      </c>
    </row>
    <row r="20604" spans="23:23">
      <c r="W20604" s="44">
        <v>1</v>
      </c>
    </row>
    <row r="20605" spans="23:23">
      <c r="W20605" s="44">
        <v>1</v>
      </c>
    </row>
    <row r="20606" spans="23:23">
      <c r="W20606" s="44">
        <v>1</v>
      </c>
    </row>
    <row r="20607" spans="23:23">
      <c r="W20607" s="44">
        <v>1</v>
      </c>
    </row>
    <row r="20608" spans="23:23">
      <c r="W20608" s="44">
        <v>1</v>
      </c>
    </row>
    <row r="20609" spans="23:23">
      <c r="W20609" s="44">
        <v>1</v>
      </c>
    </row>
    <row r="20610" spans="23:23">
      <c r="W20610" s="44">
        <v>1</v>
      </c>
    </row>
    <row r="20611" spans="23:23">
      <c r="W20611" s="44">
        <v>1</v>
      </c>
    </row>
    <row r="20612" spans="23:23">
      <c r="W20612" s="44">
        <v>1</v>
      </c>
    </row>
    <row r="20613" spans="23:23">
      <c r="W20613" s="44">
        <v>1</v>
      </c>
    </row>
    <row r="20614" spans="23:23">
      <c r="W20614" s="44">
        <v>1</v>
      </c>
    </row>
    <row r="20615" spans="23:23">
      <c r="W20615" s="44">
        <v>1</v>
      </c>
    </row>
    <row r="20616" spans="23:23">
      <c r="W20616" s="44">
        <v>1</v>
      </c>
    </row>
    <row r="20617" spans="23:23">
      <c r="W20617" s="44">
        <v>1</v>
      </c>
    </row>
    <row r="20618" spans="23:23">
      <c r="W20618" s="44">
        <v>1</v>
      </c>
    </row>
    <row r="20619" spans="23:23">
      <c r="W20619" s="44">
        <v>1</v>
      </c>
    </row>
    <row r="20620" spans="23:23">
      <c r="W20620" s="44">
        <v>1</v>
      </c>
    </row>
    <row r="20621" spans="23:23">
      <c r="W20621" s="44">
        <v>1</v>
      </c>
    </row>
    <row r="20622" spans="23:23">
      <c r="W20622" s="44">
        <v>1</v>
      </c>
    </row>
    <row r="20623" spans="23:23">
      <c r="W20623" s="44">
        <v>1</v>
      </c>
    </row>
    <row r="20624" spans="23:23">
      <c r="W20624" s="44">
        <v>1</v>
      </c>
    </row>
    <row r="20625" spans="23:23">
      <c r="W20625" s="44">
        <v>1</v>
      </c>
    </row>
    <row r="20626" spans="23:23">
      <c r="W20626" s="44">
        <v>1</v>
      </c>
    </row>
    <row r="20627" spans="23:23">
      <c r="W20627" s="44">
        <v>1</v>
      </c>
    </row>
    <row r="20628" spans="23:23">
      <c r="W20628" s="44">
        <v>1</v>
      </c>
    </row>
    <row r="20629" spans="23:23">
      <c r="W20629" s="44">
        <v>1</v>
      </c>
    </row>
    <row r="20630" spans="23:23">
      <c r="W20630" s="44">
        <v>1</v>
      </c>
    </row>
    <row r="20631" spans="23:23">
      <c r="W20631" s="44">
        <v>1</v>
      </c>
    </row>
    <row r="20632" spans="23:23">
      <c r="W20632" s="44">
        <v>1</v>
      </c>
    </row>
    <row r="20633" spans="23:23">
      <c r="W20633" s="44">
        <v>1</v>
      </c>
    </row>
    <row r="20634" spans="23:23">
      <c r="W20634" s="44">
        <v>1</v>
      </c>
    </row>
    <row r="20635" spans="23:23">
      <c r="W20635" s="44">
        <v>1</v>
      </c>
    </row>
    <row r="20636" spans="23:23">
      <c r="W20636" s="44">
        <v>1</v>
      </c>
    </row>
    <row r="20637" spans="23:23">
      <c r="W20637" s="44">
        <v>1</v>
      </c>
    </row>
    <row r="20638" spans="23:23">
      <c r="W20638" s="44">
        <v>1</v>
      </c>
    </row>
    <row r="20639" spans="23:23">
      <c r="W20639" s="44">
        <v>1</v>
      </c>
    </row>
    <row r="20640" spans="23:23">
      <c r="W20640" s="44">
        <v>1</v>
      </c>
    </row>
    <row r="20641" spans="23:23">
      <c r="W20641" s="44">
        <v>1</v>
      </c>
    </row>
    <row r="20642" spans="23:23">
      <c r="W20642" s="44">
        <v>1</v>
      </c>
    </row>
    <row r="20643" spans="23:23">
      <c r="W20643" s="44">
        <v>1</v>
      </c>
    </row>
    <row r="20644" spans="23:23">
      <c r="W20644" s="44">
        <v>1</v>
      </c>
    </row>
    <row r="20645" spans="23:23">
      <c r="W20645" s="44">
        <v>1</v>
      </c>
    </row>
    <row r="20646" spans="23:23">
      <c r="W20646" s="44">
        <v>1</v>
      </c>
    </row>
    <row r="20647" spans="23:23">
      <c r="W20647" s="44">
        <v>1</v>
      </c>
    </row>
    <row r="20648" spans="23:23">
      <c r="W20648" s="44">
        <v>1</v>
      </c>
    </row>
    <row r="20649" spans="23:23">
      <c r="W20649" s="44">
        <v>1</v>
      </c>
    </row>
    <row r="20650" spans="23:23">
      <c r="W20650" s="44">
        <v>1</v>
      </c>
    </row>
    <row r="20651" spans="23:23">
      <c r="W20651" s="44">
        <v>1</v>
      </c>
    </row>
    <row r="20652" spans="23:23">
      <c r="W20652" s="44">
        <v>1</v>
      </c>
    </row>
    <row r="20653" spans="23:23">
      <c r="W20653" s="44">
        <v>1</v>
      </c>
    </row>
    <row r="20654" spans="23:23">
      <c r="W20654" s="44">
        <v>1</v>
      </c>
    </row>
    <row r="20655" spans="23:23">
      <c r="W20655" s="44">
        <v>1</v>
      </c>
    </row>
    <row r="20656" spans="23:23">
      <c r="W20656" s="44">
        <v>1</v>
      </c>
    </row>
    <row r="20657" spans="23:23">
      <c r="W20657" s="44">
        <v>1</v>
      </c>
    </row>
    <row r="20658" spans="23:23">
      <c r="W20658" s="44">
        <v>1</v>
      </c>
    </row>
    <row r="20659" spans="23:23">
      <c r="W20659" s="44">
        <v>1</v>
      </c>
    </row>
    <row r="20660" spans="23:23">
      <c r="W20660" s="44">
        <v>1</v>
      </c>
    </row>
    <row r="20661" spans="23:23">
      <c r="W20661" s="44">
        <v>1</v>
      </c>
    </row>
    <row r="20662" spans="23:23">
      <c r="W20662" s="44">
        <v>1</v>
      </c>
    </row>
    <row r="20663" spans="23:23">
      <c r="W20663" s="44">
        <v>1</v>
      </c>
    </row>
    <row r="20664" spans="23:23">
      <c r="W20664" s="44">
        <v>1</v>
      </c>
    </row>
    <row r="20665" spans="23:23">
      <c r="W20665" s="44">
        <v>1</v>
      </c>
    </row>
    <row r="20666" spans="23:23">
      <c r="W20666" s="44">
        <v>1</v>
      </c>
    </row>
    <row r="20667" spans="23:23">
      <c r="W20667" s="44">
        <v>1</v>
      </c>
    </row>
    <row r="20668" spans="23:23">
      <c r="W20668" s="44">
        <v>1</v>
      </c>
    </row>
    <row r="20669" spans="23:23">
      <c r="W20669" s="44">
        <v>1</v>
      </c>
    </row>
    <row r="20670" spans="23:23">
      <c r="W20670" s="44">
        <v>1</v>
      </c>
    </row>
    <row r="20671" spans="23:23">
      <c r="W20671" s="44">
        <v>1</v>
      </c>
    </row>
    <row r="20672" spans="23:23">
      <c r="W20672" s="44">
        <v>1</v>
      </c>
    </row>
    <row r="20673" spans="23:23">
      <c r="W20673" s="44">
        <v>1</v>
      </c>
    </row>
    <row r="20674" spans="23:23">
      <c r="W20674" s="44">
        <v>1</v>
      </c>
    </row>
    <row r="20675" spans="23:23">
      <c r="W20675" s="44">
        <v>1</v>
      </c>
    </row>
    <row r="20676" spans="23:23">
      <c r="W20676" s="44">
        <v>1</v>
      </c>
    </row>
    <row r="20677" spans="23:23">
      <c r="W20677" s="44">
        <v>1</v>
      </c>
    </row>
    <row r="20678" spans="23:23">
      <c r="W20678" s="44">
        <v>1</v>
      </c>
    </row>
    <row r="20679" spans="23:23">
      <c r="W20679" s="44">
        <v>1</v>
      </c>
    </row>
    <row r="20680" spans="23:23">
      <c r="W20680" s="44">
        <v>1</v>
      </c>
    </row>
    <row r="20681" spans="23:23">
      <c r="W20681" s="44">
        <v>1</v>
      </c>
    </row>
    <row r="20682" spans="23:23">
      <c r="W20682" s="44">
        <v>1</v>
      </c>
    </row>
    <row r="20683" spans="23:23">
      <c r="W20683" s="44">
        <v>1</v>
      </c>
    </row>
    <row r="20684" spans="23:23">
      <c r="W20684" s="44">
        <v>1</v>
      </c>
    </row>
    <row r="20685" spans="23:23">
      <c r="W20685" s="44">
        <v>1</v>
      </c>
    </row>
    <row r="20686" spans="23:23">
      <c r="W20686" s="44">
        <v>1</v>
      </c>
    </row>
    <row r="20687" spans="23:23">
      <c r="W20687" s="44">
        <v>1</v>
      </c>
    </row>
    <row r="20688" spans="23:23">
      <c r="W20688" s="44">
        <v>1</v>
      </c>
    </row>
    <row r="20689" spans="23:23">
      <c r="W20689" s="44">
        <v>1</v>
      </c>
    </row>
    <row r="20690" spans="23:23">
      <c r="W20690" s="44">
        <v>1</v>
      </c>
    </row>
    <row r="20691" spans="23:23">
      <c r="W20691" s="44">
        <v>1</v>
      </c>
    </row>
    <row r="20692" spans="23:23">
      <c r="W20692" s="44">
        <v>1</v>
      </c>
    </row>
    <row r="20693" spans="23:23">
      <c r="W20693" s="44">
        <v>1</v>
      </c>
    </row>
    <row r="20694" spans="23:23">
      <c r="W20694" s="44">
        <v>1</v>
      </c>
    </row>
    <row r="20695" spans="23:23">
      <c r="W20695" s="44">
        <v>1</v>
      </c>
    </row>
    <row r="20696" spans="23:23">
      <c r="W20696" s="44">
        <v>1</v>
      </c>
    </row>
    <row r="20697" spans="23:23">
      <c r="W20697" s="44">
        <v>1</v>
      </c>
    </row>
    <row r="20698" spans="23:23">
      <c r="W20698" s="44">
        <v>1</v>
      </c>
    </row>
    <row r="20699" spans="23:23">
      <c r="W20699" s="44">
        <v>1</v>
      </c>
    </row>
    <row r="20700" spans="23:23">
      <c r="W20700" s="44">
        <v>1</v>
      </c>
    </row>
    <row r="20701" spans="23:23">
      <c r="W20701" s="44">
        <v>1</v>
      </c>
    </row>
    <row r="20702" spans="23:23">
      <c r="W20702" s="44">
        <v>1</v>
      </c>
    </row>
    <row r="20703" spans="23:23">
      <c r="W20703" s="44">
        <v>1</v>
      </c>
    </row>
    <row r="20704" spans="23:23">
      <c r="W20704" s="44">
        <v>1</v>
      </c>
    </row>
    <row r="20705" spans="23:23">
      <c r="W20705" s="44">
        <v>1</v>
      </c>
    </row>
    <row r="20706" spans="23:23">
      <c r="W20706" s="44">
        <v>1</v>
      </c>
    </row>
    <row r="20707" spans="23:23">
      <c r="W20707" s="44">
        <v>1</v>
      </c>
    </row>
    <row r="20708" spans="23:23">
      <c r="W20708" s="44">
        <v>1</v>
      </c>
    </row>
    <row r="20709" spans="23:23">
      <c r="W20709" s="44">
        <v>1</v>
      </c>
    </row>
    <row r="20710" spans="23:23">
      <c r="W20710" s="44">
        <v>1</v>
      </c>
    </row>
    <row r="20711" spans="23:23">
      <c r="W20711" s="44">
        <v>1</v>
      </c>
    </row>
    <row r="20712" spans="23:23">
      <c r="W20712" s="44">
        <v>1</v>
      </c>
    </row>
    <row r="20713" spans="23:23">
      <c r="W20713" s="44">
        <v>1</v>
      </c>
    </row>
    <row r="20714" spans="23:23">
      <c r="W20714" s="44">
        <v>1</v>
      </c>
    </row>
    <row r="20715" spans="23:23">
      <c r="W20715" s="44">
        <v>1</v>
      </c>
    </row>
    <row r="20716" spans="23:23">
      <c r="W20716" s="44">
        <v>1</v>
      </c>
    </row>
    <row r="20717" spans="23:23">
      <c r="W20717" s="44">
        <v>1</v>
      </c>
    </row>
    <row r="20718" spans="23:23">
      <c r="W20718" s="44">
        <v>1</v>
      </c>
    </row>
    <row r="20719" spans="23:23">
      <c r="W20719" s="44">
        <v>1</v>
      </c>
    </row>
    <row r="20720" spans="23:23">
      <c r="W20720" s="44">
        <v>1</v>
      </c>
    </row>
    <row r="20721" spans="23:23">
      <c r="W20721" s="44">
        <v>1</v>
      </c>
    </row>
    <row r="20722" spans="23:23">
      <c r="W20722" s="44">
        <v>1</v>
      </c>
    </row>
    <row r="20723" spans="23:23">
      <c r="W20723" s="44">
        <v>1</v>
      </c>
    </row>
    <row r="20724" spans="23:23">
      <c r="W20724" s="44">
        <v>1</v>
      </c>
    </row>
    <row r="20725" spans="23:23">
      <c r="W20725" s="44">
        <v>1</v>
      </c>
    </row>
    <row r="20726" spans="23:23">
      <c r="W20726" s="44">
        <v>1</v>
      </c>
    </row>
    <row r="20727" spans="23:23">
      <c r="W20727" s="44">
        <v>1</v>
      </c>
    </row>
    <row r="20728" spans="23:23">
      <c r="W20728" s="44">
        <v>1</v>
      </c>
    </row>
    <row r="20729" spans="23:23">
      <c r="W20729" s="44">
        <v>1</v>
      </c>
    </row>
    <row r="20730" spans="23:23">
      <c r="W20730" s="44">
        <v>1</v>
      </c>
    </row>
    <row r="20731" spans="23:23">
      <c r="W20731" s="44">
        <v>1</v>
      </c>
    </row>
    <row r="20732" spans="23:23">
      <c r="W20732" s="44">
        <v>1</v>
      </c>
    </row>
    <row r="20733" spans="23:23">
      <c r="W20733" s="44">
        <v>1</v>
      </c>
    </row>
    <row r="20734" spans="23:23">
      <c r="W20734" s="44">
        <v>1</v>
      </c>
    </row>
    <row r="20735" spans="23:23">
      <c r="W20735" s="44">
        <v>1</v>
      </c>
    </row>
    <row r="20736" spans="23:23">
      <c r="W20736" s="44">
        <v>1</v>
      </c>
    </row>
    <row r="20737" spans="23:23">
      <c r="W20737" s="44">
        <v>1</v>
      </c>
    </row>
    <row r="20738" spans="23:23">
      <c r="W20738" s="44">
        <v>1</v>
      </c>
    </row>
    <row r="20739" spans="23:23">
      <c r="W20739" s="44">
        <v>1</v>
      </c>
    </row>
    <row r="20740" spans="23:23">
      <c r="W20740" s="44">
        <v>1</v>
      </c>
    </row>
    <row r="20741" spans="23:23">
      <c r="W20741" s="44">
        <v>1</v>
      </c>
    </row>
    <row r="20742" spans="23:23">
      <c r="W20742" s="44">
        <v>1</v>
      </c>
    </row>
    <row r="20743" spans="23:23">
      <c r="W20743" s="44">
        <v>1</v>
      </c>
    </row>
    <row r="20744" spans="23:23">
      <c r="W20744" s="44">
        <v>1</v>
      </c>
    </row>
    <row r="20745" spans="23:23">
      <c r="W20745" s="44">
        <v>1</v>
      </c>
    </row>
    <row r="20746" spans="23:23">
      <c r="W20746" s="44">
        <v>1</v>
      </c>
    </row>
    <row r="20747" spans="23:23">
      <c r="W20747" s="44">
        <v>1</v>
      </c>
    </row>
    <row r="20748" spans="23:23">
      <c r="W20748" s="44">
        <v>1</v>
      </c>
    </row>
    <row r="20749" spans="23:23">
      <c r="W20749" s="44">
        <v>1</v>
      </c>
    </row>
    <row r="20750" spans="23:23">
      <c r="W20750" s="44">
        <v>1</v>
      </c>
    </row>
    <row r="20751" spans="23:23">
      <c r="W20751" s="44">
        <v>1</v>
      </c>
    </row>
    <row r="20752" spans="23:23">
      <c r="W20752" s="44">
        <v>1</v>
      </c>
    </row>
    <row r="20753" spans="23:23">
      <c r="W20753" s="44">
        <v>1</v>
      </c>
    </row>
    <row r="20754" spans="23:23">
      <c r="W20754" s="44">
        <v>1</v>
      </c>
    </row>
    <row r="20755" spans="23:23">
      <c r="W20755" s="44">
        <v>1</v>
      </c>
    </row>
    <row r="20756" spans="23:23">
      <c r="W20756" s="44">
        <v>1</v>
      </c>
    </row>
    <row r="20757" spans="23:23">
      <c r="W20757" s="44">
        <v>1</v>
      </c>
    </row>
    <row r="20758" spans="23:23">
      <c r="W20758" s="44">
        <v>1</v>
      </c>
    </row>
    <row r="20759" spans="23:23">
      <c r="W20759" s="44">
        <v>1</v>
      </c>
    </row>
    <row r="20760" spans="23:23">
      <c r="W20760" s="44">
        <v>1</v>
      </c>
    </row>
    <row r="20761" spans="23:23">
      <c r="W20761" s="44">
        <v>1</v>
      </c>
    </row>
    <row r="20762" spans="23:23">
      <c r="W20762" s="44">
        <v>1</v>
      </c>
    </row>
    <row r="20763" spans="23:23">
      <c r="W20763" s="44">
        <v>1</v>
      </c>
    </row>
    <row r="20764" spans="23:23">
      <c r="W20764" s="44">
        <v>1</v>
      </c>
    </row>
    <row r="20765" spans="23:23">
      <c r="W20765" s="44">
        <v>1</v>
      </c>
    </row>
    <row r="20766" spans="23:23">
      <c r="W20766" s="44">
        <v>1</v>
      </c>
    </row>
    <row r="20767" spans="23:23">
      <c r="W20767" s="44">
        <v>1</v>
      </c>
    </row>
    <row r="20768" spans="23:23">
      <c r="W20768" s="44">
        <v>1</v>
      </c>
    </row>
    <row r="20769" spans="23:23">
      <c r="W20769" s="44">
        <v>1</v>
      </c>
    </row>
    <row r="20770" spans="23:23">
      <c r="W20770" s="44">
        <v>1</v>
      </c>
    </row>
    <row r="20771" spans="23:23">
      <c r="W20771" s="44">
        <v>1</v>
      </c>
    </row>
    <row r="20772" spans="23:23">
      <c r="W20772" s="44">
        <v>1</v>
      </c>
    </row>
    <row r="20773" spans="23:23">
      <c r="W20773" s="44">
        <v>1</v>
      </c>
    </row>
    <row r="20774" spans="23:23">
      <c r="W20774" s="44">
        <v>1</v>
      </c>
    </row>
    <row r="20775" spans="23:23">
      <c r="W20775" s="44">
        <v>1</v>
      </c>
    </row>
    <row r="20776" spans="23:23">
      <c r="W20776" s="44">
        <v>1</v>
      </c>
    </row>
    <row r="20777" spans="23:23">
      <c r="W20777" s="44">
        <v>1</v>
      </c>
    </row>
    <row r="20778" spans="23:23">
      <c r="W20778" s="44">
        <v>1</v>
      </c>
    </row>
    <row r="20779" spans="23:23">
      <c r="W20779" s="44">
        <v>1</v>
      </c>
    </row>
    <row r="20780" spans="23:23">
      <c r="W20780" s="44">
        <v>1</v>
      </c>
    </row>
    <row r="20781" spans="23:23">
      <c r="W20781" s="44">
        <v>1</v>
      </c>
    </row>
    <row r="20782" spans="23:23">
      <c r="W20782" s="44">
        <v>1</v>
      </c>
    </row>
    <row r="20783" spans="23:23">
      <c r="W20783" s="44">
        <v>1</v>
      </c>
    </row>
    <row r="20784" spans="23:23">
      <c r="W20784" s="44">
        <v>1</v>
      </c>
    </row>
    <row r="20785" spans="23:23">
      <c r="W20785" s="44">
        <v>1</v>
      </c>
    </row>
    <row r="20786" spans="23:23">
      <c r="W20786" s="44">
        <v>1</v>
      </c>
    </row>
    <row r="20787" spans="23:23">
      <c r="W20787" s="44">
        <v>1</v>
      </c>
    </row>
    <row r="20788" spans="23:23">
      <c r="W20788" s="44">
        <v>1</v>
      </c>
    </row>
    <row r="20789" spans="23:23">
      <c r="W20789" s="44">
        <v>1</v>
      </c>
    </row>
    <row r="20790" spans="23:23">
      <c r="W20790" s="44">
        <v>1</v>
      </c>
    </row>
    <row r="20791" spans="23:23">
      <c r="W20791" s="44">
        <v>1</v>
      </c>
    </row>
    <row r="20792" spans="23:23">
      <c r="W20792" s="44">
        <v>1</v>
      </c>
    </row>
    <row r="20793" spans="23:23">
      <c r="W20793" s="44">
        <v>1</v>
      </c>
    </row>
    <row r="20794" spans="23:23">
      <c r="W20794" s="44">
        <v>1</v>
      </c>
    </row>
    <row r="20795" spans="23:23">
      <c r="W20795" s="44">
        <v>1</v>
      </c>
    </row>
    <row r="20796" spans="23:23">
      <c r="W20796" s="44">
        <v>1</v>
      </c>
    </row>
    <row r="20797" spans="23:23">
      <c r="W20797" s="44">
        <v>1</v>
      </c>
    </row>
    <row r="20798" spans="23:23">
      <c r="W20798" s="44">
        <v>1</v>
      </c>
    </row>
    <row r="20799" spans="23:23">
      <c r="W20799" s="44">
        <v>1</v>
      </c>
    </row>
    <row r="20800" spans="23:23">
      <c r="W20800" s="44">
        <v>1</v>
      </c>
    </row>
    <row r="20801" spans="23:23">
      <c r="W20801" s="44">
        <v>1</v>
      </c>
    </row>
    <row r="20802" spans="23:23">
      <c r="W20802" s="44">
        <v>1</v>
      </c>
    </row>
    <row r="20803" spans="23:23">
      <c r="W20803" s="44">
        <v>1</v>
      </c>
    </row>
    <row r="20804" spans="23:23">
      <c r="W20804" s="44">
        <v>1</v>
      </c>
    </row>
    <row r="20805" spans="23:23">
      <c r="W20805" s="44">
        <v>1</v>
      </c>
    </row>
    <row r="20806" spans="23:23">
      <c r="W20806" s="44">
        <v>1</v>
      </c>
    </row>
    <row r="20807" spans="23:23">
      <c r="W20807" s="44">
        <v>1</v>
      </c>
    </row>
    <row r="20808" spans="23:23">
      <c r="W20808" s="44">
        <v>1</v>
      </c>
    </row>
    <row r="20809" spans="23:23">
      <c r="W20809" s="44">
        <v>1</v>
      </c>
    </row>
    <row r="20810" spans="23:23">
      <c r="W20810" s="44">
        <v>1</v>
      </c>
    </row>
    <row r="20811" spans="23:23">
      <c r="W20811" s="44">
        <v>1</v>
      </c>
    </row>
    <row r="20812" spans="23:23">
      <c r="W20812" s="44">
        <v>1</v>
      </c>
    </row>
    <row r="20813" spans="23:23">
      <c r="W20813" s="44">
        <v>1</v>
      </c>
    </row>
    <row r="20814" spans="23:23">
      <c r="W20814" s="44">
        <v>1</v>
      </c>
    </row>
    <row r="20815" spans="23:23">
      <c r="W20815" s="44">
        <v>1</v>
      </c>
    </row>
    <row r="20816" spans="23:23">
      <c r="W20816" s="44">
        <v>1</v>
      </c>
    </row>
    <row r="20817" spans="23:23">
      <c r="W20817" s="44">
        <v>1</v>
      </c>
    </row>
    <row r="20818" spans="23:23">
      <c r="W20818" s="44">
        <v>1</v>
      </c>
    </row>
    <row r="20819" spans="23:23">
      <c r="W20819" s="44">
        <v>1</v>
      </c>
    </row>
    <row r="20820" spans="23:23">
      <c r="W20820" s="44">
        <v>1</v>
      </c>
    </row>
    <row r="20821" spans="23:23">
      <c r="W20821" s="44">
        <v>1</v>
      </c>
    </row>
    <row r="20822" spans="23:23">
      <c r="W20822" s="44">
        <v>1</v>
      </c>
    </row>
    <row r="20823" spans="23:23">
      <c r="W20823" s="44">
        <v>1</v>
      </c>
    </row>
    <row r="20824" spans="23:23">
      <c r="W20824" s="44">
        <v>1</v>
      </c>
    </row>
    <row r="20825" spans="23:23">
      <c r="W20825" s="44">
        <v>1</v>
      </c>
    </row>
    <row r="20826" spans="23:23">
      <c r="W20826" s="44">
        <v>1</v>
      </c>
    </row>
    <row r="20827" spans="23:23">
      <c r="W20827" s="44">
        <v>1</v>
      </c>
    </row>
    <row r="20828" spans="23:23">
      <c r="W20828" s="44">
        <v>1</v>
      </c>
    </row>
    <row r="20829" spans="23:23">
      <c r="W20829" s="44">
        <v>1</v>
      </c>
    </row>
    <row r="20830" spans="23:23">
      <c r="W20830" s="44">
        <v>1</v>
      </c>
    </row>
    <row r="20831" spans="23:23">
      <c r="W20831" s="44">
        <v>1</v>
      </c>
    </row>
    <row r="20832" spans="23:23">
      <c r="W20832" s="44">
        <v>1</v>
      </c>
    </row>
    <row r="20833" spans="23:23">
      <c r="W20833" s="44">
        <v>1</v>
      </c>
    </row>
    <row r="20834" spans="23:23">
      <c r="W20834" s="44">
        <v>1</v>
      </c>
    </row>
    <row r="20835" spans="23:23">
      <c r="W20835" s="44">
        <v>1</v>
      </c>
    </row>
    <row r="20836" spans="23:23">
      <c r="W20836" s="44">
        <v>1</v>
      </c>
    </row>
    <row r="20837" spans="23:23">
      <c r="W20837" s="44">
        <v>1</v>
      </c>
    </row>
    <row r="20838" spans="23:23">
      <c r="W20838" s="44">
        <v>1</v>
      </c>
    </row>
    <row r="20839" spans="23:23">
      <c r="W20839" s="44">
        <v>1</v>
      </c>
    </row>
    <row r="20840" spans="23:23">
      <c r="W20840" s="44">
        <v>1</v>
      </c>
    </row>
    <row r="20841" spans="23:23">
      <c r="W20841" s="44">
        <v>1</v>
      </c>
    </row>
    <row r="20842" spans="23:23">
      <c r="W20842" s="44">
        <v>1</v>
      </c>
    </row>
    <row r="20843" spans="23:23">
      <c r="W20843" s="44">
        <v>1</v>
      </c>
    </row>
    <row r="20844" spans="23:23">
      <c r="W20844" s="44">
        <v>1</v>
      </c>
    </row>
    <row r="20845" spans="23:23">
      <c r="W20845" s="44">
        <v>1</v>
      </c>
    </row>
    <row r="20846" spans="23:23">
      <c r="W20846" s="44">
        <v>1</v>
      </c>
    </row>
    <row r="20847" spans="23:23">
      <c r="W20847" s="44">
        <v>1</v>
      </c>
    </row>
    <row r="20848" spans="23:23">
      <c r="W20848" s="44">
        <v>1</v>
      </c>
    </row>
    <row r="20849" spans="23:23">
      <c r="W20849" s="44">
        <v>1</v>
      </c>
    </row>
    <row r="20850" spans="23:23">
      <c r="W20850" s="44">
        <v>1</v>
      </c>
    </row>
    <row r="20851" spans="23:23">
      <c r="W20851" s="44">
        <v>1</v>
      </c>
    </row>
    <row r="20852" spans="23:23">
      <c r="W20852" s="44">
        <v>1</v>
      </c>
    </row>
    <row r="20853" spans="23:23">
      <c r="W20853" s="44">
        <v>1</v>
      </c>
    </row>
    <row r="20854" spans="23:23">
      <c r="W20854" s="44">
        <v>1</v>
      </c>
    </row>
    <row r="20855" spans="23:23">
      <c r="W20855" s="44">
        <v>1</v>
      </c>
    </row>
    <row r="20856" spans="23:23">
      <c r="W20856" s="44">
        <v>1</v>
      </c>
    </row>
    <row r="20857" spans="23:23">
      <c r="W20857" s="44">
        <v>1</v>
      </c>
    </row>
    <row r="20858" spans="23:23">
      <c r="W20858" s="44">
        <v>1</v>
      </c>
    </row>
    <row r="20859" spans="23:23">
      <c r="W20859" s="44">
        <v>1</v>
      </c>
    </row>
    <row r="20860" spans="23:23">
      <c r="W20860" s="44">
        <v>1</v>
      </c>
    </row>
    <row r="20861" spans="23:23">
      <c r="W20861" s="44">
        <v>1</v>
      </c>
    </row>
    <row r="20862" spans="23:23">
      <c r="W20862" s="44">
        <v>1</v>
      </c>
    </row>
    <row r="20863" spans="23:23">
      <c r="W20863" s="44">
        <v>1</v>
      </c>
    </row>
    <row r="20864" spans="23:23">
      <c r="W20864" s="44">
        <v>1</v>
      </c>
    </row>
    <row r="20865" spans="23:23">
      <c r="W20865" s="44">
        <v>1</v>
      </c>
    </row>
    <row r="20866" spans="23:23">
      <c r="W20866" s="44">
        <v>1</v>
      </c>
    </row>
    <row r="20867" spans="23:23">
      <c r="W20867" s="44">
        <v>1</v>
      </c>
    </row>
    <row r="20868" spans="23:23">
      <c r="W20868" s="44">
        <v>1</v>
      </c>
    </row>
    <row r="20869" spans="23:23">
      <c r="W20869" s="44">
        <v>1</v>
      </c>
    </row>
    <row r="20870" spans="23:23">
      <c r="W20870" s="44">
        <v>1</v>
      </c>
    </row>
    <row r="20871" spans="23:23">
      <c r="W20871" s="44">
        <v>1</v>
      </c>
    </row>
    <row r="20872" spans="23:23">
      <c r="W20872" s="44">
        <v>1</v>
      </c>
    </row>
    <row r="20873" spans="23:23">
      <c r="W20873" s="44">
        <v>1</v>
      </c>
    </row>
    <row r="20874" spans="23:23">
      <c r="W20874" s="44">
        <v>1</v>
      </c>
    </row>
    <row r="20875" spans="23:23">
      <c r="W20875" s="44">
        <v>1</v>
      </c>
    </row>
    <row r="20876" spans="23:23">
      <c r="W20876" s="44">
        <v>1</v>
      </c>
    </row>
    <row r="20877" spans="23:23">
      <c r="W20877" s="44">
        <v>1</v>
      </c>
    </row>
    <row r="20878" spans="23:23">
      <c r="W20878" s="44">
        <v>1</v>
      </c>
    </row>
    <row r="20879" spans="23:23">
      <c r="W20879" s="44">
        <v>1</v>
      </c>
    </row>
    <row r="20880" spans="23:23">
      <c r="W20880" s="44">
        <v>1</v>
      </c>
    </row>
    <row r="20881" spans="23:23">
      <c r="W20881" s="44">
        <v>1</v>
      </c>
    </row>
    <row r="20882" spans="23:23">
      <c r="W20882" s="44">
        <v>1</v>
      </c>
    </row>
    <row r="20883" spans="23:23">
      <c r="W20883" s="44">
        <v>1</v>
      </c>
    </row>
    <row r="20884" spans="23:23">
      <c r="W20884" s="44">
        <v>1</v>
      </c>
    </row>
    <row r="20885" spans="23:23">
      <c r="W20885" s="44">
        <v>1</v>
      </c>
    </row>
    <row r="20886" spans="23:23">
      <c r="W20886" s="44">
        <v>1</v>
      </c>
    </row>
    <row r="20887" spans="23:23">
      <c r="W20887" s="44">
        <v>1</v>
      </c>
    </row>
    <row r="20888" spans="23:23">
      <c r="W20888" s="44">
        <v>1</v>
      </c>
    </row>
    <row r="20889" spans="23:23">
      <c r="W20889" s="44">
        <v>1</v>
      </c>
    </row>
    <row r="20890" spans="23:23">
      <c r="W20890" s="44">
        <v>1</v>
      </c>
    </row>
    <row r="20891" spans="23:23">
      <c r="W20891" s="44">
        <v>1</v>
      </c>
    </row>
    <row r="20892" spans="23:23">
      <c r="W20892" s="44">
        <v>1</v>
      </c>
    </row>
    <row r="20893" spans="23:23">
      <c r="W20893" s="44">
        <v>1</v>
      </c>
    </row>
    <row r="20894" spans="23:23">
      <c r="W20894" s="44">
        <v>1</v>
      </c>
    </row>
    <row r="20895" spans="23:23">
      <c r="W20895" s="44">
        <v>1</v>
      </c>
    </row>
    <row r="20896" spans="23:23">
      <c r="W20896" s="44">
        <v>1</v>
      </c>
    </row>
    <row r="20897" spans="23:23">
      <c r="W20897" s="44">
        <v>1</v>
      </c>
    </row>
    <row r="20898" spans="23:23">
      <c r="W20898" s="44">
        <v>1</v>
      </c>
    </row>
    <row r="20899" spans="23:23">
      <c r="W20899" s="44">
        <v>1</v>
      </c>
    </row>
    <row r="20900" spans="23:23">
      <c r="W20900" s="44">
        <v>1</v>
      </c>
    </row>
    <row r="20901" spans="23:23">
      <c r="W20901" s="44">
        <v>1</v>
      </c>
    </row>
    <row r="20902" spans="23:23">
      <c r="W20902" s="44">
        <v>1</v>
      </c>
    </row>
    <row r="20903" spans="23:23">
      <c r="W20903" s="44">
        <v>1</v>
      </c>
    </row>
    <row r="20904" spans="23:23">
      <c r="W20904" s="44">
        <v>1</v>
      </c>
    </row>
    <row r="20905" spans="23:23">
      <c r="W20905" s="44">
        <v>1</v>
      </c>
    </row>
    <row r="20906" spans="23:23">
      <c r="W20906" s="44">
        <v>1</v>
      </c>
    </row>
    <row r="20907" spans="23:23">
      <c r="W20907" s="44">
        <v>1</v>
      </c>
    </row>
    <row r="20908" spans="23:23">
      <c r="W20908" s="44">
        <v>1</v>
      </c>
    </row>
    <row r="20909" spans="23:23">
      <c r="W20909" s="44">
        <v>1</v>
      </c>
    </row>
    <row r="20910" spans="23:23">
      <c r="W20910" s="44">
        <v>1</v>
      </c>
    </row>
    <row r="20911" spans="23:23">
      <c r="W20911" s="44">
        <v>1</v>
      </c>
    </row>
    <row r="20912" spans="23:23">
      <c r="W20912" s="44">
        <v>1</v>
      </c>
    </row>
    <row r="20913" spans="23:23">
      <c r="W20913" s="44">
        <v>1</v>
      </c>
    </row>
    <row r="20914" spans="23:23">
      <c r="W20914" s="44">
        <v>1</v>
      </c>
    </row>
    <row r="20915" spans="23:23">
      <c r="W20915" s="44">
        <v>1</v>
      </c>
    </row>
    <row r="20916" spans="23:23">
      <c r="W20916" s="44">
        <v>1</v>
      </c>
    </row>
    <row r="20917" spans="23:23">
      <c r="W20917" s="44">
        <v>1</v>
      </c>
    </row>
    <row r="20918" spans="23:23">
      <c r="W20918" s="44">
        <v>1</v>
      </c>
    </row>
    <row r="20919" spans="23:23">
      <c r="W20919" s="44">
        <v>1</v>
      </c>
    </row>
    <row r="20920" spans="23:23">
      <c r="W20920" s="44">
        <v>1</v>
      </c>
    </row>
    <row r="20921" spans="23:23">
      <c r="W20921" s="44">
        <v>1</v>
      </c>
    </row>
    <row r="20922" spans="23:23">
      <c r="W20922" s="44">
        <v>1</v>
      </c>
    </row>
    <row r="20923" spans="23:23">
      <c r="W20923" s="44">
        <v>1</v>
      </c>
    </row>
    <row r="20924" spans="23:23">
      <c r="W20924" s="44">
        <v>1</v>
      </c>
    </row>
    <row r="20925" spans="23:23">
      <c r="W20925" s="44">
        <v>1</v>
      </c>
    </row>
    <row r="20926" spans="23:23">
      <c r="W20926" s="44">
        <v>1</v>
      </c>
    </row>
    <row r="20927" spans="23:23">
      <c r="W20927" s="44">
        <v>1</v>
      </c>
    </row>
    <row r="20928" spans="23:23">
      <c r="W20928" s="44">
        <v>1</v>
      </c>
    </row>
    <row r="20929" spans="23:23">
      <c r="W20929" s="44">
        <v>1</v>
      </c>
    </row>
    <row r="20930" spans="23:23">
      <c r="W20930" s="44">
        <v>1</v>
      </c>
    </row>
    <row r="20931" spans="23:23">
      <c r="W20931" s="44">
        <v>1</v>
      </c>
    </row>
    <row r="20932" spans="23:23">
      <c r="W20932" s="44">
        <v>1</v>
      </c>
    </row>
    <row r="20933" spans="23:23">
      <c r="W20933" s="44">
        <v>1</v>
      </c>
    </row>
    <row r="20934" spans="23:23">
      <c r="W20934" s="44">
        <v>1</v>
      </c>
    </row>
    <row r="20935" spans="23:23">
      <c r="W20935" s="44">
        <v>1</v>
      </c>
    </row>
    <row r="20936" spans="23:23">
      <c r="W20936" s="44">
        <v>1</v>
      </c>
    </row>
    <row r="20937" spans="23:23">
      <c r="W20937" s="44">
        <v>1</v>
      </c>
    </row>
    <row r="20938" spans="23:23">
      <c r="W20938" s="44">
        <v>1</v>
      </c>
    </row>
    <row r="20939" spans="23:23">
      <c r="W20939" s="44">
        <v>1</v>
      </c>
    </row>
    <row r="20940" spans="23:23">
      <c r="W20940" s="44">
        <v>1</v>
      </c>
    </row>
    <row r="20941" spans="23:23">
      <c r="W20941" s="44">
        <v>1</v>
      </c>
    </row>
    <row r="20942" spans="23:23">
      <c r="W20942" s="44">
        <v>1</v>
      </c>
    </row>
    <row r="20943" spans="23:23">
      <c r="W20943" s="44">
        <v>1</v>
      </c>
    </row>
    <row r="20944" spans="23:23">
      <c r="W20944" s="44">
        <v>1</v>
      </c>
    </row>
    <row r="20945" spans="23:23">
      <c r="W20945" s="44">
        <v>1</v>
      </c>
    </row>
    <row r="20946" spans="23:23">
      <c r="W20946" s="44">
        <v>1</v>
      </c>
    </row>
    <row r="20947" spans="23:23">
      <c r="W20947" s="44">
        <v>1</v>
      </c>
    </row>
    <row r="20948" spans="23:23">
      <c r="W20948" s="44">
        <v>1</v>
      </c>
    </row>
    <row r="20949" spans="23:23">
      <c r="W20949" s="44">
        <v>1</v>
      </c>
    </row>
    <row r="20950" spans="23:23">
      <c r="W20950" s="44">
        <v>1</v>
      </c>
    </row>
    <row r="20951" spans="23:23">
      <c r="W20951" s="44">
        <v>1</v>
      </c>
    </row>
    <row r="20952" spans="23:23">
      <c r="W20952" s="44">
        <v>1</v>
      </c>
    </row>
    <row r="20953" spans="23:23">
      <c r="W20953" s="44">
        <v>1</v>
      </c>
    </row>
    <row r="20954" spans="23:23">
      <c r="W20954" s="44">
        <v>1</v>
      </c>
    </row>
    <row r="20955" spans="23:23">
      <c r="W20955" s="44">
        <v>1</v>
      </c>
    </row>
    <row r="20956" spans="23:23">
      <c r="W20956" s="44">
        <v>1</v>
      </c>
    </row>
    <row r="20957" spans="23:23">
      <c r="W20957" s="44">
        <v>1</v>
      </c>
    </row>
    <row r="20958" spans="23:23">
      <c r="W20958" s="44">
        <v>1</v>
      </c>
    </row>
    <row r="20959" spans="23:23">
      <c r="W20959" s="44">
        <v>1</v>
      </c>
    </row>
    <row r="20960" spans="23:23">
      <c r="W20960" s="44">
        <v>1</v>
      </c>
    </row>
    <row r="20961" spans="23:23">
      <c r="W20961" s="44">
        <v>1</v>
      </c>
    </row>
    <row r="20962" spans="23:23">
      <c r="W20962" s="44">
        <v>1</v>
      </c>
    </row>
    <row r="20963" spans="23:23">
      <c r="W20963" s="44">
        <v>1</v>
      </c>
    </row>
    <row r="20964" spans="23:23">
      <c r="W20964" s="44">
        <v>1</v>
      </c>
    </row>
    <row r="20965" spans="23:23">
      <c r="W20965" s="44">
        <v>1</v>
      </c>
    </row>
    <row r="20966" spans="23:23">
      <c r="W20966" s="44">
        <v>1</v>
      </c>
    </row>
    <row r="20967" spans="23:23">
      <c r="W20967" s="44">
        <v>1</v>
      </c>
    </row>
    <row r="20968" spans="23:23">
      <c r="W20968" s="44">
        <v>1</v>
      </c>
    </row>
    <row r="20969" spans="23:23">
      <c r="W20969" s="44">
        <v>1</v>
      </c>
    </row>
    <row r="20970" spans="23:23">
      <c r="W20970" s="44">
        <v>1</v>
      </c>
    </row>
    <row r="20971" spans="23:23">
      <c r="W20971" s="44">
        <v>1</v>
      </c>
    </row>
    <row r="20972" spans="23:23">
      <c r="W20972" s="44">
        <v>1</v>
      </c>
    </row>
    <row r="20973" spans="23:23">
      <c r="W20973" s="44">
        <v>1</v>
      </c>
    </row>
    <row r="20974" spans="23:23">
      <c r="W20974" s="44">
        <v>1</v>
      </c>
    </row>
    <row r="20975" spans="23:23">
      <c r="W20975" s="44">
        <v>1</v>
      </c>
    </row>
    <row r="20976" spans="23:23">
      <c r="W20976" s="44">
        <v>1</v>
      </c>
    </row>
    <row r="20977" spans="23:23">
      <c r="W20977" s="44">
        <v>1</v>
      </c>
    </row>
    <row r="20978" spans="23:23">
      <c r="W20978" s="44">
        <v>1</v>
      </c>
    </row>
    <row r="20979" spans="23:23">
      <c r="W20979" s="44">
        <v>1</v>
      </c>
    </row>
    <row r="20980" spans="23:23">
      <c r="W20980" s="44">
        <v>1</v>
      </c>
    </row>
    <row r="20981" spans="23:23">
      <c r="W20981" s="44">
        <v>1</v>
      </c>
    </row>
    <row r="20982" spans="23:23">
      <c r="W20982" s="44">
        <v>1</v>
      </c>
    </row>
    <row r="20983" spans="23:23">
      <c r="W20983" s="44">
        <v>1</v>
      </c>
    </row>
    <row r="20984" spans="23:23">
      <c r="W20984" s="44">
        <v>1</v>
      </c>
    </row>
    <row r="20985" spans="23:23">
      <c r="W20985" s="44">
        <v>1</v>
      </c>
    </row>
    <row r="20986" spans="23:23">
      <c r="W20986" s="44">
        <v>1</v>
      </c>
    </row>
    <row r="20987" spans="23:23">
      <c r="W20987" s="44">
        <v>1</v>
      </c>
    </row>
    <row r="20988" spans="23:23">
      <c r="W20988" s="44">
        <v>1</v>
      </c>
    </row>
    <row r="20989" spans="23:23">
      <c r="W20989" s="44">
        <v>1</v>
      </c>
    </row>
    <row r="20990" spans="23:23">
      <c r="W20990" s="44">
        <v>1</v>
      </c>
    </row>
    <row r="20991" spans="23:23">
      <c r="W20991" s="44">
        <v>1</v>
      </c>
    </row>
    <row r="20992" spans="23:23">
      <c r="W20992" s="44">
        <v>1</v>
      </c>
    </row>
    <row r="20993" spans="23:23">
      <c r="W20993" s="44">
        <v>1</v>
      </c>
    </row>
    <row r="20994" spans="23:23">
      <c r="W20994" s="44">
        <v>1</v>
      </c>
    </row>
    <row r="20995" spans="23:23">
      <c r="W20995" s="44">
        <v>1</v>
      </c>
    </row>
    <row r="20996" spans="23:23">
      <c r="W20996" s="44">
        <v>1</v>
      </c>
    </row>
    <row r="20997" spans="23:23">
      <c r="W20997" s="44">
        <v>1</v>
      </c>
    </row>
    <row r="20998" spans="23:23">
      <c r="W20998" s="44">
        <v>1</v>
      </c>
    </row>
    <row r="20999" spans="23:23">
      <c r="W20999" s="44">
        <v>1</v>
      </c>
    </row>
    <row r="21000" spans="23:23">
      <c r="W21000" s="44">
        <v>1</v>
      </c>
    </row>
    <row r="21001" spans="23:23">
      <c r="W21001" s="44">
        <v>1</v>
      </c>
    </row>
    <row r="21002" spans="23:23">
      <c r="W21002" s="44">
        <v>1</v>
      </c>
    </row>
    <row r="21003" spans="23:23">
      <c r="W21003" s="44">
        <v>1</v>
      </c>
    </row>
    <row r="21004" spans="23:23">
      <c r="W21004" s="44">
        <v>1</v>
      </c>
    </row>
    <row r="21005" spans="23:23">
      <c r="W21005" s="44">
        <v>1</v>
      </c>
    </row>
    <row r="21006" spans="23:23">
      <c r="W21006" s="44">
        <v>1</v>
      </c>
    </row>
    <row r="21007" spans="23:23">
      <c r="W21007" s="44">
        <v>1</v>
      </c>
    </row>
    <row r="21008" spans="23:23">
      <c r="W21008" s="44">
        <v>1</v>
      </c>
    </row>
    <row r="21009" spans="23:23">
      <c r="W21009" s="44">
        <v>1</v>
      </c>
    </row>
    <row r="21010" spans="23:23">
      <c r="W21010" s="44">
        <v>1</v>
      </c>
    </row>
    <row r="21011" spans="23:23">
      <c r="W21011" s="44">
        <v>1</v>
      </c>
    </row>
    <row r="21012" spans="23:23">
      <c r="W21012" s="44">
        <v>1</v>
      </c>
    </row>
    <row r="21013" spans="23:23">
      <c r="W21013" s="44">
        <v>1</v>
      </c>
    </row>
    <row r="21014" spans="23:23">
      <c r="W21014" s="44">
        <v>1</v>
      </c>
    </row>
    <row r="21015" spans="23:23">
      <c r="W21015" s="44">
        <v>1</v>
      </c>
    </row>
    <row r="21016" spans="23:23">
      <c r="W21016" s="44">
        <v>1</v>
      </c>
    </row>
    <row r="21017" spans="23:23">
      <c r="W21017" s="44">
        <v>1</v>
      </c>
    </row>
    <row r="21018" spans="23:23">
      <c r="W21018" s="44">
        <v>1</v>
      </c>
    </row>
    <row r="21019" spans="23:23">
      <c r="W21019" s="44">
        <v>1</v>
      </c>
    </row>
    <row r="21020" spans="23:23">
      <c r="W21020" s="44">
        <v>1</v>
      </c>
    </row>
    <row r="21021" spans="23:23">
      <c r="W21021" s="44">
        <v>1</v>
      </c>
    </row>
    <row r="21022" spans="23:23">
      <c r="W21022" s="44">
        <v>1</v>
      </c>
    </row>
    <row r="21023" spans="23:23">
      <c r="W21023" s="44">
        <v>1</v>
      </c>
    </row>
    <row r="21024" spans="23:23">
      <c r="W21024" s="44">
        <v>1</v>
      </c>
    </row>
    <row r="21025" spans="23:23">
      <c r="W21025" s="44">
        <v>1</v>
      </c>
    </row>
    <row r="21026" spans="23:23">
      <c r="W21026" s="44">
        <v>1</v>
      </c>
    </row>
    <row r="21027" spans="23:23">
      <c r="W21027" s="44">
        <v>1</v>
      </c>
    </row>
    <row r="21028" spans="23:23">
      <c r="W21028" s="44">
        <v>1</v>
      </c>
    </row>
    <row r="21029" spans="23:23">
      <c r="W21029" s="44">
        <v>1</v>
      </c>
    </row>
    <row r="21030" spans="23:23">
      <c r="W21030" s="44">
        <v>1</v>
      </c>
    </row>
    <row r="21031" spans="23:23">
      <c r="W21031" s="44">
        <v>1</v>
      </c>
    </row>
    <row r="21032" spans="23:23">
      <c r="W21032" s="44">
        <v>1</v>
      </c>
    </row>
    <row r="21033" spans="23:23">
      <c r="W21033" s="44">
        <v>1</v>
      </c>
    </row>
    <row r="21034" spans="23:23">
      <c r="W21034" s="44">
        <v>1</v>
      </c>
    </row>
    <row r="21035" spans="23:23">
      <c r="W21035" s="44">
        <v>1</v>
      </c>
    </row>
    <row r="21036" spans="23:23">
      <c r="W21036" s="44">
        <v>1</v>
      </c>
    </row>
    <row r="21037" spans="23:23">
      <c r="W21037" s="44">
        <v>1</v>
      </c>
    </row>
    <row r="21038" spans="23:23">
      <c r="W21038" s="44">
        <v>1</v>
      </c>
    </row>
    <row r="21039" spans="23:23">
      <c r="W21039" s="44">
        <v>1</v>
      </c>
    </row>
    <row r="21040" spans="23:23">
      <c r="W21040" s="44">
        <v>1</v>
      </c>
    </row>
    <row r="21041" spans="23:23">
      <c r="W21041" s="44">
        <v>1</v>
      </c>
    </row>
    <row r="21042" spans="23:23">
      <c r="W21042" s="44">
        <v>1</v>
      </c>
    </row>
    <row r="21043" spans="23:23">
      <c r="W21043" s="44">
        <v>1</v>
      </c>
    </row>
    <row r="21044" spans="23:23">
      <c r="W21044" s="44">
        <v>1</v>
      </c>
    </row>
    <row r="21045" spans="23:23">
      <c r="W21045" s="44">
        <v>1</v>
      </c>
    </row>
    <row r="21046" spans="23:23">
      <c r="W21046" s="44">
        <v>1</v>
      </c>
    </row>
    <row r="21047" spans="23:23">
      <c r="W21047" s="44">
        <v>1</v>
      </c>
    </row>
    <row r="21048" spans="23:23">
      <c r="W21048" s="44">
        <v>1</v>
      </c>
    </row>
    <row r="21049" spans="23:23">
      <c r="W21049" s="44">
        <v>1</v>
      </c>
    </row>
    <row r="21050" spans="23:23">
      <c r="W21050" s="44">
        <v>1</v>
      </c>
    </row>
    <row r="21051" spans="23:23">
      <c r="W21051" s="44">
        <v>1</v>
      </c>
    </row>
    <row r="21052" spans="23:23">
      <c r="W21052" s="44">
        <v>1</v>
      </c>
    </row>
    <row r="21053" spans="23:23">
      <c r="W21053" s="44">
        <v>1</v>
      </c>
    </row>
    <row r="21054" spans="23:23">
      <c r="W21054" s="44">
        <v>1</v>
      </c>
    </row>
    <row r="21055" spans="23:23">
      <c r="W21055" s="44">
        <v>1</v>
      </c>
    </row>
    <row r="21056" spans="23:23">
      <c r="W21056" s="44">
        <v>1</v>
      </c>
    </row>
    <row r="21057" spans="23:23">
      <c r="W21057" s="44">
        <v>1</v>
      </c>
    </row>
    <row r="21058" spans="23:23">
      <c r="W21058" s="44">
        <v>1</v>
      </c>
    </row>
    <row r="21059" spans="23:23">
      <c r="W21059" s="44">
        <v>1</v>
      </c>
    </row>
    <row r="21060" spans="23:23">
      <c r="W21060" s="44">
        <v>1</v>
      </c>
    </row>
    <row r="21061" spans="23:23">
      <c r="W21061" s="44">
        <v>1</v>
      </c>
    </row>
    <row r="21062" spans="23:23">
      <c r="W21062" s="44">
        <v>1</v>
      </c>
    </row>
    <row r="21063" spans="23:23">
      <c r="W21063" s="44">
        <v>1</v>
      </c>
    </row>
    <row r="21064" spans="23:23">
      <c r="W21064" s="44">
        <v>1</v>
      </c>
    </row>
    <row r="21065" spans="23:23">
      <c r="W21065" s="44">
        <v>1</v>
      </c>
    </row>
    <row r="21066" spans="23:23">
      <c r="W21066" s="44">
        <v>1</v>
      </c>
    </row>
    <row r="21067" spans="23:23">
      <c r="W21067" s="44">
        <v>1</v>
      </c>
    </row>
    <row r="21068" spans="23:23">
      <c r="W21068" s="44">
        <v>1</v>
      </c>
    </row>
    <row r="21069" spans="23:23">
      <c r="W21069" s="44">
        <v>1</v>
      </c>
    </row>
    <row r="21070" spans="23:23">
      <c r="W21070" s="44">
        <v>1</v>
      </c>
    </row>
    <row r="21071" spans="23:23">
      <c r="W21071" s="44">
        <v>1</v>
      </c>
    </row>
    <row r="21072" spans="23:23">
      <c r="W21072" s="44">
        <v>1</v>
      </c>
    </row>
    <row r="21073" spans="23:23">
      <c r="W21073" s="44">
        <v>1</v>
      </c>
    </row>
    <row r="21074" spans="23:23">
      <c r="W21074" s="44">
        <v>1</v>
      </c>
    </row>
    <row r="21075" spans="23:23">
      <c r="W21075" s="44">
        <v>1</v>
      </c>
    </row>
    <row r="21076" spans="23:23">
      <c r="W21076" s="44">
        <v>1</v>
      </c>
    </row>
    <row r="21077" spans="23:23">
      <c r="W21077" s="44">
        <v>1</v>
      </c>
    </row>
    <row r="21078" spans="23:23">
      <c r="W21078" s="44">
        <v>1</v>
      </c>
    </row>
    <row r="21079" spans="23:23">
      <c r="W21079" s="44">
        <v>1</v>
      </c>
    </row>
    <row r="21080" spans="23:23">
      <c r="W21080" s="44">
        <v>1</v>
      </c>
    </row>
    <row r="21081" spans="23:23">
      <c r="W21081" s="44">
        <v>1</v>
      </c>
    </row>
    <row r="21082" spans="23:23">
      <c r="W21082" s="44">
        <v>1</v>
      </c>
    </row>
    <row r="21083" spans="23:23">
      <c r="W21083" s="44">
        <v>1</v>
      </c>
    </row>
    <row r="21084" spans="23:23">
      <c r="W21084" s="44">
        <v>1</v>
      </c>
    </row>
    <row r="21085" spans="23:23">
      <c r="W21085" s="44">
        <v>1</v>
      </c>
    </row>
    <row r="21086" spans="23:23">
      <c r="W21086" s="44">
        <v>1</v>
      </c>
    </row>
    <row r="21087" spans="23:23">
      <c r="W21087" s="44">
        <v>1</v>
      </c>
    </row>
    <row r="21088" spans="23:23">
      <c r="W21088" s="44">
        <v>1</v>
      </c>
    </row>
    <row r="21089" spans="23:23">
      <c r="W21089" s="44">
        <v>1</v>
      </c>
    </row>
    <row r="21090" spans="23:23">
      <c r="W21090" s="44">
        <v>1</v>
      </c>
    </row>
    <row r="21091" spans="23:23">
      <c r="W21091" s="44">
        <v>1</v>
      </c>
    </row>
    <row r="21092" spans="23:23">
      <c r="W21092" s="44">
        <v>1</v>
      </c>
    </row>
    <row r="21093" spans="23:23">
      <c r="W21093" s="44">
        <v>1</v>
      </c>
    </row>
    <row r="21094" spans="23:23">
      <c r="W21094" s="44">
        <v>1</v>
      </c>
    </row>
    <row r="21095" spans="23:23">
      <c r="W21095" s="44">
        <v>1</v>
      </c>
    </row>
    <row r="21096" spans="23:23">
      <c r="W21096" s="44">
        <v>1</v>
      </c>
    </row>
    <row r="21097" spans="23:23">
      <c r="W21097" s="44">
        <v>1</v>
      </c>
    </row>
    <row r="21098" spans="23:23">
      <c r="W21098" s="44">
        <v>1</v>
      </c>
    </row>
    <row r="21099" spans="23:23">
      <c r="W21099" s="44">
        <v>1</v>
      </c>
    </row>
    <row r="21100" spans="23:23">
      <c r="W21100" s="44">
        <v>1</v>
      </c>
    </row>
    <row r="21101" spans="23:23">
      <c r="W21101" s="44">
        <v>1</v>
      </c>
    </row>
    <row r="21102" spans="23:23">
      <c r="W21102" s="44">
        <v>1</v>
      </c>
    </row>
    <row r="21103" spans="23:23">
      <c r="W21103" s="44">
        <v>1</v>
      </c>
    </row>
    <row r="21104" spans="23:23">
      <c r="W21104" s="44">
        <v>1</v>
      </c>
    </row>
    <row r="21105" spans="23:23">
      <c r="W21105" s="44">
        <v>1</v>
      </c>
    </row>
    <row r="21106" spans="23:23">
      <c r="W21106" s="44">
        <v>1</v>
      </c>
    </row>
    <row r="21107" spans="23:23">
      <c r="W21107" s="44">
        <v>1</v>
      </c>
    </row>
    <row r="21108" spans="23:23">
      <c r="W21108" s="44">
        <v>1</v>
      </c>
    </row>
    <row r="21109" spans="23:23">
      <c r="W21109" s="44">
        <v>1</v>
      </c>
    </row>
    <row r="21110" spans="23:23">
      <c r="W21110" s="44">
        <v>1</v>
      </c>
    </row>
    <row r="21111" spans="23:23">
      <c r="W21111" s="44">
        <v>1</v>
      </c>
    </row>
    <row r="21112" spans="23:23">
      <c r="W21112" s="44">
        <v>1</v>
      </c>
    </row>
    <row r="21113" spans="23:23">
      <c r="W21113" s="44">
        <v>1</v>
      </c>
    </row>
    <row r="21114" spans="23:23">
      <c r="W21114" s="44">
        <v>1</v>
      </c>
    </row>
    <row r="21115" spans="23:23">
      <c r="W21115" s="44">
        <v>1</v>
      </c>
    </row>
    <row r="21116" spans="23:23">
      <c r="W21116" s="44">
        <v>1</v>
      </c>
    </row>
    <row r="21117" spans="23:23">
      <c r="W21117" s="44">
        <v>1</v>
      </c>
    </row>
    <row r="21118" spans="23:23">
      <c r="W21118" s="44">
        <v>1</v>
      </c>
    </row>
    <row r="21119" spans="23:23">
      <c r="W21119" s="44">
        <v>1</v>
      </c>
    </row>
    <row r="21120" spans="23:23">
      <c r="W21120" s="44">
        <v>1</v>
      </c>
    </row>
    <row r="21121" spans="23:23">
      <c r="W21121" s="44">
        <v>1</v>
      </c>
    </row>
    <row r="21122" spans="23:23">
      <c r="W21122" s="44">
        <v>1</v>
      </c>
    </row>
    <row r="21123" spans="23:23">
      <c r="W21123" s="44">
        <v>1</v>
      </c>
    </row>
    <row r="21124" spans="23:23">
      <c r="W21124" s="44">
        <v>1</v>
      </c>
    </row>
    <row r="21125" spans="23:23">
      <c r="W21125" s="44">
        <v>1</v>
      </c>
    </row>
    <row r="21126" spans="23:23">
      <c r="W21126" s="44">
        <v>1</v>
      </c>
    </row>
    <row r="21127" spans="23:23">
      <c r="W21127" s="44">
        <v>1</v>
      </c>
    </row>
    <row r="21128" spans="23:23">
      <c r="W21128" s="44">
        <v>1</v>
      </c>
    </row>
    <row r="21129" spans="23:23">
      <c r="W21129" s="44">
        <v>1</v>
      </c>
    </row>
    <row r="21130" spans="23:23">
      <c r="W21130" s="44">
        <v>1</v>
      </c>
    </row>
    <row r="21131" spans="23:23">
      <c r="W21131" s="44">
        <v>1</v>
      </c>
    </row>
    <row r="21132" spans="23:23">
      <c r="W21132" s="44">
        <v>1</v>
      </c>
    </row>
    <row r="21133" spans="23:23">
      <c r="W21133" s="44">
        <v>1</v>
      </c>
    </row>
    <row r="21134" spans="23:23">
      <c r="W21134" s="44">
        <v>1</v>
      </c>
    </row>
    <row r="21135" spans="23:23">
      <c r="W21135" s="44">
        <v>1</v>
      </c>
    </row>
    <row r="21136" spans="23:23">
      <c r="W21136" s="44">
        <v>1</v>
      </c>
    </row>
    <row r="21137" spans="23:23">
      <c r="W21137" s="44">
        <v>1</v>
      </c>
    </row>
    <row r="21138" spans="23:23">
      <c r="W21138" s="44">
        <v>1</v>
      </c>
    </row>
    <row r="21139" spans="23:23">
      <c r="W21139" s="44">
        <v>1</v>
      </c>
    </row>
    <row r="21140" spans="23:23">
      <c r="W21140" s="44">
        <v>1</v>
      </c>
    </row>
    <row r="21141" spans="23:23">
      <c r="W21141" s="44">
        <v>1</v>
      </c>
    </row>
    <row r="21142" spans="23:23">
      <c r="W21142" s="44">
        <v>1</v>
      </c>
    </row>
    <row r="21143" spans="23:23">
      <c r="W21143" s="44">
        <v>1</v>
      </c>
    </row>
    <row r="21144" spans="23:23">
      <c r="W21144" s="44">
        <v>1</v>
      </c>
    </row>
    <row r="21145" spans="23:23">
      <c r="W21145" s="44">
        <v>1</v>
      </c>
    </row>
    <row r="21146" spans="23:23">
      <c r="W21146" s="44">
        <v>1</v>
      </c>
    </row>
    <row r="21147" spans="23:23">
      <c r="W21147" s="44">
        <v>1</v>
      </c>
    </row>
    <row r="21148" spans="23:23">
      <c r="W21148" s="44">
        <v>1</v>
      </c>
    </row>
    <row r="21149" spans="23:23">
      <c r="W21149" s="44">
        <v>1</v>
      </c>
    </row>
    <row r="21150" spans="23:23">
      <c r="W21150" s="44">
        <v>1</v>
      </c>
    </row>
    <row r="21151" spans="23:23">
      <c r="W21151" s="44">
        <v>1</v>
      </c>
    </row>
    <row r="21152" spans="23:23">
      <c r="W21152" s="44">
        <v>1</v>
      </c>
    </row>
    <row r="21153" spans="23:23">
      <c r="W21153" s="44">
        <v>1</v>
      </c>
    </row>
    <row r="21154" spans="23:23">
      <c r="W21154" s="44">
        <v>1</v>
      </c>
    </row>
    <row r="21155" spans="23:23">
      <c r="W21155" s="44">
        <v>1</v>
      </c>
    </row>
    <row r="21156" spans="23:23">
      <c r="W21156" s="44">
        <v>1</v>
      </c>
    </row>
    <row r="21157" spans="23:23">
      <c r="W21157" s="44">
        <v>1</v>
      </c>
    </row>
    <row r="21158" spans="23:23">
      <c r="W21158" s="44">
        <v>1</v>
      </c>
    </row>
    <row r="21159" spans="23:23">
      <c r="W21159" s="44">
        <v>1</v>
      </c>
    </row>
    <row r="21160" spans="23:23">
      <c r="W21160" s="44">
        <v>1</v>
      </c>
    </row>
    <row r="21161" spans="23:23">
      <c r="W21161" s="44">
        <v>1</v>
      </c>
    </row>
    <row r="21162" spans="23:23">
      <c r="W21162" s="44">
        <v>1</v>
      </c>
    </row>
    <row r="21163" spans="23:23">
      <c r="W21163" s="44">
        <v>1</v>
      </c>
    </row>
    <row r="21164" spans="23:23">
      <c r="W21164" s="44">
        <v>1</v>
      </c>
    </row>
    <row r="21165" spans="23:23">
      <c r="W21165" s="44">
        <v>1</v>
      </c>
    </row>
    <row r="21166" spans="23:23">
      <c r="W21166" s="44">
        <v>1</v>
      </c>
    </row>
    <row r="21167" spans="23:23">
      <c r="W21167" s="44">
        <v>1</v>
      </c>
    </row>
    <row r="21168" spans="23:23">
      <c r="W21168" s="44">
        <v>1</v>
      </c>
    </row>
    <row r="21169" spans="23:23">
      <c r="W21169" s="44">
        <v>1</v>
      </c>
    </row>
    <row r="21170" spans="23:23">
      <c r="W21170" s="44">
        <v>1</v>
      </c>
    </row>
    <row r="21171" spans="23:23">
      <c r="W21171" s="44">
        <v>1</v>
      </c>
    </row>
    <row r="21172" spans="23:23">
      <c r="W21172" s="44">
        <v>1</v>
      </c>
    </row>
    <row r="21173" spans="23:23">
      <c r="W21173" s="44">
        <v>1</v>
      </c>
    </row>
    <row r="21174" spans="23:23">
      <c r="W21174" s="44">
        <v>1</v>
      </c>
    </row>
    <row r="21175" spans="23:23">
      <c r="W21175" s="44">
        <v>1</v>
      </c>
    </row>
    <row r="21176" spans="23:23">
      <c r="W21176" s="44">
        <v>1</v>
      </c>
    </row>
    <row r="21177" spans="23:23">
      <c r="W21177" s="44">
        <v>1</v>
      </c>
    </row>
    <row r="21178" spans="23:23">
      <c r="W21178" s="44">
        <v>1</v>
      </c>
    </row>
    <row r="21179" spans="23:23">
      <c r="W21179" s="44">
        <v>1</v>
      </c>
    </row>
    <row r="21180" spans="23:23">
      <c r="W21180" s="44">
        <v>1</v>
      </c>
    </row>
    <row r="21181" spans="23:23">
      <c r="W21181" s="44">
        <v>1</v>
      </c>
    </row>
    <row r="21182" spans="23:23">
      <c r="W21182" s="44">
        <v>1</v>
      </c>
    </row>
    <row r="21183" spans="23:23">
      <c r="W21183" s="44">
        <v>1</v>
      </c>
    </row>
    <row r="21184" spans="23:23">
      <c r="W21184" s="44">
        <v>1</v>
      </c>
    </row>
    <row r="21185" spans="23:23">
      <c r="W21185" s="44">
        <v>1</v>
      </c>
    </row>
    <row r="21186" spans="23:23">
      <c r="W21186" s="44">
        <v>1</v>
      </c>
    </row>
    <row r="21187" spans="23:23">
      <c r="W21187" s="44">
        <v>1</v>
      </c>
    </row>
    <row r="21188" spans="23:23">
      <c r="W21188" s="44">
        <v>1</v>
      </c>
    </row>
    <row r="21189" spans="23:23">
      <c r="W21189" s="44">
        <v>1</v>
      </c>
    </row>
    <row r="21190" spans="23:23">
      <c r="W21190" s="44">
        <v>1</v>
      </c>
    </row>
    <row r="21191" spans="23:23">
      <c r="W21191" s="44">
        <v>1</v>
      </c>
    </row>
    <row r="21192" spans="23:23">
      <c r="W21192" s="44">
        <v>1</v>
      </c>
    </row>
    <row r="21193" spans="23:23">
      <c r="W21193" s="44">
        <v>1</v>
      </c>
    </row>
    <row r="21194" spans="23:23">
      <c r="W21194" s="44">
        <v>1</v>
      </c>
    </row>
    <row r="21195" spans="23:23">
      <c r="W21195" s="44">
        <v>1</v>
      </c>
    </row>
    <row r="21196" spans="23:23">
      <c r="W21196" s="44">
        <v>1</v>
      </c>
    </row>
    <row r="21197" spans="23:23">
      <c r="W21197" s="44">
        <v>1</v>
      </c>
    </row>
    <row r="21198" spans="23:23">
      <c r="W21198" s="44">
        <v>1</v>
      </c>
    </row>
    <row r="21199" spans="23:23">
      <c r="W21199" s="44">
        <v>1</v>
      </c>
    </row>
    <row r="21200" spans="23:23">
      <c r="W21200" s="44">
        <v>1</v>
      </c>
    </row>
    <row r="21201" spans="23:23">
      <c r="W21201" s="44">
        <v>1</v>
      </c>
    </row>
    <row r="21202" spans="23:23">
      <c r="W21202" s="44">
        <v>1</v>
      </c>
    </row>
    <row r="21203" spans="23:23">
      <c r="W21203" s="44">
        <v>1</v>
      </c>
    </row>
    <row r="21204" spans="23:23">
      <c r="W21204" s="44">
        <v>1</v>
      </c>
    </row>
    <row r="21205" spans="23:23">
      <c r="W21205" s="44">
        <v>1</v>
      </c>
    </row>
    <row r="21206" spans="23:23">
      <c r="W21206" s="44">
        <v>1</v>
      </c>
    </row>
    <row r="21207" spans="23:23">
      <c r="W21207" s="44">
        <v>1</v>
      </c>
    </row>
    <row r="21208" spans="23:23">
      <c r="W21208" s="44">
        <v>1</v>
      </c>
    </row>
    <row r="21209" spans="23:23">
      <c r="W21209" s="44">
        <v>1</v>
      </c>
    </row>
    <row r="21210" spans="23:23">
      <c r="W21210" s="44">
        <v>1</v>
      </c>
    </row>
    <row r="21211" spans="23:23">
      <c r="W21211" s="44">
        <v>1</v>
      </c>
    </row>
    <row r="21212" spans="23:23">
      <c r="W21212" s="44">
        <v>1</v>
      </c>
    </row>
    <row r="21213" spans="23:23">
      <c r="W21213" s="44">
        <v>1</v>
      </c>
    </row>
    <row r="21214" spans="23:23">
      <c r="W21214" s="44">
        <v>1</v>
      </c>
    </row>
    <row r="21215" spans="23:23">
      <c r="W21215" s="44">
        <v>1</v>
      </c>
    </row>
    <row r="21216" spans="23:23">
      <c r="W21216" s="44">
        <v>1</v>
      </c>
    </row>
    <row r="21217" spans="23:23">
      <c r="W21217" s="44">
        <v>1</v>
      </c>
    </row>
    <row r="21218" spans="23:23">
      <c r="W21218" s="44">
        <v>1</v>
      </c>
    </row>
    <row r="21219" spans="23:23">
      <c r="W21219" s="44">
        <v>1</v>
      </c>
    </row>
    <row r="21220" spans="23:23">
      <c r="W21220" s="44">
        <v>1</v>
      </c>
    </row>
    <row r="21221" spans="23:23">
      <c r="W21221" s="44">
        <v>1</v>
      </c>
    </row>
    <row r="21222" spans="23:23">
      <c r="W21222" s="44">
        <v>1</v>
      </c>
    </row>
    <row r="21223" spans="23:23">
      <c r="W21223" s="44">
        <v>1</v>
      </c>
    </row>
    <row r="21224" spans="23:23">
      <c r="W21224" s="44">
        <v>1</v>
      </c>
    </row>
    <row r="21225" spans="23:23">
      <c r="W21225" s="44">
        <v>1</v>
      </c>
    </row>
    <row r="21226" spans="23:23">
      <c r="W21226" s="44">
        <v>1</v>
      </c>
    </row>
    <row r="21227" spans="23:23">
      <c r="W21227" s="44">
        <v>1</v>
      </c>
    </row>
    <row r="21228" spans="23:23">
      <c r="W21228" s="44">
        <v>1</v>
      </c>
    </row>
    <row r="21229" spans="23:23">
      <c r="W21229" s="44">
        <v>1</v>
      </c>
    </row>
    <row r="21230" spans="23:23">
      <c r="W21230" s="44">
        <v>1</v>
      </c>
    </row>
    <row r="21231" spans="23:23">
      <c r="W21231" s="44">
        <v>1</v>
      </c>
    </row>
    <row r="21232" spans="23:23">
      <c r="W21232" s="44">
        <v>1</v>
      </c>
    </row>
    <row r="21233" spans="23:23">
      <c r="W21233" s="44">
        <v>1</v>
      </c>
    </row>
    <row r="21234" spans="23:23">
      <c r="W21234" s="44">
        <v>1</v>
      </c>
    </row>
    <row r="21235" spans="23:23">
      <c r="W21235" s="44">
        <v>1</v>
      </c>
    </row>
    <row r="21236" spans="23:23">
      <c r="W21236" s="44">
        <v>1</v>
      </c>
    </row>
    <row r="21237" spans="23:23">
      <c r="W21237" s="44">
        <v>1</v>
      </c>
    </row>
    <row r="21238" spans="23:23">
      <c r="W21238" s="44">
        <v>1</v>
      </c>
    </row>
    <row r="21239" spans="23:23">
      <c r="W21239" s="44">
        <v>1</v>
      </c>
    </row>
    <row r="21240" spans="23:23">
      <c r="W21240" s="44">
        <v>1</v>
      </c>
    </row>
    <row r="21241" spans="23:23">
      <c r="W21241" s="44">
        <v>1</v>
      </c>
    </row>
    <row r="21242" spans="23:23">
      <c r="W21242" s="44">
        <v>1</v>
      </c>
    </row>
    <row r="21243" spans="23:23">
      <c r="W21243" s="44">
        <v>1</v>
      </c>
    </row>
    <row r="21244" spans="23:23">
      <c r="W21244" s="44">
        <v>1</v>
      </c>
    </row>
    <row r="21245" spans="23:23">
      <c r="W21245" s="44">
        <v>1</v>
      </c>
    </row>
    <row r="21246" spans="23:23">
      <c r="W21246" s="44">
        <v>1</v>
      </c>
    </row>
    <row r="21247" spans="23:23">
      <c r="W21247" s="44">
        <v>1</v>
      </c>
    </row>
    <row r="21248" spans="23:23">
      <c r="W21248" s="44">
        <v>1</v>
      </c>
    </row>
    <row r="21249" spans="23:23">
      <c r="W21249" s="44">
        <v>1</v>
      </c>
    </row>
    <row r="21250" spans="23:23">
      <c r="W21250" s="44">
        <v>1</v>
      </c>
    </row>
    <row r="21251" spans="23:23">
      <c r="W21251" s="44">
        <v>1</v>
      </c>
    </row>
    <row r="21252" spans="23:23">
      <c r="W21252" s="44">
        <v>1</v>
      </c>
    </row>
    <row r="21253" spans="23:23">
      <c r="W21253" s="44">
        <v>1</v>
      </c>
    </row>
    <row r="21254" spans="23:23">
      <c r="W21254" s="44">
        <v>1</v>
      </c>
    </row>
    <row r="21255" spans="23:23">
      <c r="W21255" s="44">
        <v>1</v>
      </c>
    </row>
    <row r="21256" spans="23:23">
      <c r="W21256" s="44">
        <v>1</v>
      </c>
    </row>
    <row r="21257" spans="23:23">
      <c r="W21257" s="44">
        <v>1</v>
      </c>
    </row>
    <row r="21258" spans="23:23">
      <c r="W21258" s="44">
        <v>1</v>
      </c>
    </row>
    <row r="21259" spans="23:23">
      <c r="W21259" s="44">
        <v>1</v>
      </c>
    </row>
    <row r="21260" spans="23:23">
      <c r="W21260" s="44">
        <v>1</v>
      </c>
    </row>
    <row r="21261" spans="23:23">
      <c r="W21261" s="44">
        <v>1</v>
      </c>
    </row>
    <row r="21262" spans="23:23">
      <c r="W21262" s="44">
        <v>1</v>
      </c>
    </row>
    <row r="21263" spans="23:23">
      <c r="W21263" s="44">
        <v>1</v>
      </c>
    </row>
    <row r="21264" spans="23:23">
      <c r="W21264" s="44">
        <v>1</v>
      </c>
    </row>
    <row r="21265" spans="23:23">
      <c r="W21265" s="44">
        <v>1</v>
      </c>
    </row>
    <row r="21266" spans="23:23">
      <c r="W21266" s="44">
        <v>1</v>
      </c>
    </row>
    <row r="21267" spans="23:23">
      <c r="W21267" s="44">
        <v>1</v>
      </c>
    </row>
    <row r="21268" spans="23:23">
      <c r="W21268" s="44">
        <v>1</v>
      </c>
    </row>
    <row r="21269" spans="23:23">
      <c r="W21269" s="44">
        <v>1</v>
      </c>
    </row>
    <row r="21270" spans="23:23">
      <c r="W21270" s="44">
        <v>1</v>
      </c>
    </row>
    <row r="21271" spans="23:23">
      <c r="W21271" s="44">
        <v>1</v>
      </c>
    </row>
    <row r="21272" spans="23:23">
      <c r="W21272" s="44">
        <v>1</v>
      </c>
    </row>
    <row r="21273" spans="23:23">
      <c r="W21273" s="44">
        <v>1</v>
      </c>
    </row>
    <row r="21274" spans="23:23">
      <c r="W21274" s="44">
        <v>1</v>
      </c>
    </row>
    <row r="21275" spans="23:23">
      <c r="W21275" s="44">
        <v>1</v>
      </c>
    </row>
    <row r="21276" spans="23:23">
      <c r="W21276" s="44">
        <v>1</v>
      </c>
    </row>
    <row r="21277" spans="23:23">
      <c r="W21277" s="44">
        <v>1</v>
      </c>
    </row>
    <row r="21278" spans="23:23">
      <c r="W21278" s="44">
        <v>1</v>
      </c>
    </row>
    <row r="21279" spans="23:23">
      <c r="W21279" s="44">
        <v>1</v>
      </c>
    </row>
    <row r="21280" spans="23:23">
      <c r="W21280" s="44">
        <v>1</v>
      </c>
    </row>
    <row r="21281" spans="23:23">
      <c r="W21281" s="44">
        <v>1</v>
      </c>
    </row>
    <row r="21282" spans="23:23">
      <c r="W21282" s="44">
        <v>1</v>
      </c>
    </row>
    <row r="21283" spans="23:23">
      <c r="W21283" s="44">
        <v>1</v>
      </c>
    </row>
    <row r="21284" spans="23:23">
      <c r="W21284" s="44">
        <v>1</v>
      </c>
    </row>
    <row r="21285" spans="23:23">
      <c r="W21285" s="44">
        <v>1</v>
      </c>
    </row>
    <row r="21286" spans="23:23">
      <c r="W21286" s="44">
        <v>1</v>
      </c>
    </row>
    <row r="21287" spans="23:23">
      <c r="W21287" s="44">
        <v>1</v>
      </c>
    </row>
    <row r="21288" spans="23:23">
      <c r="W21288" s="44">
        <v>1</v>
      </c>
    </row>
    <row r="21289" spans="23:23">
      <c r="W21289" s="44">
        <v>1</v>
      </c>
    </row>
    <row r="21290" spans="23:23">
      <c r="W21290" s="44">
        <v>1</v>
      </c>
    </row>
    <row r="21291" spans="23:23">
      <c r="W21291" s="44">
        <v>1</v>
      </c>
    </row>
    <row r="21292" spans="23:23">
      <c r="W21292" s="44">
        <v>1</v>
      </c>
    </row>
    <row r="21293" spans="23:23">
      <c r="W21293" s="44">
        <v>1</v>
      </c>
    </row>
    <row r="21294" spans="23:23">
      <c r="W21294" s="44">
        <v>1</v>
      </c>
    </row>
    <row r="21295" spans="23:23">
      <c r="W21295" s="44">
        <v>1</v>
      </c>
    </row>
    <row r="21296" spans="23:23">
      <c r="W21296" s="44">
        <v>1</v>
      </c>
    </row>
    <row r="21297" spans="23:23">
      <c r="W21297" s="44">
        <v>1</v>
      </c>
    </row>
    <row r="21298" spans="23:23">
      <c r="W21298" s="44">
        <v>1</v>
      </c>
    </row>
    <row r="21299" spans="23:23">
      <c r="W21299" s="44">
        <v>1</v>
      </c>
    </row>
    <row r="21300" spans="23:23">
      <c r="W21300" s="44">
        <v>1</v>
      </c>
    </row>
    <row r="21301" spans="23:23">
      <c r="W21301" s="44">
        <v>1</v>
      </c>
    </row>
    <row r="21302" spans="23:23">
      <c r="W21302" s="44">
        <v>1</v>
      </c>
    </row>
    <row r="21303" spans="23:23">
      <c r="W21303" s="44">
        <v>1</v>
      </c>
    </row>
    <row r="21304" spans="23:23">
      <c r="W21304" s="44">
        <v>1</v>
      </c>
    </row>
    <row r="21305" spans="23:23">
      <c r="W21305" s="44">
        <v>1</v>
      </c>
    </row>
    <row r="21306" spans="23:23">
      <c r="W21306" s="44">
        <v>1</v>
      </c>
    </row>
    <row r="21307" spans="23:23">
      <c r="W21307" s="44">
        <v>1</v>
      </c>
    </row>
    <row r="21308" spans="23:23">
      <c r="W21308" s="44">
        <v>1</v>
      </c>
    </row>
    <row r="21309" spans="23:23">
      <c r="W21309" s="44">
        <v>1</v>
      </c>
    </row>
    <row r="21310" spans="23:23">
      <c r="W21310" s="44">
        <v>1</v>
      </c>
    </row>
    <row r="21311" spans="23:23">
      <c r="W21311" s="44">
        <v>1</v>
      </c>
    </row>
    <row r="21312" spans="23:23">
      <c r="W21312" s="44">
        <v>1</v>
      </c>
    </row>
    <row r="21313" spans="23:23">
      <c r="W21313" s="44">
        <v>1</v>
      </c>
    </row>
    <row r="21314" spans="23:23">
      <c r="W21314" s="44">
        <v>1</v>
      </c>
    </row>
    <row r="21315" spans="23:23">
      <c r="W21315" s="44">
        <v>1</v>
      </c>
    </row>
    <row r="21316" spans="23:23">
      <c r="W21316" s="44">
        <v>1</v>
      </c>
    </row>
    <row r="21317" spans="23:23">
      <c r="W21317" s="44">
        <v>1</v>
      </c>
    </row>
    <row r="21318" spans="23:23">
      <c r="W21318" s="44">
        <v>1</v>
      </c>
    </row>
    <row r="21319" spans="23:23">
      <c r="W21319" s="44">
        <v>1</v>
      </c>
    </row>
    <row r="21320" spans="23:23">
      <c r="W21320" s="44">
        <v>1</v>
      </c>
    </row>
    <row r="21321" spans="23:23">
      <c r="W21321" s="44">
        <v>1</v>
      </c>
    </row>
    <row r="21322" spans="23:23">
      <c r="W21322" s="44">
        <v>1</v>
      </c>
    </row>
    <row r="21323" spans="23:23">
      <c r="W21323" s="44">
        <v>1</v>
      </c>
    </row>
    <row r="21324" spans="23:23">
      <c r="W21324" s="44">
        <v>1</v>
      </c>
    </row>
    <row r="21325" spans="23:23">
      <c r="W21325" s="44">
        <v>1</v>
      </c>
    </row>
    <row r="21326" spans="23:23">
      <c r="W21326" s="44">
        <v>1</v>
      </c>
    </row>
    <row r="21327" spans="23:23">
      <c r="W21327" s="44">
        <v>1</v>
      </c>
    </row>
    <row r="21328" spans="23:23">
      <c r="W21328" s="44">
        <v>1</v>
      </c>
    </row>
    <row r="21329" spans="23:23">
      <c r="W21329" s="44">
        <v>1</v>
      </c>
    </row>
    <row r="21330" spans="23:23">
      <c r="W21330" s="44">
        <v>1</v>
      </c>
    </row>
    <row r="21331" spans="23:23">
      <c r="W21331" s="44">
        <v>1</v>
      </c>
    </row>
    <row r="21332" spans="23:23">
      <c r="W21332" s="44">
        <v>1</v>
      </c>
    </row>
    <row r="21333" spans="23:23">
      <c r="W21333" s="44">
        <v>1</v>
      </c>
    </row>
    <row r="21334" spans="23:23">
      <c r="W21334" s="44">
        <v>1</v>
      </c>
    </row>
    <row r="21335" spans="23:23">
      <c r="W21335" s="44">
        <v>1</v>
      </c>
    </row>
    <row r="21336" spans="23:23">
      <c r="W21336" s="44">
        <v>1</v>
      </c>
    </row>
    <row r="21337" spans="23:23">
      <c r="W21337" s="44">
        <v>1</v>
      </c>
    </row>
    <row r="21338" spans="23:23">
      <c r="W21338" s="44">
        <v>1</v>
      </c>
    </row>
    <row r="21339" spans="23:23">
      <c r="W21339" s="44">
        <v>1</v>
      </c>
    </row>
    <row r="21340" spans="23:23">
      <c r="W21340" s="44">
        <v>1</v>
      </c>
    </row>
    <row r="21341" spans="23:23">
      <c r="W21341" s="44">
        <v>1</v>
      </c>
    </row>
    <row r="21342" spans="23:23">
      <c r="W21342" s="44">
        <v>1</v>
      </c>
    </row>
    <row r="21343" spans="23:23">
      <c r="W21343" s="44">
        <v>1</v>
      </c>
    </row>
    <row r="21344" spans="23:23">
      <c r="W21344" s="44">
        <v>1</v>
      </c>
    </row>
    <row r="21345" spans="23:23">
      <c r="W21345" s="44">
        <v>1</v>
      </c>
    </row>
    <row r="21346" spans="23:23">
      <c r="W21346" s="44">
        <v>1</v>
      </c>
    </row>
    <row r="21347" spans="23:23">
      <c r="W21347" s="44">
        <v>1</v>
      </c>
    </row>
    <row r="21348" spans="23:23">
      <c r="W21348" s="44">
        <v>1</v>
      </c>
    </row>
    <row r="21349" spans="23:23">
      <c r="W21349" s="44">
        <v>1</v>
      </c>
    </row>
    <row r="21350" spans="23:23">
      <c r="W21350" s="44">
        <v>1</v>
      </c>
    </row>
    <row r="21351" spans="23:23">
      <c r="W21351" s="44">
        <v>1</v>
      </c>
    </row>
    <row r="21352" spans="23:23">
      <c r="W21352" s="44">
        <v>1</v>
      </c>
    </row>
    <row r="21353" spans="23:23">
      <c r="W21353" s="44">
        <v>1</v>
      </c>
    </row>
    <row r="21354" spans="23:23">
      <c r="W21354" s="44">
        <v>1</v>
      </c>
    </row>
    <row r="21355" spans="23:23">
      <c r="W21355" s="44">
        <v>1</v>
      </c>
    </row>
    <row r="21356" spans="23:23">
      <c r="W21356" s="44">
        <v>1</v>
      </c>
    </row>
    <row r="21357" spans="23:23">
      <c r="W21357" s="44">
        <v>1</v>
      </c>
    </row>
    <row r="21358" spans="23:23">
      <c r="W21358" s="44">
        <v>1</v>
      </c>
    </row>
    <row r="21359" spans="23:23">
      <c r="W21359" s="44">
        <v>1</v>
      </c>
    </row>
    <row r="21360" spans="23:23">
      <c r="W21360" s="44">
        <v>1</v>
      </c>
    </row>
    <row r="21361" spans="23:23">
      <c r="W21361" s="44">
        <v>1</v>
      </c>
    </row>
    <row r="21362" spans="23:23">
      <c r="W21362" s="44">
        <v>1</v>
      </c>
    </row>
    <row r="21363" spans="23:23">
      <c r="W21363" s="44">
        <v>1</v>
      </c>
    </row>
    <row r="21364" spans="23:23">
      <c r="W21364" s="44">
        <v>1</v>
      </c>
    </row>
    <row r="21365" spans="23:23">
      <c r="W21365" s="44">
        <v>1</v>
      </c>
    </row>
    <row r="21366" spans="23:23">
      <c r="W21366" s="44">
        <v>1</v>
      </c>
    </row>
    <row r="21367" spans="23:23">
      <c r="W21367" s="44">
        <v>1</v>
      </c>
    </row>
    <row r="21368" spans="23:23">
      <c r="W21368" s="44">
        <v>1</v>
      </c>
    </row>
    <row r="21369" spans="23:23">
      <c r="W21369" s="44">
        <v>1</v>
      </c>
    </row>
    <row r="21370" spans="23:23">
      <c r="W21370" s="44">
        <v>1</v>
      </c>
    </row>
    <row r="21371" spans="23:23">
      <c r="W21371" s="44">
        <v>1</v>
      </c>
    </row>
    <row r="21372" spans="23:23">
      <c r="W21372" s="44">
        <v>1</v>
      </c>
    </row>
    <row r="21373" spans="23:23">
      <c r="W21373" s="44">
        <v>1</v>
      </c>
    </row>
    <row r="21374" spans="23:23">
      <c r="W21374" s="44">
        <v>1</v>
      </c>
    </row>
    <row r="21375" spans="23:23">
      <c r="W21375" s="44">
        <v>1</v>
      </c>
    </row>
    <row r="21376" spans="23:23">
      <c r="W21376" s="44">
        <v>1</v>
      </c>
    </row>
    <row r="21377" spans="23:23">
      <c r="W21377" s="44">
        <v>1</v>
      </c>
    </row>
    <row r="21378" spans="23:23">
      <c r="W21378" s="44">
        <v>1</v>
      </c>
    </row>
    <row r="21379" spans="23:23">
      <c r="W21379" s="44">
        <v>1</v>
      </c>
    </row>
    <row r="21380" spans="23:23">
      <c r="W21380" s="44">
        <v>1</v>
      </c>
    </row>
    <row r="21381" spans="23:23">
      <c r="W21381" s="44">
        <v>1</v>
      </c>
    </row>
    <row r="21382" spans="23:23">
      <c r="W21382" s="44">
        <v>1</v>
      </c>
    </row>
    <row r="21383" spans="23:23">
      <c r="W21383" s="44">
        <v>1</v>
      </c>
    </row>
    <row r="21384" spans="23:23">
      <c r="W21384" s="44">
        <v>1</v>
      </c>
    </row>
    <row r="21385" spans="23:23">
      <c r="W21385" s="44">
        <v>1</v>
      </c>
    </row>
    <row r="21386" spans="23:23">
      <c r="W21386" s="44">
        <v>1</v>
      </c>
    </row>
    <row r="21387" spans="23:23">
      <c r="W21387" s="44">
        <v>1</v>
      </c>
    </row>
    <row r="21388" spans="23:23">
      <c r="W21388" s="44">
        <v>1</v>
      </c>
    </row>
    <row r="21389" spans="23:23">
      <c r="W21389" s="44">
        <v>1</v>
      </c>
    </row>
    <row r="21390" spans="23:23">
      <c r="W21390" s="44">
        <v>1</v>
      </c>
    </row>
    <row r="21391" spans="23:23">
      <c r="W21391" s="44">
        <v>1</v>
      </c>
    </row>
    <row r="21392" spans="23:23">
      <c r="W21392" s="44">
        <v>1</v>
      </c>
    </row>
    <row r="21393" spans="23:23">
      <c r="W21393" s="44">
        <v>1</v>
      </c>
    </row>
    <row r="21394" spans="23:23">
      <c r="W21394" s="44">
        <v>1</v>
      </c>
    </row>
    <row r="21395" spans="23:23">
      <c r="W21395" s="44">
        <v>1</v>
      </c>
    </row>
    <row r="21396" spans="23:23">
      <c r="W21396" s="44">
        <v>1</v>
      </c>
    </row>
    <row r="21397" spans="23:23">
      <c r="W21397" s="44">
        <v>1</v>
      </c>
    </row>
    <row r="21398" spans="23:23">
      <c r="W21398" s="44">
        <v>1</v>
      </c>
    </row>
    <row r="21399" spans="23:23">
      <c r="W21399" s="44">
        <v>1</v>
      </c>
    </row>
    <row r="21400" spans="23:23">
      <c r="W21400" s="44">
        <v>1</v>
      </c>
    </row>
    <row r="21401" spans="23:23">
      <c r="W21401" s="44">
        <v>1</v>
      </c>
    </row>
    <row r="21402" spans="23:23">
      <c r="W21402" s="44">
        <v>1</v>
      </c>
    </row>
    <row r="21403" spans="23:23">
      <c r="W21403" s="44">
        <v>1</v>
      </c>
    </row>
    <row r="21404" spans="23:23">
      <c r="W21404" s="44">
        <v>1</v>
      </c>
    </row>
    <row r="21405" spans="23:23">
      <c r="W21405" s="44">
        <v>1</v>
      </c>
    </row>
    <row r="21406" spans="23:23">
      <c r="W21406" s="44">
        <v>1</v>
      </c>
    </row>
    <row r="21407" spans="23:23">
      <c r="W21407" s="44">
        <v>1</v>
      </c>
    </row>
    <row r="21408" spans="23:23">
      <c r="W21408" s="44">
        <v>1</v>
      </c>
    </row>
    <row r="21409" spans="23:23">
      <c r="W21409" s="44">
        <v>1</v>
      </c>
    </row>
    <row r="21410" spans="23:23">
      <c r="W21410" s="44">
        <v>1</v>
      </c>
    </row>
    <row r="21411" spans="23:23">
      <c r="W21411" s="44">
        <v>1</v>
      </c>
    </row>
    <row r="21412" spans="23:23">
      <c r="W21412" s="44">
        <v>1</v>
      </c>
    </row>
    <row r="21413" spans="23:23">
      <c r="W21413" s="44">
        <v>1</v>
      </c>
    </row>
    <row r="21414" spans="23:23">
      <c r="W21414" s="44">
        <v>1</v>
      </c>
    </row>
    <row r="21415" spans="23:23">
      <c r="W21415" s="44">
        <v>1</v>
      </c>
    </row>
    <row r="21416" spans="23:23">
      <c r="W21416" s="44">
        <v>1</v>
      </c>
    </row>
    <row r="21417" spans="23:23">
      <c r="W21417" s="44">
        <v>1</v>
      </c>
    </row>
    <row r="21418" spans="23:23">
      <c r="W21418" s="44">
        <v>1</v>
      </c>
    </row>
    <row r="21419" spans="23:23">
      <c r="W21419" s="44">
        <v>1</v>
      </c>
    </row>
    <row r="21420" spans="23:23">
      <c r="W21420" s="44">
        <v>1</v>
      </c>
    </row>
    <row r="21421" spans="23:23">
      <c r="W21421" s="44">
        <v>1</v>
      </c>
    </row>
    <row r="21422" spans="23:23">
      <c r="W21422" s="44">
        <v>1</v>
      </c>
    </row>
    <row r="21423" spans="23:23">
      <c r="W21423" s="44">
        <v>1</v>
      </c>
    </row>
    <row r="21424" spans="23:23">
      <c r="W21424" s="44">
        <v>1</v>
      </c>
    </row>
    <row r="21425" spans="23:23">
      <c r="W21425" s="44">
        <v>1</v>
      </c>
    </row>
    <row r="21426" spans="23:23">
      <c r="W21426" s="44">
        <v>1</v>
      </c>
    </row>
    <row r="21427" spans="23:23">
      <c r="W21427" s="44">
        <v>1</v>
      </c>
    </row>
    <row r="21428" spans="23:23">
      <c r="W21428" s="44">
        <v>1</v>
      </c>
    </row>
    <row r="21429" spans="23:23">
      <c r="W21429" s="44">
        <v>1</v>
      </c>
    </row>
    <row r="21430" spans="23:23">
      <c r="W21430" s="44">
        <v>1</v>
      </c>
    </row>
    <row r="21431" spans="23:23">
      <c r="W21431" s="44">
        <v>1</v>
      </c>
    </row>
    <row r="21432" spans="23:23">
      <c r="W21432" s="44">
        <v>1</v>
      </c>
    </row>
    <row r="21433" spans="23:23">
      <c r="W21433" s="44">
        <v>1</v>
      </c>
    </row>
    <row r="21434" spans="23:23">
      <c r="W21434" s="44">
        <v>1</v>
      </c>
    </row>
    <row r="21435" spans="23:23">
      <c r="W21435" s="44">
        <v>1</v>
      </c>
    </row>
    <row r="21436" spans="23:23">
      <c r="W21436" s="44">
        <v>1</v>
      </c>
    </row>
    <row r="21437" spans="23:23">
      <c r="W21437" s="44">
        <v>1</v>
      </c>
    </row>
    <row r="21438" spans="23:23">
      <c r="W21438" s="44">
        <v>1</v>
      </c>
    </row>
    <row r="21439" spans="23:23">
      <c r="W21439" s="44">
        <v>1</v>
      </c>
    </row>
    <row r="21440" spans="23:23">
      <c r="W21440" s="44">
        <v>1</v>
      </c>
    </row>
    <row r="21441" spans="23:23">
      <c r="W21441" s="44">
        <v>1</v>
      </c>
    </row>
    <row r="21442" spans="23:23">
      <c r="W21442" s="44">
        <v>1</v>
      </c>
    </row>
    <row r="21443" spans="23:23">
      <c r="W21443" s="44">
        <v>1</v>
      </c>
    </row>
    <row r="21444" spans="23:23">
      <c r="W21444" s="44">
        <v>1</v>
      </c>
    </row>
    <row r="21445" spans="23:23">
      <c r="W21445" s="44">
        <v>1</v>
      </c>
    </row>
    <row r="21446" spans="23:23">
      <c r="W21446" s="44">
        <v>1</v>
      </c>
    </row>
    <row r="21447" spans="23:23">
      <c r="W21447" s="44">
        <v>1</v>
      </c>
    </row>
    <row r="21448" spans="23:23">
      <c r="W21448" s="44">
        <v>1</v>
      </c>
    </row>
    <row r="21449" spans="23:23">
      <c r="W21449" s="44">
        <v>1</v>
      </c>
    </row>
    <row r="21450" spans="23:23">
      <c r="W21450" s="44">
        <v>1</v>
      </c>
    </row>
    <row r="21451" spans="23:23">
      <c r="W21451" s="44">
        <v>1</v>
      </c>
    </row>
    <row r="21452" spans="23:23">
      <c r="W21452" s="44">
        <v>1</v>
      </c>
    </row>
    <row r="21453" spans="23:23">
      <c r="W21453" s="44">
        <v>1</v>
      </c>
    </row>
    <row r="21454" spans="23:23">
      <c r="W21454" s="44">
        <v>1</v>
      </c>
    </row>
    <row r="21455" spans="23:23">
      <c r="W21455" s="44">
        <v>1</v>
      </c>
    </row>
    <row r="21456" spans="23:23">
      <c r="W21456" s="44">
        <v>1</v>
      </c>
    </row>
    <row r="21457" spans="23:23">
      <c r="W21457" s="44">
        <v>1</v>
      </c>
    </row>
    <row r="21458" spans="23:23">
      <c r="W21458" s="44">
        <v>1</v>
      </c>
    </row>
    <row r="21459" spans="23:23">
      <c r="W21459" s="44">
        <v>1</v>
      </c>
    </row>
    <row r="21460" spans="23:23">
      <c r="W21460" s="44">
        <v>1</v>
      </c>
    </row>
    <row r="21461" spans="23:23">
      <c r="W21461" s="44">
        <v>1</v>
      </c>
    </row>
    <row r="21462" spans="23:23">
      <c r="W21462" s="44">
        <v>1</v>
      </c>
    </row>
    <row r="21463" spans="23:23">
      <c r="W21463" s="44">
        <v>1</v>
      </c>
    </row>
    <row r="21464" spans="23:23">
      <c r="W21464" s="44">
        <v>1</v>
      </c>
    </row>
    <row r="21465" spans="23:23">
      <c r="W21465" s="44">
        <v>1</v>
      </c>
    </row>
    <row r="21466" spans="23:23">
      <c r="W21466" s="44">
        <v>1</v>
      </c>
    </row>
    <row r="21467" spans="23:23">
      <c r="W21467" s="44">
        <v>1</v>
      </c>
    </row>
    <row r="21468" spans="23:23">
      <c r="W21468" s="44">
        <v>1</v>
      </c>
    </row>
    <row r="21469" spans="23:23">
      <c r="W21469" s="44">
        <v>1</v>
      </c>
    </row>
    <row r="21470" spans="23:23">
      <c r="W21470" s="44">
        <v>1</v>
      </c>
    </row>
    <row r="21471" spans="23:23">
      <c r="W21471" s="44">
        <v>1</v>
      </c>
    </row>
    <row r="21472" spans="23:23">
      <c r="W21472" s="44">
        <v>1</v>
      </c>
    </row>
    <row r="21473" spans="23:23">
      <c r="W21473" s="44">
        <v>1</v>
      </c>
    </row>
    <row r="21474" spans="23:23">
      <c r="W21474" s="44">
        <v>1</v>
      </c>
    </row>
    <row r="21475" spans="23:23">
      <c r="W21475" s="44">
        <v>1</v>
      </c>
    </row>
    <row r="21476" spans="23:23">
      <c r="W21476" s="44">
        <v>1</v>
      </c>
    </row>
    <row r="21477" spans="23:23">
      <c r="W21477" s="44">
        <v>1</v>
      </c>
    </row>
    <row r="21478" spans="23:23">
      <c r="W21478" s="44">
        <v>1</v>
      </c>
    </row>
    <row r="21479" spans="23:23">
      <c r="W21479" s="44">
        <v>1</v>
      </c>
    </row>
    <row r="21480" spans="23:23">
      <c r="W21480" s="44">
        <v>1</v>
      </c>
    </row>
    <row r="21481" spans="23:23">
      <c r="W21481" s="44">
        <v>1</v>
      </c>
    </row>
    <row r="21482" spans="23:23">
      <c r="W21482" s="44">
        <v>1</v>
      </c>
    </row>
    <row r="21483" spans="23:23">
      <c r="W21483" s="44">
        <v>1</v>
      </c>
    </row>
    <row r="21484" spans="23:23">
      <c r="W21484" s="44">
        <v>1</v>
      </c>
    </row>
    <row r="21485" spans="23:23">
      <c r="W21485" s="44">
        <v>1</v>
      </c>
    </row>
    <row r="21486" spans="23:23">
      <c r="W21486" s="44">
        <v>1</v>
      </c>
    </row>
    <row r="21487" spans="23:23">
      <c r="W21487" s="44">
        <v>1</v>
      </c>
    </row>
    <row r="21488" spans="23:23">
      <c r="W21488" s="44">
        <v>1</v>
      </c>
    </row>
    <row r="21489" spans="23:23">
      <c r="W21489" s="44">
        <v>1</v>
      </c>
    </row>
    <row r="21490" spans="23:23">
      <c r="W21490" s="44">
        <v>1</v>
      </c>
    </row>
    <row r="21491" spans="23:23">
      <c r="W21491" s="44">
        <v>1</v>
      </c>
    </row>
    <row r="21492" spans="23:23">
      <c r="W21492" s="44">
        <v>1</v>
      </c>
    </row>
    <row r="21493" spans="23:23">
      <c r="W21493" s="44">
        <v>1</v>
      </c>
    </row>
    <row r="21494" spans="23:23">
      <c r="W21494" s="44">
        <v>1</v>
      </c>
    </row>
    <row r="21495" spans="23:23">
      <c r="W21495" s="44">
        <v>1</v>
      </c>
    </row>
    <row r="21496" spans="23:23">
      <c r="W21496" s="44">
        <v>1</v>
      </c>
    </row>
    <row r="21497" spans="23:23">
      <c r="W21497" s="44">
        <v>1</v>
      </c>
    </row>
    <row r="21498" spans="23:23">
      <c r="W21498" s="44">
        <v>1</v>
      </c>
    </row>
    <row r="21499" spans="23:23">
      <c r="W21499" s="44">
        <v>1</v>
      </c>
    </row>
    <row r="21500" spans="23:23">
      <c r="W21500" s="44">
        <v>1</v>
      </c>
    </row>
    <row r="21501" spans="23:23">
      <c r="W21501" s="44">
        <v>1</v>
      </c>
    </row>
    <row r="21502" spans="23:23">
      <c r="W21502" s="44">
        <v>1</v>
      </c>
    </row>
    <row r="21503" spans="23:23">
      <c r="W21503" s="44">
        <v>1</v>
      </c>
    </row>
    <row r="21504" spans="23:23">
      <c r="W21504" s="44">
        <v>1</v>
      </c>
    </row>
    <row r="21505" spans="23:23">
      <c r="W21505" s="44">
        <v>1</v>
      </c>
    </row>
    <row r="21506" spans="23:23">
      <c r="W21506" s="44">
        <v>1</v>
      </c>
    </row>
    <row r="21507" spans="23:23">
      <c r="W21507" s="44">
        <v>1</v>
      </c>
    </row>
    <row r="21508" spans="23:23">
      <c r="W21508" s="44">
        <v>1</v>
      </c>
    </row>
    <row r="21509" spans="23:23">
      <c r="W21509" s="44">
        <v>1</v>
      </c>
    </row>
    <row r="21510" spans="23:23">
      <c r="W21510" s="44">
        <v>1</v>
      </c>
    </row>
    <row r="21511" spans="23:23">
      <c r="W21511" s="44">
        <v>1</v>
      </c>
    </row>
    <row r="21512" spans="23:23">
      <c r="W21512" s="44">
        <v>1</v>
      </c>
    </row>
    <row r="21513" spans="23:23">
      <c r="W21513" s="44">
        <v>1</v>
      </c>
    </row>
    <row r="21514" spans="23:23">
      <c r="W21514" s="44">
        <v>1</v>
      </c>
    </row>
    <row r="21515" spans="23:23">
      <c r="W21515" s="44">
        <v>1</v>
      </c>
    </row>
    <row r="21516" spans="23:23">
      <c r="W21516" s="44">
        <v>1</v>
      </c>
    </row>
    <row r="21517" spans="23:23">
      <c r="W21517" s="44">
        <v>1</v>
      </c>
    </row>
    <row r="21518" spans="23:23">
      <c r="W21518" s="44">
        <v>1</v>
      </c>
    </row>
    <row r="21519" spans="23:23">
      <c r="W21519" s="44">
        <v>1</v>
      </c>
    </row>
    <row r="21520" spans="23:23">
      <c r="W21520" s="44">
        <v>1</v>
      </c>
    </row>
    <row r="21521" spans="23:23">
      <c r="W21521" s="44">
        <v>1</v>
      </c>
    </row>
    <row r="21522" spans="23:23">
      <c r="W21522" s="44">
        <v>1</v>
      </c>
    </row>
    <row r="21523" spans="23:23">
      <c r="W21523" s="44">
        <v>1</v>
      </c>
    </row>
    <row r="21524" spans="23:23">
      <c r="W21524" s="44">
        <v>1</v>
      </c>
    </row>
    <row r="21525" spans="23:23">
      <c r="W21525" s="44">
        <v>1</v>
      </c>
    </row>
    <row r="21526" spans="23:23">
      <c r="W21526" s="44">
        <v>1</v>
      </c>
    </row>
    <row r="21527" spans="23:23">
      <c r="W21527" s="44">
        <v>1</v>
      </c>
    </row>
    <row r="21528" spans="23:23">
      <c r="W21528" s="44">
        <v>1</v>
      </c>
    </row>
    <row r="21529" spans="23:23">
      <c r="W21529" s="44">
        <v>1</v>
      </c>
    </row>
    <row r="21530" spans="23:23">
      <c r="W21530" s="44">
        <v>1</v>
      </c>
    </row>
    <row r="21531" spans="23:23">
      <c r="W21531" s="44">
        <v>1</v>
      </c>
    </row>
    <row r="21532" spans="23:23">
      <c r="W21532" s="44">
        <v>1</v>
      </c>
    </row>
    <row r="21533" spans="23:23">
      <c r="W21533" s="44">
        <v>1</v>
      </c>
    </row>
    <row r="21534" spans="23:23">
      <c r="W21534" s="44">
        <v>1</v>
      </c>
    </row>
    <row r="21535" spans="23:23">
      <c r="W21535" s="44">
        <v>1</v>
      </c>
    </row>
    <row r="21536" spans="23:23">
      <c r="W21536" s="44">
        <v>1</v>
      </c>
    </row>
    <row r="21537" spans="23:23">
      <c r="W21537" s="44">
        <v>1</v>
      </c>
    </row>
    <row r="21538" spans="23:23">
      <c r="W21538" s="44">
        <v>1</v>
      </c>
    </row>
    <row r="21539" spans="23:23">
      <c r="W21539" s="44">
        <v>1</v>
      </c>
    </row>
    <row r="21540" spans="23:23">
      <c r="W21540" s="44">
        <v>1</v>
      </c>
    </row>
    <row r="21541" spans="23:23">
      <c r="W21541" s="44">
        <v>1</v>
      </c>
    </row>
    <row r="21542" spans="23:23">
      <c r="W21542" s="44">
        <v>1</v>
      </c>
    </row>
    <row r="21543" spans="23:23">
      <c r="W21543" s="44">
        <v>1</v>
      </c>
    </row>
    <row r="21544" spans="23:23">
      <c r="W21544" s="44">
        <v>1</v>
      </c>
    </row>
    <row r="21545" spans="23:23">
      <c r="W21545" s="44">
        <v>1</v>
      </c>
    </row>
    <row r="21546" spans="23:23">
      <c r="W21546" s="44">
        <v>1</v>
      </c>
    </row>
    <row r="21547" spans="23:23">
      <c r="W21547" s="44">
        <v>1</v>
      </c>
    </row>
    <row r="21548" spans="23:23">
      <c r="W21548" s="44">
        <v>1</v>
      </c>
    </row>
    <row r="21549" spans="23:23">
      <c r="W21549" s="44">
        <v>1</v>
      </c>
    </row>
    <row r="21550" spans="23:23">
      <c r="W21550" s="44">
        <v>1</v>
      </c>
    </row>
    <row r="21551" spans="23:23">
      <c r="W21551" s="44">
        <v>1</v>
      </c>
    </row>
    <row r="21552" spans="23:23">
      <c r="W21552" s="44">
        <v>1</v>
      </c>
    </row>
    <row r="21553" spans="23:23">
      <c r="W21553" s="44">
        <v>1</v>
      </c>
    </row>
    <row r="21554" spans="23:23">
      <c r="W21554" s="44">
        <v>1</v>
      </c>
    </row>
    <row r="21555" spans="23:23">
      <c r="W21555" s="44">
        <v>1</v>
      </c>
    </row>
    <row r="21556" spans="23:23">
      <c r="W21556" s="44">
        <v>1</v>
      </c>
    </row>
    <row r="21557" spans="23:23">
      <c r="W21557" s="44">
        <v>1</v>
      </c>
    </row>
    <row r="21558" spans="23:23">
      <c r="W21558" s="44">
        <v>1</v>
      </c>
    </row>
    <row r="21559" spans="23:23">
      <c r="W21559" s="44">
        <v>1</v>
      </c>
    </row>
    <row r="21560" spans="23:23">
      <c r="W21560" s="44">
        <v>1</v>
      </c>
    </row>
    <row r="21561" spans="23:23">
      <c r="W21561" s="44">
        <v>1</v>
      </c>
    </row>
    <row r="21562" spans="23:23">
      <c r="W21562" s="44">
        <v>1</v>
      </c>
    </row>
    <row r="21563" spans="23:23">
      <c r="W21563" s="44">
        <v>1</v>
      </c>
    </row>
    <row r="21564" spans="23:23">
      <c r="W21564" s="44">
        <v>1</v>
      </c>
    </row>
    <row r="21565" spans="23:23">
      <c r="W21565" s="44">
        <v>1</v>
      </c>
    </row>
    <row r="21566" spans="23:23">
      <c r="W21566" s="44">
        <v>1</v>
      </c>
    </row>
    <row r="21567" spans="23:23">
      <c r="W21567" s="44">
        <v>1</v>
      </c>
    </row>
    <row r="21568" spans="23:23">
      <c r="W21568" s="44">
        <v>1</v>
      </c>
    </row>
    <row r="21569" spans="23:23">
      <c r="W21569" s="44">
        <v>1</v>
      </c>
    </row>
    <row r="21570" spans="23:23">
      <c r="W21570" s="44">
        <v>1</v>
      </c>
    </row>
    <row r="21571" spans="23:23">
      <c r="W21571" s="44">
        <v>1</v>
      </c>
    </row>
    <row r="21572" spans="23:23">
      <c r="W21572" s="44">
        <v>1</v>
      </c>
    </row>
    <row r="21573" spans="23:23">
      <c r="W21573" s="44">
        <v>1</v>
      </c>
    </row>
    <row r="21574" spans="23:23">
      <c r="W21574" s="44">
        <v>1</v>
      </c>
    </row>
    <row r="21575" spans="23:23">
      <c r="W21575" s="44">
        <v>1</v>
      </c>
    </row>
    <row r="21576" spans="23:23">
      <c r="W21576" s="44">
        <v>1</v>
      </c>
    </row>
    <row r="21577" spans="23:23">
      <c r="W21577" s="44">
        <v>1</v>
      </c>
    </row>
    <row r="21578" spans="23:23">
      <c r="W21578" s="44">
        <v>1</v>
      </c>
    </row>
    <row r="21579" spans="23:23">
      <c r="W21579" s="44">
        <v>1</v>
      </c>
    </row>
    <row r="21580" spans="23:23">
      <c r="W21580" s="44">
        <v>1</v>
      </c>
    </row>
    <row r="21581" spans="23:23">
      <c r="W21581" s="44">
        <v>1</v>
      </c>
    </row>
    <row r="21582" spans="23:23">
      <c r="W21582" s="44">
        <v>1</v>
      </c>
    </row>
    <row r="21583" spans="23:23">
      <c r="W21583" s="44">
        <v>1</v>
      </c>
    </row>
    <row r="21584" spans="23:23">
      <c r="W21584" s="44">
        <v>1</v>
      </c>
    </row>
    <row r="21585" spans="23:23">
      <c r="W21585" s="44">
        <v>1</v>
      </c>
    </row>
    <row r="21586" spans="23:23">
      <c r="W21586" s="44">
        <v>1</v>
      </c>
    </row>
    <row r="21587" spans="23:23">
      <c r="W21587" s="44">
        <v>1</v>
      </c>
    </row>
    <row r="21588" spans="23:23">
      <c r="W21588" s="44">
        <v>1</v>
      </c>
    </row>
    <row r="21589" spans="23:23">
      <c r="W21589" s="44">
        <v>1</v>
      </c>
    </row>
    <row r="21590" spans="23:23">
      <c r="W21590" s="44">
        <v>1</v>
      </c>
    </row>
    <row r="21591" spans="23:23">
      <c r="W21591" s="44">
        <v>1</v>
      </c>
    </row>
    <row r="21592" spans="23:23">
      <c r="W21592" s="44">
        <v>1</v>
      </c>
    </row>
    <row r="21593" spans="23:23">
      <c r="W21593" s="44">
        <v>1</v>
      </c>
    </row>
    <row r="21594" spans="23:23">
      <c r="W21594" s="44">
        <v>1</v>
      </c>
    </row>
    <row r="21595" spans="23:23">
      <c r="W21595" s="44">
        <v>1</v>
      </c>
    </row>
    <row r="21596" spans="23:23">
      <c r="W21596" s="44">
        <v>1</v>
      </c>
    </row>
    <row r="21597" spans="23:23">
      <c r="W21597" s="44">
        <v>1</v>
      </c>
    </row>
    <row r="21598" spans="23:23">
      <c r="W21598" s="44">
        <v>1</v>
      </c>
    </row>
    <row r="21599" spans="23:23">
      <c r="W21599" s="44">
        <v>1</v>
      </c>
    </row>
    <row r="21600" spans="23:23">
      <c r="W21600" s="44">
        <v>1</v>
      </c>
    </row>
    <row r="21601" spans="23:23">
      <c r="W21601" s="44">
        <v>1</v>
      </c>
    </row>
    <row r="21602" spans="23:23">
      <c r="W21602" s="44">
        <v>1</v>
      </c>
    </row>
    <row r="21603" spans="23:23">
      <c r="W21603" s="44">
        <v>1</v>
      </c>
    </row>
    <row r="21604" spans="23:23">
      <c r="W21604" s="44">
        <v>1</v>
      </c>
    </row>
    <row r="21605" spans="23:23">
      <c r="W21605" s="44">
        <v>1</v>
      </c>
    </row>
    <row r="21606" spans="23:23">
      <c r="W21606" s="44">
        <v>1</v>
      </c>
    </row>
    <row r="21607" spans="23:23">
      <c r="W21607" s="44">
        <v>1</v>
      </c>
    </row>
    <row r="21608" spans="23:23">
      <c r="W21608" s="44">
        <v>1</v>
      </c>
    </row>
    <row r="21609" spans="23:23">
      <c r="W21609" s="44">
        <v>1</v>
      </c>
    </row>
    <row r="21610" spans="23:23">
      <c r="W21610" s="44">
        <v>1</v>
      </c>
    </row>
    <row r="21611" spans="23:23">
      <c r="W21611" s="44">
        <v>1</v>
      </c>
    </row>
    <row r="21612" spans="23:23">
      <c r="W21612" s="44">
        <v>1</v>
      </c>
    </row>
    <row r="21613" spans="23:23">
      <c r="W21613" s="44">
        <v>1</v>
      </c>
    </row>
    <row r="21614" spans="23:23">
      <c r="W21614" s="44">
        <v>1</v>
      </c>
    </row>
    <row r="21615" spans="23:23">
      <c r="W21615" s="44">
        <v>1</v>
      </c>
    </row>
    <row r="21616" spans="23:23">
      <c r="W21616" s="44">
        <v>1</v>
      </c>
    </row>
    <row r="21617" spans="23:23">
      <c r="W21617" s="44">
        <v>1</v>
      </c>
    </row>
    <row r="21618" spans="23:23">
      <c r="W21618" s="44">
        <v>1</v>
      </c>
    </row>
    <row r="21619" spans="23:23">
      <c r="W21619" s="44">
        <v>1</v>
      </c>
    </row>
    <row r="21620" spans="23:23">
      <c r="W21620" s="44">
        <v>1</v>
      </c>
    </row>
    <row r="21621" spans="23:23">
      <c r="W21621" s="44">
        <v>1</v>
      </c>
    </row>
    <row r="21622" spans="23:23">
      <c r="W21622" s="44">
        <v>1</v>
      </c>
    </row>
    <row r="21623" spans="23:23">
      <c r="W21623" s="44">
        <v>1</v>
      </c>
    </row>
    <row r="21624" spans="23:23">
      <c r="W21624" s="44">
        <v>1</v>
      </c>
    </row>
    <row r="21625" spans="23:23">
      <c r="W21625" s="44">
        <v>1</v>
      </c>
    </row>
    <row r="21626" spans="23:23">
      <c r="W21626" s="44">
        <v>1</v>
      </c>
    </row>
    <row r="21627" spans="23:23">
      <c r="W21627" s="44">
        <v>1</v>
      </c>
    </row>
    <row r="21628" spans="23:23">
      <c r="W21628" s="44">
        <v>1</v>
      </c>
    </row>
    <row r="21629" spans="23:23">
      <c r="W21629" s="44">
        <v>1</v>
      </c>
    </row>
    <row r="21630" spans="23:23">
      <c r="W21630" s="44">
        <v>1</v>
      </c>
    </row>
    <row r="21631" spans="23:23">
      <c r="W21631" s="44">
        <v>1</v>
      </c>
    </row>
    <row r="21632" spans="23:23">
      <c r="W21632" s="44">
        <v>1</v>
      </c>
    </row>
    <row r="21633" spans="23:23">
      <c r="W21633" s="44">
        <v>1</v>
      </c>
    </row>
    <row r="21634" spans="23:23">
      <c r="W21634" s="44">
        <v>1</v>
      </c>
    </row>
    <row r="21635" spans="23:23">
      <c r="W21635" s="44">
        <v>1</v>
      </c>
    </row>
    <row r="21636" spans="23:23">
      <c r="W21636" s="44">
        <v>1</v>
      </c>
    </row>
    <row r="21637" spans="23:23">
      <c r="W21637" s="44">
        <v>1</v>
      </c>
    </row>
    <row r="21638" spans="23:23">
      <c r="W21638" s="44">
        <v>1</v>
      </c>
    </row>
    <row r="21639" spans="23:23">
      <c r="W21639" s="44">
        <v>1</v>
      </c>
    </row>
    <row r="21640" spans="23:23">
      <c r="W21640" s="44">
        <v>1</v>
      </c>
    </row>
    <row r="21641" spans="23:23">
      <c r="W21641" s="44">
        <v>1</v>
      </c>
    </row>
    <row r="21642" spans="23:23">
      <c r="W21642" s="44">
        <v>1</v>
      </c>
    </row>
    <row r="21643" spans="23:23">
      <c r="W21643" s="44">
        <v>1</v>
      </c>
    </row>
    <row r="21644" spans="23:23">
      <c r="W21644" s="44">
        <v>1</v>
      </c>
    </row>
    <row r="21645" spans="23:23">
      <c r="W21645" s="44">
        <v>1</v>
      </c>
    </row>
    <row r="21646" spans="23:23">
      <c r="W21646" s="44">
        <v>1</v>
      </c>
    </row>
    <row r="21647" spans="23:23">
      <c r="W21647" s="44">
        <v>1</v>
      </c>
    </row>
    <row r="21648" spans="23:23">
      <c r="W21648" s="44">
        <v>1</v>
      </c>
    </row>
    <row r="21649" spans="23:23">
      <c r="W21649" s="44">
        <v>1</v>
      </c>
    </row>
    <row r="21650" spans="23:23">
      <c r="W21650" s="44">
        <v>1</v>
      </c>
    </row>
    <row r="21651" spans="23:23">
      <c r="W21651" s="44">
        <v>1</v>
      </c>
    </row>
    <row r="21652" spans="23:23">
      <c r="W21652" s="44">
        <v>1</v>
      </c>
    </row>
    <row r="21653" spans="23:23">
      <c r="W21653" s="44">
        <v>1</v>
      </c>
    </row>
    <row r="21654" spans="23:23">
      <c r="W21654" s="44">
        <v>1</v>
      </c>
    </row>
    <row r="21655" spans="23:23">
      <c r="W21655" s="44">
        <v>1</v>
      </c>
    </row>
    <row r="21656" spans="23:23">
      <c r="W21656" s="44">
        <v>1</v>
      </c>
    </row>
    <row r="21657" spans="23:23">
      <c r="W21657" s="44">
        <v>1</v>
      </c>
    </row>
    <row r="21658" spans="23:23">
      <c r="W21658" s="44">
        <v>1</v>
      </c>
    </row>
    <row r="21659" spans="23:23">
      <c r="W21659" s="44">
        <v>1</v>
      </c>
    </row>
    <row r="21660" spans="23:23">
      <c r="W21660" s="44">
        <v>1</v>
      </c>
    </row>
    <row r="21661" spans="23:23">
      <c r="W21661" s="44">
        <v>1</v>
      </c>
    </row>
    <row r="21662" spans="23:23">
      <c r="W21662" s="44">
        <v>1</v>
      </c>
    </row>
    <row r="21663" spans="23:23">
      <c r="W21663" s="44">
        <v>1</v>
      </c>
    </row>
    <row r="21664" spans="23:23">
      <c r="W21664" s="44">
        <v>1</v>
      </c>
    </row>
    <row r="21665" spans="23:23">
      <c r="W21665" s="44">
        <v>1</v>
      </c>
    </row>
    <row r="21666" spans="23:23">
      <c r="W21666" s="44">
        <v>1</v>
      </c>
    </row>
    <row r="21667" spans="23:23">
      <c r="W21667" s="44">
        <v>1</v>
      </c>
    </row>
    <row r="21668" spans="23:23">
      <c r="W21668" s="44">
        <v>1</v>
      </c>
    </row>
    <row r="21669" spans="23:23">
      <c r="W21669" s="44">
        <v>1</v>
      </c>
    </row>
    <row r="21670" spans="23:23">
      <c r="W21670" s="44">
        <v>1</v>
      </c>
    </row>
    <row r="21671" spans="23:23">
      <c r="W21671" s="44">
        <v>1</v>
      </c>
    </row>
    <row r="21672" spans="23:23">
      <c r="W21672" s="44">
        <v>1</v>
      </c>
    </row>
    <row r="21673" spans="23:23">
      <c r="W21673" s="44">
        <v>1</v>
      </c>
    </row>
    <row r="21674" spans="23:23">
      <c r="W21674" s="44">
        <v>1</v>
      </c>
    </row>
    <row r="21675" spans="23:23">
      <c r="W21675" s="44">
        <v>1</v>
      </c>
    </row>
    <row r="21676" spans="23:23">
      <c r="W21676" s="44">
        <v>1</v>
      </c>
    </row>
    <row r="21677" spans="23:23">
      <c r="W21677" s="44">
        <v>1</v>
      </c>
    </row>
    <row r="21678" spans="23:23">
      <c r="W21678" s="44">
        <v>1</v>
      </c>
    </row>
    <row r="21679" spans="23:23">
      <c r="W21679" s="44">
        <v>1</v>
      </c>
    </row>
    <row r="21680" spans="23:23">
      <c r="W21680" s="44">
        <v>1</v>
      </c>
    </row>
    <row r="21681" spans="23:23">
      <c r="W21681" s="44">
        <v>1</v>
      </c>
    </row>
    <row r="21682" spans="23:23">
      <c r="W21682" s="44">
        <v>1</v>
      </c>
    </row>
    <row r="21683" spans="23:23">
      <c r="W21683" s="44">
        <v>1</v>
      </c>
    </row>
    <row r="21684" spans="23:23">
      <c r="W21684" s="44">
        <v>1</v>
      </c>
    </row>
    <row r="21685" spans="23:23">
      <c r="W21685" s="44">
        <v>1</v>
      </c>
    </row>
    <row r="21686" spans="23:23">
      <c r="W21686" s="44">
        <v>1</v>
      </c>
    </row>
    <row r="21687" spans="23:23">
      <c r="W21687" s="44">
        <v>1</v>
      </c>
    </row>
    <row r="21688" spans="23:23">
      <c r="W21688" s="44">
        <v>1</v>
      </c>
    </row>
    <row r="21689" spans="23:23">
      <c r="W21689" s="44">
        <v>1</v>
      </c>
    </row>
    <row r="21690" spans="23:23">
      <c r="W21690" s="44">
        <v>1</v>
      </c>
    </row>
    <row r="21691" spans="23:23">
      <c r="W21691" s="44">
        <v>1</v>
      </c>
    </row>
    <row r="21692" spans="23:23">
      <c r="W21692" s="44">
        <v>1</v>
      </c>
    </row>
    <row r="21693" spans="23:23">
      <c r="W21693" s="44">
        <v>1</v>
      </c>
    </row>
    <row r="21694" spans="23:23">
      <c r="W21694" s="44">
        <v>1</v>
      </c>
    </row>
    <row r="21695" spans="23:23">
      <c r="W21695" s="44">
        <v>1</v>
      </c>
    </row>
    <row r="21696" spans="23:23">
      <c r="W21696" s="44">
        <v>1</v>
      </c>
    </row>
    <row r="21697" spans="23:23">
      <c r="W21697" s="44">
        <v>1</v>
      </c>
    </row>
    <row r="21698" spans="23:23">
      <c r="W21698" s="44">
        <v>1</v>
      </c>
    </row>
    <row r="21699" spans="23:23">
      <c r="W21699" s="44">
        <v>1</v>
      </c>
    </row>
    <row r="21700" spans="23:23">
      <c r="W21700" s="44">
        <v>1</v>
      </c>
    </row>
    <row r="21701" spans="23:23">
      <c r="W21701" s="44">
        <v>1</v>
      </c>
    </row>
    <row r="21702" spans="23:23">
      <c r="W21702" s="44">
        <v>1</v>
      </c>
    </row>
    <row r="21703" spans="23:23">
      <c r="W21703" s="44">
        <v>1</v>
      </c>
    </row>
    <row r="21704" spans="23:23">
      <c r="W21704" s="44">
        <v>1</v>
      </c>
    </row>
    <row r="21705" spans="23:23">
      <c r="W21705" s="44">
        <v>1</v>
      </c>
    </row>
    <row r="21706" spans="23:23">
      <c r="W21706" s="44">
        <v>1</v>
      </c>
    </row>
    <row r="21707" spans="23:23">
      <c r="W21707" s="44">
        <v>1</v>
      </c>
    </row>
    <row r="21708" spans="23:23">
      <c r="W21708" s="44">
        <v>1</v>
      </c>
    </row>
    <row r="21709" spans="23:23">
      <c r="W21709" s="44">
        <v>1</v>
      </c>
    </row>
    <row r="21710" spans="23:23">
      <c r="W21710" s="44">
        <v>1</v>
      </c>
    </row>
    <row r="21711" spans="23:23">
      <c r="W21711" s="44">
        <v>1</v>
      </c>
    </row>
    <row r="21712" spans="23:23">
      <c r="W21712" s="44">
        <v>1</v>
      </c>
    </row>
    <row r="21713" spans="23:23">
      <c r="W21713" s="44">
        <v>1</v>
      </c>
    </row>
    <row r="21714" spans="23:23">
      <c r="W21714" s="44">
        <v>1</v>
      </c>
    </row>
    <row r="21715" spans="23:23">
      <c r="W21715" s="44">
        <v>1</v>
      </c>
    </row>
    <row r="21716" spans="23:23">
      <c r="W21716" s="44">
        <v>1</v>
      </c>
    </row>
    <row r="21717" spans="23:23">
      <c r="W21717" s="44">
        <v>1</v>
      </c>
    </row>
    <row r="21718" spans="23:23">
      <c r="W21718" s="44">
        <v>1</v>
      </c>
    </row>
    <row r="21719" spans="23:23">
      <c r="W21719" s="44">
        <v>1</v>
      </c>
    </row>
    <row r="21720" spans="23:23">
      <c r="W21720" s="44">
        <v>1</v>
      </c>
    </row>
    <row r="21721" spans="23:23">
      <c r="W21721" s="44">
        <v>1</v>
      </c>
    </row>
    <row r="21722" spans="23:23">
      <c r="W21722" s="44">
        <v>1</v>
      </c>
    </row>
    <row r="21723" spans="23:23">
      <c r="W21723" s="44">
        <v>1</v>
      </c>
    </row>
    <row r="21724" spans="23:23">
      <c r="W21724" s="44">
        <v>1</v>
      </c>
    </row>
    <row r="21725" spans="23:23">
      <c r="W21725" s="44">
        <v>1</v>
      </c>
    </row>
    <row r="21726" spans="23:23">
      <c r="W21726" s="44">
        <v>1</v>
      </c>
    </row>
    <row r="21727" spans="23:23">
      <c r="W21727" s="44">
        <v>1</v>
      </c>
    </row>
    <row r="21728" spans="23:23">
      <c r="W21728" s="44">
        <v>1</v>
      </c>
    </row>
    <row r="21729" spans="23:23">
      <c r="W21729" s="44">
        <v>1</v>
      </c>
    </row>
    <row r="21730" spans="23:23">
      <c r="W21730" s="44">
        <v>1</v>
      </c>
    </row>
    <row r="21731" spans="23:23">
      <c r="W21731" s="44">
        <v>1</v>
      </c>
    </row>
    <row r="21732" spans="23:23">
      <c r="W21732" s="44">
        <v>1</v>
      </c>
    </row>
    <row r="21733" spans="23:23">
      <c r="W21733" s="44">
        <v>1</v>
      </c>
    </row>
    <row r="21734" spans="23:23">
      <c r="W21734" s="44">
        <v>1</v>
      </c>
    </row>
    <row r="21735" spans="23:23">
      <c r="W21735" s="44">
        <v>1</v>
      </c>
    </row>
    <row r="21736" spans="23:23">
      <c r="W21736" s="44">
        <v>1</v>
      </c>
    </row>
    <row r="21737" spans="23:23">
      <c r="W21737" s="44">
        <v>1</v>
      </c>
    </row>
    <row r="21738" spans="23:23">
      <c r="W21738" s="44">
        <v>1</v>
      </c>
    </row>
    <row r="21739" spans="23:23">
      <c r="W21739" s="44">
        <v>1</v>
      </c>
    </row>
    <row r="21740" spans="23:23">
      <c r="W21740" s="44">
        <v>1</v>
      </c>
    </row>
    <row r="21741" spans="23:23">
      <c r="W21741" s="44">
        <v>1</v>
      </c>
    </row>
    <row r="21742" spans="23:23">
      <c r="W21742" s="44">
        <v>1</v>
      </c>
    </row>
    <row r="21743" spans="23:23">
      <c r="W21743" s="44">
        <v>1</v>
      </c>
    </row>
    <row r="21744" spans="23:23">
      <c r="W21744" s="44">
        <v>1</v>
      </c>
    </row>
    <row r="21745" spans="23:23">
      <c r="W21745" s="44">
        <v>1</v>
      </c>
    </row>
    <row r="21746" spans="23:23">
      <c r="W21746" s="44">
        <v>1</v>
      </c>
    </row>
    <row r="21747" spans="23:23">
      <c r="W21747" s="44">
        <v>1</v>
      </c>
    </row>
    <row r="21748" spans="23:23">
      <c r="W21748" s="44">
        <v>1</v>
      </c>
    </row>
    <row r="21749" spans="23:23">
      <c r="W21749" s="44">
        <v>1</v>
      </c>
    </row>
    <row r="21750" spans="23:23">
      <c r="W21750" s="44">
        <v>1</v>
      </c>
    </row>
    <row r="21751" spans="23:23">
      <c r="W21751" s="44">
        <v>1</v>
      </c>
    </row>
    <row r="21752" spans="23:23">
      <c r="W21752" s="44">
        <v>1</v>
      </c>
    </row>
    <row r="21753" spans="23:23">
      <c r="W21753" s="44">
        <v>1</v>
      </c>
    </row>
    <row r="21754" spans="23:23">
      <c r="W21754" s="44">
        <v>1</v>
      </c>
    </row>
    <row r="21755" spans="23:23">
      <c r="W21755" s="44">
        <v>1</v>
      </c>
    </row>
    <row r="21756" spans="23:23">
      <c r="W21756" s="44">
        <v>1</v>
      </c>
    </row>
    <row r="21757" spans="23:23">
      <c r="W21757" s="44">
        <v>1</v>
      </c>
    </row>
    <row r="21758" spans="23:23">
      <c r="W21758" s="44">
        <v>1</v>
      </c>
    </row>
    <row r="21759" spans="23:23">
      <c r="W21759" s="44">
        <v>1</v>
      </c>
    </row>
    <row r="21760" spans="23:23">
      <c r="W21760" s="44">
        <v>1</v>
      </c>
    </row>
    <row r="21761" spans="23:23">
      <c r="W21761" s="44">
        <v>1</v>
      </c>
    </row>
    <row r="21762" spans="23:23">
      <c r="W21762" s="44">
        <v>1</v>
      </c>
    </row>
    <row r="21763" spans="23:23">
      <c r="W21763" s="44">
        <v>1</v>
      </c>
    </row>
    <row r="21764" spans="23:23">
      <c r="W21764" s="44">
        <v>1</v>
      </c>
    </row>
    <row r="21765" spans="23:23">
      <c r="W21765" s="44">
        <v>1</v>
      </c>
    </row>
    <row r="21766" spans="23:23">
      <c r="W21766" s="44">
        <v>1</v>
      </c>
    </row>
    <row r="21767" spans="23:23">
      <c r="W21767" s="44">
        <v>1</v>
      </c>
    </row>
    <row r="21768" spans="23:23">
      <c r="W21768" s="44">
        <v>1</v>
      </c>
    </row>
    <row r="21769" spans="23:23">
      <c r="W21769" s="44">
        <v>1</v>
      </c>
    </row>
    <row r="21770" spans="23:23">
      <c r="W21770" s="44">
        <v>1</v>
      </c>
    </row>
    <row r="21771" spans="23:23">
      <c r="W21771" s="44">
        <v>1</v>
      </c>
    </row>
    <row r="21772" spans="23:23">
      <c r="W21772" s="44">
        <v>1</v>
      </c>
    </row>
    <row r="21773" spans="23:23">
      <c r="W21773" s="44">
        <v>1</v>
      </c>
    </row>
    <row r="21774" spans="23:23">
      <c r="W21774" s="44">
        <v>1</v>
      </c>
    </row>
    <row r="21775" spans="23:23">
      <c r="W21775" s="44">
        <v>1</v>
      </c>
    </row>
    <row r="21776" spans="23:23">
      <c r="W21776" s="44">
        <v>1</v>
      </c>
    </row>
    <row r="21777" spans="23:23">
      <c r="W21777" s="44">
        <v>1</v>
      </c>
    </row>
    <row r="21778" spans="23:23">
      <c r="W21778" s="44">
        <v>1</v>
      </c>
    </row>
    <row r="21779" spans="23:23">
      <c r="W21779" s="44">
        <v>1</v>
      </c>
    </row>
    <row r="21780" spans="23:23">
      <c r="W21780" s="44">
        <v>1</v>
      </c>
    </row>
    <row r="21781" spans="23:23">
      <c r="W21781" s="44">
        <v>1</v>
      </c>
    </row>
    <row r="21782" spans="23:23">
      <c r="W21782" s="44">
        <v>1</v>
      </c>
    </row>
    <row r="21783" spans="23:23">
      <c r="W21783" s="44">
        <v>1</v>
      </c>
    </row>
    <row r="21784" spans="23:23">
      <c r="W21784" s="44">
        <v>1</v>
      </c>
    </row>
    <row r="21785" spans="23:23">
      <c r="W21785" s="44">
        <v>1</v>
      </c>
    </row>
    <row r="21786" spans="23:23">
      <c r="W21786" s="44">
        <v>1</v>
      </c>
    </row>
    <row r="21787" spans="23:23">
      <c r="W21787" s="44">
        <v>1</v>
      </c>
    </row>
    <row r="21788" spans="23:23">
      <c r="W21788" s="44">
        <v>1</v>
      </c>
    </row>
    <row r="21789" spans="23:23">
      <c r="W21789" s="44">
        <v>1</v>
      </c>
    </row>
    <row r="21790" spans="23:23">
      <c r="W21790" s="44">
        <v>1</v>
      </c>
    </row>
    <row r="21791" spans="23:23">
      <c r="W21791" s="44">
        <v>1</v>
      </c>
    </row>
    <row r="21792" spans="23:23">
      <c r="W21792" s="44">
        <v>1</v>
      </c>
    </row>
    <row r="21793" spans="23:23">
      <c r="W21793" s="44">
        <v>1</v>
      </c>
    </row>
    <row r="21794" spans="23:23">
      <c r="W21794" s="44">
        <v>1</v>
      </c>
    </row>
    <row r="21795" spans="23:23">
      <c r="W21795" s="44">
        <v>1</v>
      </c>
    </row>
    <row r="21796" spans="23:23">
      <c r="W21796" s="44">
        <v>1</v>
      </c>
    </row>
    <row r="21797" spans="23:23">
      <c r="W21797" s="44">
        <v>1</v>
      </c>
    </row>
    <row r="21798" spans="23:23">
      <c r="W21798" s="44">
        <v>1</v>
      </c>
    </row>
    <row r="21799" spans="23:23">
      <c r="W21799" s="44">
        <v>1</v>
      </c>
    </row>
    <row r="21800" spans="23:23">
      <c r="W21800" s="44">
        <v>1</v>
      </c>
    </row>
    <row r="21801" spans="23:23">
      <c r="W21801" s="44">
        <v>1</v>
      </c>
    </row>
    <row r="21802" spans="23:23">
      <c r="W21802" s="44">
        <v>1</v>
      </c>
    </row>
    <row r="21803" spans="23:23">
      <c r="W21803" s="44">
        <v>1</v>
      </c>
    </row>
    <row r="21804" spans="23:23">
      <c r="W21804" s="44">
        <v>1</v>
      </c>
    </row>
    <row r="21805" spans="23:23">
      <c r="W21805" s="44">
        <v>1</v>
      </c>
    </row>
    <row r="21806" spans="23:23">
      <c r="W21806" s="44">
        <v>1</v>
      </c>
    </row>
    <row r="21807" spans="23:23">
      <c r="W21807" s="44">
        <v>1</v>
      </c>
    </row>
    <row r="21808" spans="23:23">
      <c r="W21808" s="44">
        <v>1</v>
      </c>
    </row>
    <row r="21809" spans="23:23">
      <c r="W21809" s="44">
        <v>1</v>
      </c>
    </row>
    <row r="21810" spans="23:23">
      <c r="W21810" s="44">
        <v>1</v>
      </c>
    </row>
    <row r="21811" spans="23:23">
      <c r="W21811" s="44">
        <v>1</v>
      </c>
    </row>
    <row r="21812" spans="23:23">
      <c r="W21812" s="44">
        <v>1</v>
      </c>
    </row>
    <row r="21813" spans="23:23">
      <c r="W21813" s="44">
        <v>1</v>
      </c>
    </row>
    <row r="21814" spans="23:23">
      <c r="W21814" s="44">
        <v>1</v>
      </c>
    </row>
    <row r="21815" spans="23:23">
      <c r="W21815" s="44">
        <v>1</v>
      </c>
    </row>
    <row r="21816" spans="23:23">
      <c r="W21816" s="44">
        <v>1</v>
      </c>
    </row>
    <row r="21817" spans="23:23">
      <c r="W21817" s="44">
        <v>1</v>
      </c>
    </row>
    <row r="21818" spans="23:23">
      <c r="W21818" s="44">
        <v>1</v>
      </c>
    </row>
    <row r="21819" spans="23:23">
      <c r="W21819" s="44">
        <v>1</v>
      </c>
    </row>
    <row r="21820" spans="23:23">
      <c r="W21820" s="44">
        <v>1</v>
      </c>
    </row>
    <row r="21821" spans="23:23">
      <c r="W21821" s="44">
        <v>1</v>
      </c>
    </row>
    <row r="21822" spans="23:23">
      <c r="W21822" s="44">
        <v>1</v>
      </c>
    </row>
    <row r="21823" spans="23:23">
      <c r="W21823" s="44">
        <v>1</v>
      </c>
    </row>
    <row r="21824" spans="23:23">
      <c r="W21824" s="44">
        <v>1</v>
      </c>
    </row>
    <row r="21825" spans="23:23">
      <c r="W21825" s="44">
        <v>1</v>
      </c>
    </row>
    <row r="21826" spans="23:23">
      <c r="W21826" s="44">
        <v>1</v>
      </c>
    </row>
    <row r="21827" spans="23:23">
      <c r="W21827" s="44">
        <v>1</v>
      </c>
    </row>
    <row r="21828" spans="23:23">
      <c r="W21828" s="44">
        <v>1</v>
      </c>
    </row>
    <row r="21829" spans="23:23">
      <c r="W21829" s="44">
        <v>1</v>
      </c>
    </row>
    <row r="21830" spans="23:23">
      <c r="W21830" s="44">
        <v>1</v>
      </c>
    </row>
    <row r="21831" spans="23:23">
      <c r="W21831" s="44">
        <v>1</v>
      </c>
    </row>
    <row r="21832" spans="23:23">
      <c r="W21832" s="44">
        <v>1</v>
      </c>
    </row>
    <row r="21833" spans="23:23">
      <c r="W21833" s="44">
        <v>1</v>
      </c>
    </row>
    <row r="21834" spans="23:23">
      <c r="W21834" s="44">
        <v>1</v>
      </c>
    </row>
    <row r="21835" spans="23:23">
      <c r="W21835" s="44">
        <v>1</v>
      </c>
    </row>
    <row r="21836" spans="23:23">
      <c r="W21836" s="44">
        <v>1</v>
      </c>
    </row>
    <row r="21837" spans="23:23">
      <c r="W21837" s="44">
        <v>1</v>
      </c>
    </row>
    <row r="21838" spans="23:23">
      <c r="W21838" s="44">
        <v>1</v>
      </c>
    </row>
    <row r="21839" spans="23:23">
      <c r="W21839" s="44">
        <v>1</v>
      </c>
    </row>
    <row r="21840" spans="23:23">
      <c r="W21840" s="44">
        <v>1</v>
      </c>
    </row>
    <row r="21841" spans="23:23">
      <c r="W21841" s="44">
        <v>1</v>
      </c>
    </row>
    <row r="21842" spans="23:23">
      <c r="W21842" s="44">
        <v>1</v>
      </c>
    </row>
    <row r="21843" spans="23:23">
      <c r="W21843" s="44">
        <v>1</v>
      </c>
    </row>
    <row r="21844" spans="23:23">
      <c r="W21844" s="44">
        <v>1</v>
      </c>
    </row>
    <row r="21845" spans="23:23">
      <c r="W21845" s="44">
        <v>1</v>
      </c>
    </row>
    <row r="21846" spans="23:23">
      <c r="W21846" s="44">
        <v>1</v>
      </c>
    </row>
    <row r="21847" spans="23:23">
      <c r="W21847" s="44">
        <v>1</v>
      </c>
    </row>
    <row r="21848" spans="23:23">
      <c r="W21848" s="44">
        <v>1</v>
      </c>
    </row>
    <row r="21849" spans="23:23">
      <c r="W21849" s="44">
        <v>1</v>
      </c>
    </row>
    <row r="21850" spans="23:23">
      <c r="W21850" s="44">
        <v>1</v>
      </c>
    </row>
    <row r="21851" spans="23:23">
      <c r="W21851" s="44">
        <v>1</v>
      </c>
    </row>
    <row r="21852" spans="23:23">
      <c r="W21852" s="44">
        <v>1</v>
      </c>
    </row>
    <row r="21853" spans="23:23">
      <c r="W21853" s="44">
        <v>1</v>
      </c>
    </row>
    <row r="21854" spans="23:23">
      <c r="W21854" s="44">
        <v>1</v>
      </c>
    </row>
    <row r="21855" spans="23:23">
      <c r="W21855" s="44">
        <v>1</v>
      </c>
    </row>
    <row r="21856" spans="23:23">
      <c r="W21856" s="44">
        <v>1</v>
      </c>
    </row>
    <row r="21857" spans="23:23">
      <c r="W21857" s="44">
        <v>1</v>
      </c>
    </row>
    <row r="21858" spans="23:23">
      <c r="W21858" s="44">
        <v>1</v>
      </c>
    </row>
    <row r="21859" spans="23:23">
      <c r="W21859" s="44">
        <v>1</v>
      </c>
    </row>
    <row r="21860" spans="23:23">
      <c r="W21860" s="44">
        <v>1</v>
      </c>
    </row>
    <row r="21861" spans="23:23">
      <c r="W21861" s="44">
        <v>1</v>
      </c>
    </row>
    <row r="21862" spans="23:23">
      <c r="W21862" s="44">
        <v>1</v>
      </c>
    </row>
    <row r="21863" spans="23:23">
      <c r="W21863" s="44">
        <v>1</v>
      </c>
    </row>
    <row r="21864" spans="23:23">
      <c r="W21864" s="44">
        <v>1</v>
      </c>
    </row>
    <row r="21865" spans="23:23">
      <c r="W21865" s="44">
        <v>1</v>
      </c>
    </row>
    <row r="21866" spans="23:23">
      <c r="W21866" s="44">
        <v>1</v>
      </c>
    </row>
    <row r="21867" spans="23:23">
      <c r="W21867" s="44">
        <v>1</v>
      </c>
    </row>
    <row r="21868" spans="23:23">
      <c r="W21868" s="44">
        <v>1</v>
      </c>
    </row>
    <row r="21869" spans="23:23">
      <c r="W21869" s="44">
        <v>1</v>
      </c>
    </row>
    <row r="21870" spans="23:23">
      <c r="W21870" s="44">
        <v>1</v>
      </c>
    </row>
    <row r="21871" spans="23:23">
      <c r="W21871" s="44">
        <v>1</v>
      </c>
    </row>
    <row r="21872" spans="23:23">
      <c r="W21872" s="44">
        <v>1</v>
      </c>
    </row>
    <row r="21873" spans="23:23">
      <c r="W21873" s="44">
        <v>1</v>
      </c>
    </row>
    <row r="21874" spans="23:23">
      <c r="W21874" s="44">
        <v>1</v>
      </c>
    </row>
    <row r="21875" spans="23:23">
      <c r="W21875" s="44">
        <v>1</v>
      </c>
    </row>
    <row r="21876" spans="23:23">
      <c r="W21876" s="44">
        <v>1</v>
      </c>
    </row>
    <row r="21877" spans="23:23">
      <c r="W21877" s="44">
        <v>1</v>
      </c>
    </row>
    <row r="21878" spans="23:23">
      <c r="W21878" s="44">
        <v>1</v>
      </c>
    </row>
    <row r="21879" spans="23:23">
      <c r="W21879" s="44">
        <v>1</v>
      </c>
    </row>
    <row r="21880" spans="23:23">
      <c r="W21880" s="44">
        <v>1</v>
      </c>
    </row>
    <row r="21881" spans="23:23">
      <c r="W21881" s="44">
        <v>1</v>
      </c>
    </row>
    <row r="21882" spans="23:23">
      <c r="W21882" s="44">
        <v>1</v>
      </c>
    </row>
    <row r="21883" spans="23:23">
      <c r="W21883" s="44">
        <v>1</v>
      </c>
    </row>
    <row r="21884" spans="23:23">
      <c r="W21884" s="44">
        <v>1</v>
      </c>
    </row>
    <row r="21885" spans="23:23">
      <c r="W21885" s="44">
        <v>1</v>
      </c>
    </row>
    <row r="21886" spans="23:23">
      <c r="W21886" s="44">
        <v>1</v>
      </c>
    </row>
    <row r="21887" spans="23:23">
      <c r="W21887" s="44">
        <v>1</v>
      </c>
    </row>
    <row r="21888" spans="23:23">
      <c r="W21888" s="44">
        <v>1</v>
      </c>
    </row>
    <row r="21889" spans="23:23">
      <c r="W21889" s="44">
        <v>1</v>
      </c>
    </row>
    <row r="21890" spans="23:23">
      <c r="W21890" s="44">
        <v>1</v>
      </c>
    </row>
    <row r="21891" spans="23:23">
      <c r="W21891" s="44">
        <v>1</v>
      </c>
    </row>
    <row r="21892" spans="23:23">
      <c r="W21892" s="44">
        <v>1</v>
      </c>
    </row>
    <row r="21893" spans="23:23">
      <c r="W21893" s="44">
        <v>1</v>
      </c>
    </row>
    <row r="21894" spans="23:23">
      <c r="W21894" s="44">
        <v>1</v>
      </c>
    </row>
    <row r="21895" spans="23:23">
      <c r="W21895" s="44">
        <v>1</v>
      </c>
    </row>
    <row r="21896" spans="23:23">
      <c r="W21896" s="44">
        <v>1</v>
      </c>
    </row>
    <row r="21897" spans="23:23">
      <c r="W21897" s="44">
        <v>1</v>
      </c>
    </row>
    <row r="21898" spans="23:23">
      <c r="W21898" s="44">
        <v>1</v>
      </c>
    </row>
    <row r="21899" spans="23:23">
      <c r="W21899" s="44">
        <v>1</v>
      </c>
    </row>
    <row r="21900" spans="23:23">
      <c r="W21900" s="44">
        <v>1</v>
      </c>
    </row>
    <row r="21901" spans="23:23">
      <c r="W21901" s="44">
        <v>1</v>
      </c>
    </row>
    <row r="21902" spans="23:23">
      <c r="W21902" s="44">
        <v>1</v>
      </c>
    </row>
    <row r="21903" spans="23:23">
      <c r="W21903" s="44">
        <v>1</v>
      </c>
    </row>
    <row r="21904" spans="23:23">
      <c r="W21904" s="44">
        <v>1</v>
      </c>
    </row>
    <row r="21905" spans="23:23">
      <c r="W21905" s="44">
        <v>1</v>
      </c>
    </row>
    <row r="21906" spans="23:23">
      <c r="W21906" s="44">
        <v>1</v>
      </c>
    </row>
    <row r="21907" spans="23:23">
      <c r="W21907" s="44">
        <v>1</v>
      </c>
    </row>
    <row r="21908" spans="23:23">
      <c r="W21908" s="44">
        <v>1</v>
      </c>
    </row>
    <row r="21909" spans="23:23">
      <c r="W21909" s="44">
        <v>1</v>
      </c>
    </row>
    <row r="21910" spans="23:23">
      <c r="W21910" s="44">
        <v>1</v>
      </c>
    </row>
    <row r="21911" spans="23:23">
      <c r="W21911" s="44">
        <v>1</v>
      </c>
    </row>
    <row r="21912" spans="23:23">
      <c r="W21912" s="44">
        <v>1</v>
      </c>
    </row>
    <row r="21913" spans="23:23">
      <c r="W21913" s="44">
        <v>1</v>
      </c>
    </row>
    <row r="21914" spans="23:23">
      <c r="W21914" s="44">
        <v>1</v>
      </c>
    </row>
    <row r="21915" spans="23:23">
      <c r="W21915" s="44">
        <v>1</v>
      </c>
    </row>
    <row r="21916" spans="23:23">
      <c r="W21916" s="44">
        <v>1</v>
      </c>
    </row>
    <row r="21917" spans="23:23">
      <c r="W21917" s="44">
        <v>1</v>
      </c>
    </row>
    <row r="21918" spans="23:23">
      <c r="W21918" s="44">
        <v>1</v>
      </c>
    </row>
    <row r="21919" spans="23:23">
      <c r="W21919" s="44">
        <v>1</v>
      </c>
    </row>
    <row r="21920" spans="23:23">
      <c r="W21920" s="44">
        <v>1</v>
      </c>
    </row>
    <row r="21921" spans="23:23">
      <c r="W21921" s="44">
        <v>1</v>
      </c>
    </row>
    <row r="21922" spans="23:23">
      <c r="W21922" s="44">
        <v>1</v>
      </c>
    </row>
    <row r="21923" spans="23:23">
      <c r="W21923" s="44">
        <v>1</v>
      </c>
    </row>
    <row r="21924" spans="23:23">
      <c r="W21924" s="44">
        <v>1</v>
      </c>
    </row>
    <row r="21925" spans="23:23">
      <c r="W21925" s="44">
        <v>1</v>
      </c>
    </row>
    <row r="21926" spans="23:23">
      <c r="W21926" s="44">
        <v>1</v>
      </c>
    </row>
    <row r="21927" spans="23:23">
      <c r="W21927" s="44">
        <v>1</v>
      </c>
    </row>
    <row r="21928" spans="23:23">
      <c r="W21928" s="44">
        <v>1</v>
      </c>
    </row>
    <row r="21929" spans="23:23">
      <c r="W21929" s="44">
        <v>1</v>
      </c>
    </row>
    <row r="21930" spans="23:23">
      <c r="W21930" s="44">
        <v>1</v>
      </c>
    </row>
    <row r="21931" spans="23:23">
      <c r="W21931" s="44">
        <v>1</v>
      </c>
    </row>
    <row r="21932" spans="23:23">
      <c r="W21932" s="44">
        <v>1</v>
      </c>
    </row>
    <row r="21933" spans="23:23">
      <c r="W21933" s="44">
        <v>1</v>
      </c>
    </row>
    <row r="21934" spans="23:23">
      <c r="W21934" s="44">
        <v>1</v>
      </c>
    </row>
    <row r="21935" spans="23:23">
      <c r="W21935" s="44">
        <v>1</v>
      </c>
    </row>
    <row r="21936" spans="23:23">
      <c r="W21936" s="44">
        <v>1</v>
      </c>
    </row>
    <row r="21937" spans="23:23">
      <c r="W21937" s="44">
        <v>1</v>
      </c>
    </row>
    <row r="21938" spans="23:23">
      <c r="W21938" s="44">
        <v>1</v>
      </c>
    </row>
    <row r="21939" spans="23:23">
      <c r="W21939" s="44">
        <v>1</v>
      </c>
    </row>
    <row r="21940" spans="23:23">
      <c r="W21940" s="44">
        <v>1</v>
      </c>
    </row>
    <row r="21941" spans="23:23">
      <c r="W21941" s="44">
        <v>1</v>
      </c>
    </row>
    <row r="21942" spans="23:23">
      <c r="W21942" s="44">
        <v>1</v>
      </c>
    </row>
    <row r="21943" spans="23:23">
      <c r="W21943" s="44">
        <v>1</v>
      </c>
    </row>
    <row r="21944" spans="23:23">
      <c r="W21944" s="44">
        <v>1</v>
      </c>
    </row>
    <row r="21945" spans="23:23">
      <c r="W21945" s="44">
        <v>1</v>
      </c>
    </row>
    <row r="21946" spans="23:23">
      <c r="W21946" s="44">
        <v>1</v>
      </c>
    </row>
    <row r="21947" spans="23:23">
      <c r="W21947" s="44">
        <v>1</v>
      </c>
    </row>
    <row r="21948" spans="23:23">
      <c r="W21948" s="44">
        <v>1</v>
      </c>
    </row>
    <row r="21949" spans="23:23">
      <c r="W21949" s="44">
        <v>1</v>
      </c>
    </row>
    <row r="21950" spans="23:23">
      <c r="W21950" s="44">
        <v>1</v>
      </c>
    </row>
    <row r="21951" spans="23:23">
      <c r="W21951" s="44">
        <v>1</v>
      </c>
    </row>
    <row r="21952" spans="23:23">
      <c r="W21952" s="44">
        <v>1</v>
      </c>
    </row>
    <row r="21953" spans="23:23">
      <c r="W21953" s="44">
        <v>1</v>
      </c>
    </row>
    <row r="21954" spans="23:23">
      <c r="W21954" s="44">
        <v>1</v>
      </c>
    </row>
    <row r="21955" spans="23:23">
      <c r="W21955" s="44">
        <v>1</v>
      </c>
    </row>
    <row r="21956" spans="23:23">
      <c r="W21956" s="44">
        <v>1</v>
      </c>
    </row>
    <row r="21957" spans="23:23">
      <c r="W21957" s="44">
        <v>1</v>
      </c>
    </row>
    <row r="21958" spans="23:23">
      <c r="W21958" s="44">
        <v>1</v>
      </c>
    </row>
    <row r="21959" spans="23:23">
      <c r="W21959" s="44">
        <v>1</v>
      </c>
    </row>
    <row r="21960" spans="23:23">
      <c r="W21960" s="44">
        <v>1</v>
      </c>
    </row>
    <row r="21961" spans="23:23">
      <c r="W21961" s="44">
        <v>1</v>
      </c>
    </row>
    <row r="21962" spans="23:23">
      <c r="W21962" s="44">
        <v>1</v>
      </c>
    </row>
    <row r="21963" spans="23:23">
      <c r="W21963" s="44">
        <v>1</v>
      </c>
    </row>
    <row r="21964" spans="23:23">
      <c r="W21964" s="44">
        <v>1</v>
      </c>
    </row>
    <row r="21965" spans="23:23">
      <c r="W21965" s="44">
        <v>1</v>
      </c>
    </row>
    <row r="21966" spans="23:23">
      <c r="W21966" s="44">
        <v>1</v>
      </c>
    </row>
    <row r="21967" spans="23:23">
      <c r="W21967" s="44">
        <v>1</v>
      </c>
    </row>
    <row r="21968" spans="23:23">
      <c r="W21968" s="44">
        <v>1</v>
      </c>
    </row>
    <row r="21969" spans="23:23">
      <c r="W21969" s="44">
        <v>1</v>
      </c>
    </row>
    <row r="21970" spans="23:23">
      <c r="W21970" s="44">
        <v>1</v>
      </c>
    </row>
    <row r="21971" spans="23:23">
      <c r="W21971" s="44">
        <v>1</v>
      </c>
    </row>
    <row r="21972" spans="23:23">
      <c r="W21972" s="44">
        <v>1</v>
      </c>
    </row>
    <row r="21973" spans="23:23">
      <c r="W21973" s="44">
        <v>1</v>
      </c>
    </row>
    <row r="21974" spans="23:23">
      <c r="W21974" s="44">
        <v>1</v>
      </c>
    </row>
    <row r="21975" spans="23:23">
      <c r="W21975" s="44">
        <v>1</v>
      </c>
    </row>
    <row r="21976" spans="23:23">
      <c r="W21976" s="44">
        <v>1</v>
      </c>
    </row>
    <row r="21977" spans="23:23">
      <c r="W21977" s="44">
        <v>1</v>
      </c>
    </row>
    <row r="21978" spans="23:23">
      <c r="W21978" s="44">
        <v>1</v>
      </c>
    </row>
    <row r="21979" spans="23:23">
      <c r="W21979" s="44">
        <v>1</v>
      </c>
    </row>
    <row r="21980" spans="23:23">
      <c r="W21980" s="44">
        <v>1</v>
      </c>
    </row>
    <row r="21981" spans="23:23">
      <c r="W21981" s="44">
        <v>1</v>
      </c>
    </row>
    <row r="21982" spans="23:23">
      <c r="W21982" s="44">
        <v>1</v>
      </c>
    </row>
    <row r="21983" spans="23:23">
      <c r="W21983" s="44">
        <v>1</v>
      </c>
    </row>
    <row r="21984" spans="23:23">
      <c r="W21984" s="44">
        <v>1</v>
      </c>
    </row>
    <row r="21985" spans="23:23">
      <c r="W21985" s="44">
        <v>1</v>
      </c>
    </row>
    <row r="21986" spans="23:23">
      <c r="W21986" s="44">
        <v>1</v>
      </c>
    </row>
    <row r="21987" spans="23:23">
      <c r="W21987" s="44">
        <v>1</v>
      </c>
    </row>
    <row r="21988" spans="23:23">
      <c r="W21988" s="44">
        <v>1</v>
      </c>
    </row>
    <row r="21989" spans="23:23">
      <c r="W21989" s="44">
        <v>1</v>
      </c>
    </row>
    <row r="21990" spans="23:23">
      <c r="W21990" s="44">
        <v>1</v>
      </c>
    </row>
    <row r="21991" spans="23:23">
      <c r="W21991" s="44">
        <v>1</v>
      </c>
    </row>
    <row r="21992" spans="23:23">
      <c r="W21992" s="44">
        <v>1</v>
      </c>
    </row>
    <row r="21993" spans="23:23">
      <c r="W21993" s="44">
        <v>1</v>
      </c>
    </row>
    <row r="21994" spans="23:23">
      <c r="W21994" s="44">
        <v>1</v>
      </c>
    </row>
    <row r="21995" spans="23:23">
      <c r="W21995" s="44">
        <v>1</v>
      </c>
    </row>
    <row r="21996" spans="23:23">
      <c r="W21996" s="44">
        <v>1</v>
      </c>
    </row>
    <row r="21997" spans="23:23">
      <c r="W21997" s="44">
        <v>1</v>
      </c>
    </row>
    <row r="21998" spans="23:23">
      <c r="W21998" s="44">
        <v>1</v>
      </c>
    </row>
    <row r="21999" spans="23:23">
      <c r="W21999" s="44">
        <v>1</v>
      </c>
    </row>
    <row r="22000" spans="23:23">
      <c r="W22000" s="44">
        <v>1</v>
      </c>
    </row>
    <row r="22001" spans="23:23">
      <c r="W22001" s="44">
        <v>1</v>
      </c>
    </row>
    <row r="22002" spans="23:23">
      <c r="W22002" s="44">
        <v>1</v>
      </c>
    </row>
    <row r="22003" spans="23:23">
      <c r="W22003" s="44">
        <v>1</v>
      </c>
    </row>
    <row r="22004" spans="23:23">
      <c r="W22004" s="44">
        <v>1</v>
      </c>
    </row>
    <row r="22005" spans="23:23">
      <c r="W22005" s="44">
        <v>1</v>
      </c>
    </row>
    <row r="22006" spans="23:23">
      <c r="W22006" s="44">
        <v>1</v>
      </c>
    </row>
    <row r="22007" spans="23:23">
      <c r="W22007" s="44">
        <v>1</v>
      </c>
    </row>
    <row r="22008" spans="23:23">
      <c r="W22008" s="44">
        <v>1</v>
      </c>
    </row>
    <row r="22009" spans="23:23">
      <c r="W22009" s="44">
        <v>1</v>
      </c>
    </row>
    <row r="22010" spans="23:23">
      <c r="W22010" s="44">
        <v>1</v>
      </c>
    </row>
    <row r="22011" spans="23:23">
      <c r="W22011" s="44">
        <v>1</v>
      </c>
    </row>
    <row r="22012" spans="23:23">
      <c r="W22012" s="44">
        <v>1</v>
      </c>
    </row>
    <row r="22013" spans="23:23">
      <c r="W22013" s="44">
        <v>1</v>
      </c>
    </row>
    <row r="22014" spans="23:23">
      <c r="W22014" s="44">
        <v>1</v>
      </c>
    </row>
    <row r="22015" spans="23:23">
      <c r="W22015" s="44">
        <v>1</v>
      </c>
    </row>
    <row r="22016" spans="23:23">
      <c r="W22016" s="44">
        <v>1</v>
      </c>
    </row>
    <row r="22017" spans="23:23">
      <c r="W22017" s="44">
        <v>1</v>
      </c>
    </row>
    <row r="22018" spans="23:23">
      <c r="W22018" s="44">
        <v>1</v>
      </c>
    </row>
    <row r="22019" spans="23:23">
      <c r="W22019" s="44">
        <v>1</v>
      </c>
    </row>
    <row r="22020" spans="23:23">
      <c r="W22020" s="44">
        <v>1</v>
      </c>
    </row>
    <row r="22021" spans="23:23">
      <c r="W22021" s="44">
        <v>1</v>
      </c>
    </row>
    <row r="22022" spans="23:23">
      <c r="W22022" s="44">
        <v>1</v>
      </c>
    </row>
    <row r="22023" spans="23:23">
      <c r="W22023" s="44">
        <v>1</v>
      </c>
    </row>
    <row r="22024" spans="23:23">
      <c r="W22024" s="44">
        <v>1</v>
      </c>
    </row>
    <row r="22025" spans="23:23">
      <c r="W22025" s="44">
        <v>1</v>
      </c>
    </row>
    <row r="22026" spans="23:23">
      <c r="W22026" s="44">
        <v>1</v>
      </c>
    </row>
    <row r="22027" spans="23:23">
      <c r="W22027" s="44">
        <v>1</v>
      </c>
    </row>
    <row r="22028" spans="23:23">
      <c r="W22028" s="44">
        <v>1</v>
      </c>
    </row>
    <row r="22029" spans="23:23">
      <c r="W22029" s="44">
        <v>1</v>
      </c>
    </row>
    <row r="22030" spans="23:23">
      <c r="W22030" s="44">
        <v>1</v>
      </c>
    </row>
    <row r="22031" spans="23:23">
      <c r="W22031" s="44">
        <v>1</v>
      </c>
    </row>
    <row r="22032" spans="23:23">
      <c r="W22032" s="44">
        <v>1</v>
      </c>
    </row>
    <row r="22033" spans="23:23">
      <c r="W22033" s="44">
        <v>1</v>
      </c>
    </row>
    <row r="22034" spans="23:23">
      <c r="W22034" s="44">
        <v>1</v>
      </c>
    </row>
    <row r="22035" spans="23:23">
      <c r="W22035" s="44">
        <v>1</v>
      </c>
    </row>
    <row r="22036" spans="23:23">
      <c r="W22036" s="44">
        <v>1</v>
      </c>
    </row>
    <row r="22037" spans="23:23">
      <c r="W22037" s="44">
        <v>1</v>
      </c>
    </row>
    <row r="22038" spans="23:23">
      <c r="W22038" s="44">
        <v>1</v>
      </c>
    </row>
    <row r="22039" spans="23:23">
      <c r="W22039" s="44">
        <v>1</v>
      </c>
    </row>
    <row r="22040" spans="23:23">
      <c r="W22040" s="44">
        <v>1</v>
      </c>
    </row>
    <row r="22041" spans="23:23">
      <c r="W22041" s="44">
        <v>1</v>
      </c>
    </row>
    <row r="22042" spans="23:23">
      <c r="W22042" s="44">
        <v>1</v>
      </c>
    </row>
    <row r="22043" spans="23:23">
      <c r="W22043" s="44">
        <v>1</v>
      </c>
    </row>
    <row r="22044" spans="23:23">
      <c r="W22044" s="44">
        <v>1</v>
      </c>
    </row>
    <row r="22045" spans="23:23">
      <c r="W22045" s="44">
        <v>1</v>
      </c>
    </row>
    <row r="22046" spans="23:23">
      <c r="W22046" s="44">
        <v>1</v>
      </c>
    </row>
    <row r="22047" spans="23:23">
      <c r="W22047" s="44">
        <v>1</v>
      </c>
    </row>
    <row r="22048" spans="23:23">
      <c r="W22048" s="44">
        <v>1</v>
      </c>
    </row>
    <row r="22049" spans="23:23">
      <c r="W22049" s="44">
        <v>1</v>
      </c>
    </row>
    <row r="22050" spans="23:23">
      <c r="W22050" s="44">
        <v>1</v>
      </c>
    </row>
    <row r="22051" spans="23:23">
      <c r="W22051" s="44">
        <v>1</v>
      </c>
    </row>
    <row r="22052" spans="23:23">
      <c r="W22052" s="44">
        <v>1</v>
      </c>
    </row>
    <row r="22053" spans="23:23">
      <c r="W22053" s="44">
        <v>1</v>
      </c>
    </row>
    <row r="22054" spans="23:23">
      <c r="W22054" s="44">
        <v>1</v>
      </c>
    </row>
    <row r="22055" spans="23:23">
      <c r="W22055" s="44">
        <v>1</v>
      </c>
    </row>
    <row r="22056" spans="23:23">
      <c r="W22056" s="44">
        <v>1</v>
      </c>
    </row>
    <row r="22057" spans="23:23">
      <c r="W22057" s="44">
        <v>1</v>
      </c>
    </row>
    <row r="22058" spans="23:23">
      <c r="W22058" s="44">
        <v>1</v>
      </c>
    </row>
    <row r="22059" spans="23:23">
      <c r="W22059" s="44">
        <v>1</v>
      </c>
    </row>
    <row r="22060" spans="23:23">
      <c r="W22060" s="44">
        <v>1</v>
      </c>
    </row>
    <row r="22061" spans="23:23">
      <c r="W22061" s="44">
        <v>1</v>
      </c>
    </row>
    <row r="22062" spans="23:23">
      <c r="W22062" s="44">
        <v>1</v>
      </c>
    </row>
    <row r="22063" spans="23:23">
      <c r="W22063" s="44">
        <v>1</v>
      </c>
    </row>
    <row r="22064" spans="23:23">
      <c r="W22064" s="44">
        <v>1</v>
      </c>
    </row>
    <row r="22065" spans="23:23">
      <c r="W22065" s="44">
        <v>1</v>
      </c>
    </row>
    <row r="22066" spans="23:23">
      <c r="W22066" s="44">
        <v>1</v>
      </c>
    </row>
    <row r="22067" spans="23:23">
      <c r="W22067" s="44">
        <v>1</v>
      </c>
    </row>
    <row r="22068" spans="23:23">
      <c r="W22068" s="44">
        <v>1</v>
      </c>
    </row>
    <row r="22069" spans="23:23">
      <c r="W22069" s="44">
        <v>1</v>
      </c>
    </row>
    <row r="22070" spans="23:23">
      <c r="W22070" s="44">
        <v>1</v>
      </c>
    </row>
    <row r="22071" spans="23:23">
      <c r="W22071" s="44">
        <v>1</v>
      </c>
    </row>
    <row r="22072" spans="23:23">
      <c r="W22072" s="44">
        <v>1</v>
      </c>
    </row>
    <row r="22073" spans="23:23">
      <c r="W22073" s="44">
        <v>1</v>
      </c>
    </row>
    <row r="22074" spans="23:23">
      <c r="W22074" s="44">
        <v>1</v>
      </c>
    </row>
    <row r="22075" spans="23:23">
      <c r="W22075" s="44">
        <v>1</v>
      </c>
    </row>
    <row r="22076" spans="23:23">
      <c r="W22076" s="44">
        <v>1</v>
      </c>
    </row>
    <row r="22077" spans="23:23">
      <c r="W22077" s="44">
        <v>1</v>
      </c>
    </row>
    <row r="22078" spans="23:23">
      <c r="W22078" s="44">
        <v>1</v>
      </c>
    </row>
    <row r="22079" spans="23:23">
      <c r="W22079" s="44">
        <v>1</v>
      </c>
    </row>
    <row r="22080" spans="23:23">
      <c r="W22080" s="44">
        <v>1</v>
      </c>
    </row>
    <row r="22081" spans="23:23">
      <c r="W22081" s="44">
        <v>1</v>
      </c>
    </row>
    <row r="22082" spans="23:23">
      <c r="W22082" s="44">
        <v>1</v>
      </c>
    </row>
    <row r="22083" spans="23:23">
      <c r="W22083" s="44">
        <v>1</v>
      </c>
    </row>
    <row r="22084" spans="23:23">
      <c r="W22084" s="44">
        <v>1</v>
      </c>
    </row>
    <row r="22085" spans="23:23">
      <c r="W22085" s="44">
        <v>1</v>
      </c>
    </row>
    <row r="22086" spans="23:23">
      <c r="W22086" s="44">
        <v>1</v>
      </c>
    </row>
    <row r="22087" spans="23:23">
      <c r="W22087" s="44">
        <v>1</v>
      </c>
    </row>
    <row r="22088" spans="23:23">
      <c r="W22088" s="44">
        <v>1</v>
      </c>
    </row>
    <row r="22089" spans="23:23">
      <c r="W22089" s="44">
        <v>1</v>
      </c>
    </row>
    <row r="22090" spans="23:23">
      <c r="W22090" s="44">
        <v>1</v>
      </c>
    </row>
    <row r="22091" spans="23:23">
      <c r="W22091" s="44">
        <v>1</v>
      </c>
    </row>
    <row r="22092" spans="23:23">
      <c r="W22092" s="44">
        <v>1</v>
      </c>
    </row>
    <row r="22093" spans="23:23">
      <c r="W22093" s="44">
        <v>1</v>
      </c>
    </row>
    <row r="22094" spans="23:23">
      <c r="W22094" s="44">
        <v>1</v>
      </c>
    </row>
    <row r="22095" spans="23:23">
      <c r="W22095" s="44">
        <v>1</v>
      </c>
    </row>
    <row r="22096" spans="23:23">
      <c r="W22096" s="44">
        <v>1</v>
      </c>
    </row>
    <row r="22097" spans="23:23">
      <c r="W22097" s="44">
        <v>1</v>
      </c>
    </row>
    <row r="22098" spans="23:23">
      <c r="W22098" s="44">
        <v>1</v>
      </c>
    </row>
    <row r="22099" spans="23:23">
      <c r="W22099" s="44">
        <v>1</v>
      </c>
    </row>
    <row r="22100" spans="23:23">
      <c r="W22100" s="44">
        <v>1</v>
      </c>
    </row>
    <row r="22101" spans="23:23">
      <c r="W22101" s="44">
        <v>1</v>
      </c>
    </row>
    <row r="22102" spans="23:23">
      <c r="W22102" s="44">
        <v>1</v>
      </c>
    </row>
    <row r="22103" spans="23:23">
      <c r="W22103" s="44">
        <v>1</v>
      </c>
    </row>
    <row r="22104" spans="23:23">
      <c r="W22104" s="44">
        <v>1</v>
      </c>
    </row>
    <row r="22105" spans="23:23">
      <c r="W22105" s="44">
        <v>1</v>
      </c>
    </row>
    <row r="22106" spans="23:23">
      <c r="W22106" s="44">
        <v>1</v>
      </c>
    </row>
    <row r="22107" spans="23:23">
      <c r="W22107" s="44">
        <v>1</v>
      </c>
    </row>
    <row r="22108" spans="23:23">
      <c r="W22108" s="44">
        <v>1</v>
      </c>
    </row>
    <row r="22109" spans="23:23">
      <c r="W22109" s="44">
        <v>1</v>
      </c>
    </row>
    <row r="22110" spans="23:23">
      <c r="W22110" s="44">
        <v>1</v>
      </c>
    </row>
    <row r="22111" spans="23:23">
      <c r="W22111" s="44">
        <v>1</v>
      </c>
    </row>
    <row r="22112" spans="23:23">
      <c r="W22112" s="44">
        <v>1</v>
      </c>
    </row>
    <row r="22113" spans="23:23">
      <c r="W22113" s="44">
        <v>1</v>
      </c>
    </row>
    <row r="22114" spans="23:23">
      <c r="W22114" s="44">
        <v>1</v>
      </c>
    </row>
    <row r="22115" spans="23:23">
      <c r="W22115" s="44">
        <v>1</v>
      </c>
    </row>
    <row r="22116" spans="23:23">
      <c r="W22116" s="44">
        <v>1</v>
      </c>
    </row>
    <row r="22117" spans="23:23">
      <c r="W22117" s="44">
        <v>1</v>
      </c>
    </row>
    <row r="22118" spans="23:23">
      <c r="W22118" s="44">
        <v>1</v>
      </c>
    </row>
    <row r="22119" spans="23:23">
      <c r="W22119" s="44">
        <v>1</v>
      </c>
    </row>
    <row r="22120" spans="23:23">
      <c r="W22120" s="44">
        <v>1</v>
      </c>
    </row>
    <row r="22121" spans="23:23">
      <c r="W22121" s="44">
        <v>1</v>
      </c>
    </row>
    <row r="22122" spans="23:23">
      <c r="W22122" s="44">
        <v>1</v>
      </c>
    </row>
    <row r="22123" spans="23:23">
      <c r="W22123" s="44">
        <v>1</v>
      </c>
    </row>
    <row r="22124" spans="23:23">
      <c r="W22124" s="44">
        <v>1</v>
      </c>
    </row>
    <row r="22125" spans="23:23">
      <c r="W22125" s="44">
        <v>1</v>
      </c>
    </row>
    <row r="22126" spans="23:23">
      <c r="W22126" s="44">
        <v>1</v>
      </c>
    </row>
    <row r="22127" spans="23:23">
      <c r="W22127" s="44">
        <v>1</v>
      </c>
    </row>
    <row r="22128" spans="23:23">
      <c r="W22128" s="44">
        <v>1</v>
      </c>
    </row>
    <row r="22129" spans="23:23">
      <c r="W22129" s="44">
        <v>1</v>
      </c>
    </row>
    <row r="22130" spans="23:23">
      <c r="W22130" s="44">
        <v>1</v>
      </c>
    </row>
    <row r="22131" spans="23:23">
      <c r="W22131" s="44">
        <v>1</v>
      </c>
    </row>
    <row r="22132" spans="23:23">
      <c r="W22132" s="44">
        <v>1</v>
      </c>
    </row>
    <row r="22133" spans="23:23">
      <c r="W22133" s="44">
        <v>1</v>
      </c>
    </row>
    <row r="22134" spans="23:23">
      <c r="W22134" s="44">
        <v>1</v>
      </c>
    </row>
    <row r="22135" spans="23:23">
      <c r="W22135" s="44">
        <v>1</v>
      </c>
    </row>
    <row r="22136" spans="23:23">
      <c r="W22136" s="44">
        <v>1</v>
      </c>
    </row>
    <row r="22137" spans="23:23">
      <c r="W22137" s="44">
        <v>1</v>
      </c>
    </row>
    <row r="22138" spans="23:23">
      <c r="W22138" s="44">
        <v>1</v>
      </c>
    </row>
    <row r="22139" spans="23:23">
      <c r="W22139" s="44">
        <v>1</v>
      </c>
    </row>
    <row r="22140" spans="23:23">
      <c r="W22140" s="44">
        <v>1</v>
      </c>
    </row>
    <row r="22141" spans="23:23">
      <c r="W22141" s="44">
        <v>1</v>
      </c>
    </row>
    <row r="22142" spans="23:23">
      <c r="W22142" s="44">
        <v>1</v>
      </c>
    </row>
    <row r="22143" spans="23:23">
      <c r="W22143" s="44">
        <v>1</v>
      </c>
    </row>
    <row r="22144" spans="23:23">
      <c r="W22144" s="44">
        <v>1</v>
      </c>
    </row>
    <row r="22145" spans="23:23">
      <c r="W22145" s="44">
        <v>1</v>
      </c>
    </row>
    <row r="22146" spans="23:23">
      <c r="W22146" s="44">
        <v>1</v>
      </c>
    </row>
    <row r="22147" spans="23:23">
      <c r="W22147" s="44">
        <v>1</v>
      </c>
    </row>
    <row r="22148" spans="23:23">
      <c r="W22148" s="44">
        <v>1</v>
      </c>
    </row>
    <row r="22149" spans="23:23">
      <c r="W22149" s="44">
        <v>1</v>
      </c>
    </row>
    <row r="22150" spans="23:23">
      <c r="W22150" s="44">
        <v>1</v>
      </c>
    </row>
    <row r="22151" spans="23:23">
      <c r="W22151" s="44">
        <v>1</v>
      </c>
    </row>
    <row r="22152" spans="23:23">
      <c r="W22152" s="44">
        <v>1</v>
      </c>
    </row>
    <row r="22153" spans="23:23">
      <c r="W22153" s="44">
        <v>1</v>
      </c>
    </row>
    <row r="22154" spans="23:23">
      <c r="W22154" s="44">
        <v>1</v>
      </c>
    </row>
    <row r="22155" spans="23:23">
      <c r="W22155" s="44">
        <v>1</v>
      </c>
    </row>
    <row r="22156" spans="23:23">
      <c r="W22156" s="44">
        <v>1</v>
      </c>
    </row>
    <row r="22157" spans="23:23">
      <c r="W22157" s="44">
        <v>1</v>
      </c>
    </row>
    <row r="22158" spans="23:23">
      <c r="W22158" s="44">
        <v>1</v>
      </c>
    </row>
    <row r="22159" spans="23:23">
      <c r="W22159" s="44">
        <v>1</v>
      </c>
    </row>
    <row r="22160" spans="23:23">
      <c r="W22160" s="44">
        <v>1</v>
      </c>
    </row>
    <row r="22161" spans="23:23">
      <c r="W22161" s="44">
        <v>1</v>
      </c>
    </row>
    <row r="22162" spans="23:23">
      <c r="W22162" s="44">
        <v>1</v>
      </c>
    </row>
    <row r="22163" spans="23:23">
      <c r="W22163" s="44">
        <v>1</v>
      </c>
    </row>
    <row r="22164" spans="23:23">
      <c r="W22164" s="44">
        <v>1</v>
      </c>
    </row>
    <row r="22165" spans="23:23">
      <c r="W22165" s="44">
        <v>1</v>
      </c>
    </row>
    <row r="22166" spans="23:23">
      <c r="W22166" s="44">
        <v>1</v>
      </c>
    </row>
    <row r="22167" spans="23:23">
      <c r="W22167" s="44">
        <v>1</v>
      </c>
    </row>
    <row r="22168" spans="23:23">
      <c r="W22168" s="44">
        <v>1</v>
      </c>
    </row>
    <row r="22169" spans="23:23">
      <c r="W22169" s="44">
        <v>1</v>
      </c>
    </row>
    <row r="22170" spans="23:23">
      <c r="W22170" s="44">
        <v>1</v>
      </c>
    </row>
    <row r="22171" spans="23:23">
      <c r="W22171" s="44">
        <v>1</v>
      </c>
    </row>
    <row r="22172" spans="23:23">
      <c r="W22172" s="44">
        <v>1</v>
      </c>
    </row>
    <row r="22173" spans="23:23">
      <c r="W22173" s="44">
        <v>1</v>
      </c>
    </row>
    <row r="22174" spans="23:23">
      <c r="W22174" s="44">
        <v>1</v>
      </c>
    </row>
    <row r="22175" spans="23:23">
      <c r="W22175" s="44">
        <v>1</v>
      </c>
    </row>
    <row r="22176" spans="23:23">
      <c r="W22176" s="44">
        <v>1</v>
      </c>
    </row>
    <row r="22177" spans="23:23">
      <c r="W22177" s="44">
        <v>1</v>
      </c>
    </row>
    <row r="22178" spans="23:23">
      <c r="W22178" s="44">
        <v>1</v>
      </c>
    </row>
    <row r="22179" spans="23:23">
      <c r="W22179" s="44">
        <v>1</v>
      </c>
    </row>
    <row r="22180" spans="23:23">
      <c r="W22180" s="44">
        <v>1</v>
      </c>
    </row>
    <row r="22181" spans="23:23">
      <c r="W22181" s="44">
        <v>1</v>
      </c>
    </row>
    <row r="22182" spans="23:23">
      <c r="W22182" s="44">
        <v>1</v>
      </c>
    </row>
    <row r="22183" spans="23:23">
      <c r="W22183" s="44">
        <v>1</v>
      </c>
    </row>
    <row r="22184" spans="23:23">
      <c r="W22184" s="44">
        <v>1</v>
      </c>
    </row>
    <row r="22185" spans="23:23">
      <c r="W22185" s="44">
        <v>1</v>
      </c>
    </row>
    <row r="22186" spans="23:23">
      <c r="W22186" s="44">
        <v>1</v>
      </c>
    </row>
    <row r="22187" spans="23:23">
      <c r="W22187" s="44">
        <v>1</v>
      </c>
    </row>
    <row r="22188" spans="23:23">
      <c r="W22188" s="44">
        <v>1</v>
      </c>
    </row>
    <row r="22189" spans="23:23">
      <c r="W22189" s="44">
        <v>1</v>
      </c>
    </row>
    <row r="22190" spans="23:23">
      <c r="W22190" s="44">
        <v>1</v>
      </c>
    </row>
    <row r="22191" spans="23:23">
      <c r="W22191" s="44">
        <v>1</v>
      </c>
    </row>
    <row r="22192" spans="23:23">
      <c r="W22192" s="44">
        <v>1</v>
      </c>
    </row>
    <row r="22193" spans="23:23">
      <c r="W22193" s="44">
        <v>1</v>
      </c>
    </row>
    <row r="22194" spans="23:23">
      <c r="W22194" s="44">
        <v>1</v>
      </c>
    </row>
    <row r="22195" spans="23:23">
      <c r="W22195" s="44">
        <v>1</v>
      </c>
    </row>
    <row r="22196" spans="23:23">
      <c r="W22196" s="44">
        <v>1</v>
      </c>
    </row>
    <row r="22197" spans="23:23">
      <c r="W22197" s="44">
        <v>1</v>
      </c>
    </row>
    <row r="22198" spans="23:23">
      <c r="W22198" s="44">
        <v>1</v>
      </c>
    </row>
    <row r="22199" spans="23:23">
      <c r="W22199" s="44">
        <v>1</v>
      </c>
    </row>
    <row r="22200" spans="23:23">
      <c r="W22200" s="44">
        <v>1</v>
      </c>
    </row>
    <row r="22201" spans="23:23">
      <c r="W22201" s="44">
        <v>1</v>
      </c>
    </row>
    <row r="22202" spans="23:23">
      <c r="W22202" s="44">
        <v>1</v>
      </c>
    </row>
    <row r="22203" spans="23:23">
      <c r="W22203" s="44">
        <v>1</v>
      </c>
    </row>
    <row r="22204" spans="23:23">
      <c r="W22204" s="44">
        <v>1</v>
      </c>
    </row>
    <row r="22205" spans="23:23">
      <c r="W22205" s="44">
        <v>1</v>
      </c>
    </row>
    <row r="22206" spans="23:23">
      <c r="W22206" s="44">
        <v>1</v>
      </c>
    </row>
    <row r="22207" spans="23:23">
      <c r="W22207" s="44">
        <v>1</v>
      </c>
    </row>
    <row r="22208" spans="23:23">
      <c r="W22208" s="44">
        <v>1</v>
      </c>
    </row>
    <row r="22209" spans="23:23">
      <c r="W22209" s="44">
        <v>1</v>
      </c>
    </row>
    <row r="22210" spans="23:23">
      <c r="W22210" s="44">
        <v>1</v>
      </c>
    </row>
    <row r="22211" spans="23:23">
      <c r="W22211" s="44">
        <v>1</v>
      </c>
    </row>
    <row r="22212" spans="23:23">
      <c r="W22212" s="44">
        <v>1</v>
      </c>
    </row>
    <row r="22213" spans="23:23">
      <c r="W22213" s="44">
        <v>1</v>
      </c>
    </row>
    <row r="22214" spans="23:23">
      <c r="W22214" s="44">
        <v>1</v>
      </c>
    </row>
    <row r="22215" spans="23:23">
      <c r="W22215" s="44">
        <v>1</v>
      </c>
    </row>
    <row r="22216" spans="23:23">
      <c r="W22216" s="44">
        <v>1</v>
      </c>
    </row>
    <row r="22217" spans="23:23">
      <c r="W22217" s="44">
        <v>1</v>
      </c>
    </row>
    <row r="22218" spans="23:23">
      <c r="W22218" s="44">
        <v>1</v>
      </c>
    </row>
    <row r="22219" spans="23:23">
      <c r="W22219" s="44">
        <v>1</v>
      </c>
    </row>
    <row r="22220" spans="23:23">
      <c r="W22220" s="44">
        <v>1</v>
      </c>
    </row>
    <row r="22221" spans="23:23">
      <c r="W22221" s="44">
        <v>1</v>
      </c>
    </row>
    <row r="22222" spans="23:23">
      <c r="W22222" s="44">
        <v>1</v>
      </c>
    </row>
    <row r="22223" spans="23:23">
      <c r="W22223" s="44">
        <v>1</v>
      </c>
    </row>
    <row r="22224" spans="23:23">
      <c r="W22224" s="44">
        <v>1</v>
      </c>
    </row>
    <row r="22225" spans="23:23">
      <c r="W22225" s="44">
        <v>1</v>
      </c>
    </row>
    <row r="22226" spans="23:23">
      <c r="W22226" s="44">
        <v>1</v>
      </c>
    </row>
    <row r="22227" spans="23:23">
      <c r="W22227" s="44">
        <v>1</v>
      </c>
    </row>
    <row r="22228" spans="23:23">
      <c r="W22228" s="44">
        <v>1</v>
      </c>
    </row>
    <row r="22229" spans="23:23">
      <c r="W22229" s="44">
        <v>1</v>
      </c>
    </row>
    <row r="22230" spans="23:23">
      <c r="W22230" s="44">
        <v>1</v>
      </c>
    </row>
    <row r="22231" spans="23:23">
      <c r="W22231" s="44">
        <v>1</v>
      </c>
    </row>
    <row r="22232" spans="23:23">
      <c r="W22232" s="44">
        <v>1</v>
      </c>
    </row>
    <row r="22233" spans="23:23">
      <c r="W22233" s="44">
        <v>1</v>
      </c>
    </row>
    <row r="22234" spans="23:23">
      <c r="W22234" s="44">
        <v>1</v>
      </c>
    </row>
    <row r="22235" spans="23:23">
      <c r="W22235" s="44">
        <v>1</v>
      </c>
    </row>
    <row r="22236" spans="23:23">
      <c r="W22236" s="44">
        <v>1</v>
      </c>
    </row>
    <row r="22237" spans="23:23">
      <c r="W22237" s="44">
        <v>1</v>
      </c>
    </row>
    <row r="22238" spans="23:23">
      <c r="W22238" s="44">
        <v>1</v>
      </c>
    </row>
    <row r="22239" spans="23:23">
      <c r="W22239" s="44">
        <v>1</v>
      </c>
    </row>
    <row r="22240" spans="23:23">
      <c r="W22240" s="44">
        <v>1</v>
      </c>
    </row>
    <row r="22241" spans="23:23">
      <c r="W22241" s="44">
        <v>1</v>
      </c>
    </row>
    <row r="22242" spans="23:23">
      <c r="W22242" s="44">
        <v>1</v>
      </c>
    </row>
    <row r="22243" spans="23:23">
      <c r="W22243" s="44">
        <v>1</v>
      </c>
    </row>
    <row r="22244" spans="23:23">
      <c r="W22244" s="44">
        <v>1</v>
      </c>
    </row>
    <row r="22245" spans="23:23">
      <c r="W22245" s="44">
        <v>1</v>
      </c>
    </row>
    <row r="22246" spans="23:23">
      <c r="W22246" s="44">
        <v>1</v>
      </c>
    </row>
    <row r="22247" spans="23:23">
      <c r="W22247" s="44">
        <v>1</v>
      </c>
    </row>
    <row r="22248" spans="23:23">
      <c r="W22248" s="44">
        <v>1</v>
      </c>
    </row>
    <row r="22249" spans="23:23">
      <c r="W22249" s="44">
        <v>1</v>
      </c>
    </row>
    <row r="22250" spans="23:23">
      <c r="W22250" s="44">
        <v>1</v>
      </c>
    </row>
    <row r="22251" spans="23:23">
      <c r="W22251" s="44">
        <v>1</v>
      </c>
    </row>
    <row r="22252" spans="23:23">
      <c r="W22252" s="44">
        <v>1</v>
      </c>
    </row>
    <row r="22253" spans="23:23">
      <c r="W22253" s="44">
        <v>1</v>
      </c>
    </row>
    <row r="22254" spans="23:23">
      <c r="W22254" s="44">
        <v>1</v>
      </c>
    </row>
    <row r="22255" spans="23:23">
      <c r="W22255" s="44">
        <v>1</v>
      </c>
    </row>
    <row r="22256" spans="23:23">
      <c r="W22256" s="44">
        <v>1</v>
      </c>
    </row>
    <row r="22257" spans="23:23">
      <c r="W22257" s="44">
        <v>1</v>
      </c>
    </row>
    <row r="22258" spans="23:23">
      <c r="W22258" s="44">
        <v>1</v>
      </c>
    </row>
    <row r="22259" spans="23:23">
      <c r="W22259" s="44">
        <v>1</v>
      </c>
    </row>
    <row r="22260" spans="23:23">
      <c r="W22260" s="44">
        <v>1</v>
      </c>
    </row>
    <row r="22261" spans="23:23">
      <c r="W22261" s="44">
        <v>1</v>
      </c>
    </row>
    <row r="22262" spans="23:23">
      <c r="W22262" s="44">
        <v>1</v>
      </c>
    </row>
    <row r="22263" spans="23:23">
      <c r="W22263" s="44">
        <v>1</v>
      </c>
    </row>
    <row r="22264" spans="23:23">
      <c r="W22264" s="44">
        <v>1</v>
      </c>
    </row>
    <row r="22265" spans="23:23">
      <c r="W22265" s="44">
        <v>1</v>
      </c>
    </row>
    <row r="22266" spans="23:23">
      <c r="W22266" s="44">
        <v>1</v>
      </c>
    </row>
    <row r="22267" spans="23:23">
      <c r="W22267" s="44">
        <v>1</v>
      </c>
    </row>
    <row r="22268" spans="23:23">
      <c r="W22268" s="44">
        <v>1</v>
      </c>
    </row>
    <row r="22269" spans="23:23">
      <c r="W22269" s="44">
        <v>1</v>
      </c>
    </row>
    <row r="22270" spans="23:23">
      <c r="W22270" s="44">
        <v>1</v>
      </c>
    </row>
    <row r="22271" spans="23:23">
      <c r="W22271" s="44">
        <v>1</v>
      </c>
    </row>
    <row r="22272" spans="23:23">
      <c r="W22272" s="44">
        <v>1</v>
      </c>
    </row>
    <row r="22273" spans="23:23">
      <c r="W22273" s="44">
        <v>1</v>
      </c>
    </row>
    <row r="22274" spans="23:23">
      <c r="W22274" s="44">
        <v>1</v>
      </c>
    </row>
    <row r="22275" spans="23:23">
      <c r="W22275" s="44">
        <v>1</v>
      </c>
    </row>
    <row r="22276" spans="23:23">
      <c r="W22276" s="44">
        <v>1</v>
      </c>
    </row>
    <row r="22277" spans="23:23">
      <c r="W22277" s="44">
        <v>1</v>
      </c>
    </row>
    <row r="22278" spans="23:23">
      <c r="W22278" s="44">
        <v>1</v>
      </c>
    </row>
    <row r="22279" spans="23:23">
      <c r="W22279" s="44">
        <v>1</v>
      </c>
    </row>
    <row r="22280" spans="23:23">
      <c r="W22280" s="44">
        <v>1</v>
      </c>
    </row>
    <row r="22281" spans="23:23">
      <c r="W22281" s="44">
        <v>1</v>
      </c>
    </row>
    <row r="22282" spans="23:23">
      <c r="W22282" s="44">
        <v>1</v>
      </c>
    </row>
    <row r="22283" spans="23:23">
      <c r="W22283" s="44">
        <v>1</v>
      </c>
    </row>
    <row r="22284" spans="23:23">
      <c r="W22284" s="44">
        <v>1</v>
      </c>
    </row>
    <row r="22285" spans="23:23">
      <c r="W22285" s="44">
        <v>1</v>
      </c>
    </row>
    <row r="22286" spans="23:23">
      <c r="W22286" s="44">
        <v>1</v>
      </c>
    </row>
    <row r="22287" spans="23:23">
      <c r="W22287" s="44">
        <v>1</v>
      </c>
    </row>
    <row r="22288" spans="23:23">
      <c r="W22288" s="44">
        <v>1</v>
      </c>
    </row>
    <row r="22289" spans="23:23">
      <c r="W22289" s="44">
        <v>1</v>
      </c>
    </row>
    <row r="22290" spans="23:23">
      <c r="W22290" s="44">
        <v>1</v>
      </c>
    </row>
    <row r="22291" spans="23:23">
      <c r="W22291" s="44">
        <v>1</v>
      </c>
    </row>
    <row r="22292" spans="23:23">
      <c r="W22292" s="44">
        <v>1</v>
      </c>
    </row>
    <row r="22293" spans="23:23">
      <c r="W22293" s="44">
        <v>1</v>
      </c>
    </row>
    <row r="22294" spans="23:23">
      <c r="W22294" s="44">
        <v>1</v>
      </c>
    </row>
    <row r="22295" spans="23:23">
      <c r="W22295" s="44">
        <v>1</v>
      </c>
    </row>
    <row r="22296" spans="23:23">
      <c r="W22296" s="44">
        <v>1</v>
      </c>
    </row>
    <row r="22297" spans="23:23">
      <c r="W22297" s="44">
        <v>1</v>
      </c>
    </row>
    <row r="22298" spans="23:23">
      <c r="W22298" s="44">
        <v>1</v>
      </c>
    </row>
    <row r="22299" spans="23:23">
      <c r="W22299" s="44">
        <v>1</v>
      </c>
    </row>
    <row r="22300" spans="23:23">
      <c r="W22300" s="44">
        <v>1</v>
      </c>
    </row>
    <row r="22301" spans="23:23">
      <c r="W22301" s="44">
        <v>1</v>
      </c>
    </row>
    <row r="22302" spans="23:23">
      <c r="W22302" s="44">
        <v>1</v>
      </c>
    </row>
    <row r="22303" spans="23:23">
      <c r="W22303" s="44">
        <v>1</v>
      </c>
    </row>
    <row r="22304" spans="23:23">
      <c r="W22304" s="44">
        <v>1</v>
      </c>
    </row>
    <row r="22305" spans="23:23">
      <c r="W22305" s="44">
        <v>1</v>
      </c>
    </row>
    <row r="22306" spans="23:23">
      <c r="W22306" s="44">
        <v>1</v>
      </c>
    </row>
    <row r="22307" spans="23:23">
      <c r="W22307" s="44">
        <v>1</v>
      </c>
    </row>
    <row r="22308" spans="23:23">
      <c r="W22308" s="44">
        <v>1</v>
      </c>
    </row>
    <row r="22309" spans="23:23">
      <c r="W22309" s="44">
        <v>1</v>
      </c>
    </row>
    <row r="22310" spans="23:23">
      <c r="W22310" s="44">
        <v>1</v>
      </c>
    </row>
    <row r="22311" spans="23:23">
      <c r="W22311" s="44">
        <v>1</v>
      </c>
    </row>
    <row r="22312" spans="23:23">
      <c r="W22312" s="44">
        <v>1</v>
      </c>
    </row>
    <row r="22313" spans="23:23">
      <c r="W22313" s="44">
        <v>1</v>
      </c>
    </row>
    <row r="22314" spans="23:23">
      <c r="W22314" s="44">
        <v>1</v>
      </c>
    </row>
    <row r="22315" spans="23:23">
      <c r="W22315" s="44">
        <v>1</v>
      </c>
    </row>
    <row r="22316" spans="23:23">
      <c r="W22316" s="44">
        <v>1</v>
      </c>
    </row>
    <row r="22317" spans="23:23">
      <c r="W22317" s="44">
        <v>1</v>
      </c>
    </row>
    <row r="22318" spans="23:23">
      <c r="W22318" s="44">
        <v>1</v>
      </c>
    </row>
    <row r="22319" spans="23:23">
      <c r="W22319" s="44">
        <v>1</v>
      </c>
    </row>
    <row r="22320" spans="23:23">
      <c r="W22320" s="44">
        <v>1</v>
      </c>
    </row>
    <row r="22321" spans="23:23">
      <c r="W22321" s="44">
        <v>1</v>
      </c>
    </row>
    <row r="22322" spans="23:23">
      <c r="W22322" s="44">
        <v>1</v>
      </c>
    </row>
    <row r="22323" spans="23:23">
      <c r="W22323" s="44">
        <v>1</v>
      </c>
    </row>
    <row r="22324" spans="23:23">
      <c r="W22324" s="44">
        <v>1</v>
      </c>
    </row>
    <row r="22325" spans="23:23">
      <c r="W22325" s="44">
        <v>1</v>
      </c>
    </row>
    <row r="22326" spans="23:23">
      <c r="W22326" s="44">
        <v>1</v>
      </c>
    </row>
    <row r="22327" spans="23:23">
      <c r="W22327" s="44">
        <v>1</v>
      </c>
    </row>
    <row r="22328" spans="23:23">
      <c r="W22328" s="44">
        <v>1</v>
      </c>
    </row>
    <row r="22329" spans="23:23">
      <c r="W22329" s="44">
        <v>1</v>
      </c>
    </row>
    <row r="22330" spans="23:23">
      <c r="W22330" s="44">
        <v>1</v>
      </c>
    </row>
    <row r="22331" spans="23:23">
      <c r="W22331" s="44">
        <v>1</v>
      </c>
    </row>
    <row r="22332" spans="23:23">
      <c r="W22332" s="44">
        <v>1</v>
      </c>
    </row>
    <row r="22333" spans="23:23">
      <c r="W22333" s="44">
        <v>1</v>
      </c>
    </row>
    <row r="22334" spans="23:23">
      <c r="W22334" s="44">
        <v>1</v>
      </c>
    </row>
    <row r="22335" spans="23:23">
      <c r="W22335" s="44">
        <v>1</v>
      </c>
    </row>
    <row r="22336" spans="23:23">
      <c r="W22336" s="44">
        <v>1</v>
      </c>
    </row>
    <row r="22337" spans="23:23">
      <c r="W22337" s="44">
        <v>1</v>
      </c>
    </row>
    <row r="22338" spans="23:23">
      <c r="W22338" s="44">
        <v>1</v>
      </c>
    </row>
    <row r="22339" spans="23:23">
      <c r="W22339" s="44">
        <v>1</v>
      </c>
    </row>
    <row r="22340" spans="23:23">
      <c r="W22340" s="44">
        <v>1</v>
      </c>
    </row>
    <row r="22341" spans="23:23">
      <c r="W22341" s="44">
        <v>1</v>
      </c>
    </row>
    <row r="22342" spans="23:23">
      <c r="W22342" s="44">
        <v>1</v>
      </c>
    </row>
    <row r="22343" spans="23:23">
      <c r="W22343" s="44">
        <v>1</v>
      </c>
    </row>
    <row r="22344" spans="23:23">
      <c r="W22344" s="44">
        <v>1</v>
      </c>
    </row>
    <row r="22345" spans="23:23">
      <c r="W22345" s="44">
        <v>1</v>
      </c>
    </row>
    <row r="22346" spans="23:23">
      <c r="W22346" s="44">
        <v>1</v>
      </c>
    </row>
    <row r="22347" spans="23:23">
      <c r="W22347" s="44">
        <v>1</v>
      </c>
    </row>
    <row r="22348" spans="23:23">
      <c r="W22348" s="44">
        <v>1</v>
      </c>
    </row>
    <row r="22349" spans="23:23">
      <c r="W22349" s="44">
        <v>1</v>
      </c>
    </row>
    <row r="22350" spans="23:23">
      <c r="W22350" s="44">
        <v>1</v>
      </c>
    </row>
    <row r="22351" spans="23:23">
      <c r="W22351" s="44">
        <v>1</v>
      </c>
    </row>
    <row r="22352" spans="23:23">
      <c r="W22352" s="44">
        <v>1</v>
      </c>
    </row>
    <row r="22353" spans="23:23">
      <c r="W22353" s="44">
        <v>1</v>
      </c>
    </row>
    <row r="22354" spans="23:23">
      <c r="W22354" s="44">
        <v>1</v>
      </c>
    </row>
    <row r="22355" spans="23:23">
      <c r="W22355" s="44">
        <v>1</v>
      </c>
    </row>
    <row r="22356" spans="23:23">
      <c r="W22356" s="44">
        <v>1</v>
      </c>
    </row>
    <row r="22357" spans="23:23">
      <c r="W22357" s="44">
        <v>1</v>
      </c>
    </row>
    <row r="22358" spans="23:23">
      <c r="W22358" s="44">
        <v>1</v>
      </c>
    </row>
    <row r="22359" spans="23:23">
      <c r="W22359" s="44">
        <v>1</v>
      </c>
    </row>
    <row r="22360" spans="23:23">
      <c r="W22360" s="44">
        <v>1</v>
      </c>
    </row>
    <row r="22361" spans="23:23">
      <c r="W22361" s="44">
        <v>1</v>
      </c>
    </row>
    <row r="22362" spans="23:23">
      <c r="W22362" s="44">
        <v>1</v>
      </c>
    </row>
    <row r="22363" spans="23:23">
      <c r="W22363" s="44">
        <v>1</v>
      </c>
    </row>
    <row r="22364" spans="23:23">
      <c r="W22364" s="44">
        <v>1</v>
      </c>
    </row>
    <row r="22365" spans="23:23">
      <c r="W22365" s="44">
        <v>1</v>
      </c>
    </row>
    <row r="22366" spans="23:23">
      <c r="W22366" s="44">
        <v>1</v>
      </c>
    </row>
    <row r="22367" spans="23:23">
      <c r="W22367" s="44">
        <v>1</v>
      </c>
    </row>
    <row r="22368" spans="23:23">
      <c r="W22368" s="44">
        <v>1</v>
      </c>
    </row>
    <row r="22369" spans="23:23">
      <c r="W22369" s="44">
        <v>1</v>
      </c>
    </row>
    <row r="22370" spans="23:23">
      <c r="W22370" s="44">
        <v>1</v>
      </c>
    </row>
    <row r="22371" spans="23:23">
      <c r="W22371" s="44">
        <v>1</v>
      </c>
    </row>
    <row r="22372" spans="23:23">
      <c r="W22372" s="44">
        <v>1</v>
      </c>
    </row>
    <row r="22373" spans="23:23">
      <c r="W22373" s="44">
        <v>1</v>
      </c>
    </row>
    <row r="22374" spans="23:23">
      <c r="W22374" s="44">
        <v>1</v>
      </c>
    </row>
    <row r="22375" spans="23:23">
      <c r="W22375" s="44">
        <v>1</v>
      </c>
    </row>
    <row r="22376" spans="23:23">
      <c r="W22376" s="44">
        <v>1</v>
      </c>
    </row>
    <row r="22377" spans="23:23">
      <c r="W22377" s="44">
        <v>1</v>
      </c>
    </row>
    <row r="22378" spans="23:23">
      <c r="W22378" s="44">
        <v>1</v>
      </c>
    </row>
    <row r="22379" spans="23:23">
      <c r="W22379" s="44">
        <v>1</v>
      </c>
    </row>
    <row r="22380" spans="23:23">
      <c r="W22380" s="44">
        <v>1</v>
      </c>
    </row>
    <row r="22381" spans="23:23">
      <c r="W22381" s="44">
        <v>1</v>
      </c>
    </row>
    <row r="22382" spans="23:23">
      <c r="W22382" s="44">
        <v>1</v>
      </c>
    </row>
    <row r="22383" spans="23:23">
      <c r="W22383" s="44">
        <v>1</v>
      </c>
    </row>
    <row r="22384" spans="23:23">
      <c r="W22384" s="44">
        <v>1</v>
      </c>
    </row>
    <row r="22385" spans="23:23">
      <c r="W22385" s="44">
        <v>1</v>
      </c>
    </row>
    <row r="22386" spans="23:23">
      <c r="W22386" s="44">
        <v>1</v>
      </c>
    </row>
    <row r="22387" spans="23:23">
      <c r="W22387" s="44">
        <v>1</v>
      </c>
    </row>
    <row r="22388" spans="23:23">
      <c r="W22388" s="44">
        <v>1</v>
      </c>
    </row>
    <row r="22389" spans="23:23">
      <c r="W22389" s="44">
        <v>1</v>
      </c>
    </row>
    <row r="22390" spans="23:23">
      <c r="W22390" s="44">
        <v>1</v>
      </c>
    </row>
    <row r="22391" spans="23:23">
      <c r="W22391" s="44">
        <v>1</v>
      </c>
    </row>
    <row r="22392" spans="23:23">
      <c r="W22392" s="44">
        <v>1</v>
      </c>
    </row>
    <row r="22393" spans="23:23">
      <c r="W22393" s="44">
        <v>1</v>
      </c>
    </row>
    <row r="22394" spans="23:23">
      <c r="W22394" s="44">
        <v>1</v>
      </c>
    </row>
    <row r="22395" spans="23:23">
      <c r="W22395" s="44">
        <v>1</v>
      </c>
    </row>
    <row r="22396" spans="23:23">
      <c r="W22396" s="44">
        <v>1</v>
      </c>
    </row>
    <row r="22397" spans="23:23">
      <c r="W22397" s="44">
        <v>1</v>
      </c>
    </row>
    <row r="22398" spans="23:23">
      <c r="W22398" s="44">
        <v>1</v>
      </c>
    </row>
    <row r="22399" spans="23:23">
      <c r="W22399" s="44">
        <v>1</v>
      </c>
    </row>
    <row r="22400" spans="23:23">
      <c r="W22400" s="44">
        <v>1</v>
      </c>
    </row>
    <row r="22401" spans="23:23">
      <c r="W22401" s="44">
        <v>1</v>
      </c>
    </row>
    <row r="22402" spans="23:23">
      <c r="W22402" s="44">
        <v>1</v>
      </c>
    </row>
    <row r="22403" spans="23:23">
      <c r="W22403" s="44">
        <v>1</v>
      </c>
    </row>
    <row r="22404" spans="23:23">
      <c r="W22404" s="44">
        <v>1</v>
      </c>
    </row>
    <row r="22405" spans="23:23">
      <c r="W22405" s="44">
        <v>1</v>
      </c>
    </row>
    <row r="22406" spans="23:23">
      <c r="W22406" s="44">
        <v>1</v>
      </c>
    </row>
    <row r="22407" spans="23:23">
      <c r="W22407" s="44">
        <v>1</v>
      </c>
    </row>
    <row r="22408" spans="23:23">
      <c r="W22408" s="44">
        <v>1</v>
      </c>
    </row>
    <row r="22409" spans="23:23">
      <c r="W22409" s="44">
        <v>1</v>
      </c>
    </row>
    <row r="22410" spans="23:23">
      <c r="W22410" s="44">
        <v>1</v>
      </c>
    </row>
    <row r="22411" spans="23:23">
      <c r="W22411" s="44">
        <v>1</v>
      </c>
    </row>
    <row r="22412" spans="23:23">
      <c r="W22412" s="44">
        <v>1</v>
      </c>
    </row>
    <row r="22413" spans="23:23">
      <c r="W22413" s="44">
        <v>1</v>
      </c>
    </row>
    <row r="22414" spans="23:23">
      <c r="W22414" s="44">
        <v>1</v>
      </c>
    </row>
    <row r="22415" spans="23:23">
      <c r="W22415" s="44">
        <v>1</v>
      </c>
    </row>
    <row r="22416" spans="23:23">
      <c r="W22416" s="44">
        <v>1</v>
      </c>
    </row>
    <row r="22417" spans="23:23">
      <c r="W22417" s="44">
        <v>1</v>
      </c>
    </row>
    <row r="22418" spans="23:23">
      <c r="W22418" s="44">
        <v>1</v>
      </c>
    </row>
    <row r="22419" spans="23:23">
      <c r="W22419" s="44">
        <v>1</v>
      </c>
    </row>
    <row r="22420" spans="23:23">
      <c r="W22420" s="44">
        <v>1</v>
      </c>
    </row>
    <row r="22421" spans="23:23">
      <c r="W22421" s="44">
        <v>1</v>
      </c>
    </row>
    <row r="22422" spans="23:23">
      <c r="W22422" s="44">
        <v>1</v>
      </c>
    </row>
    <row r="22423" spans="23:23">
      <c r="W22423" s="44">
        <v>1</v>
      </c>
    </row>
    <row r="22424" spans="23:23">
      <c r="W22424" s="44">
        <v>1</v>
      </c>
    </row>
    <row r="22425" spans="23:23">
      <c r="W22425" s="44">
        <v>1</v>
      </c>
    </row>
    <row r="22426" spans="23:23">
      <c r="W22426" s="44">
        <v>1</v>
      </c>
    </row>
    <row r="22427" spans="23:23">
      <c r="W22427" s="44">
        <v>1</v>
      </c>
    </row>
    <row r="22428" spans="23:23">
      <c r="W22428" s="44">
        <v>1</v>
      </c>
    </row>
    <row r="22429" spans="23:23">
      <c r="W22429" s="44">
        <v>1</v>
      </c>
    </row>
    <row r="22430" spans="23:23">
      <c r="W22430" s="44">
        <v>1</v>
      </c>
    </row>
    <row r="22431" spans="23:23">
      <c r="W22431" s="44">
        <v>1</v>
      </c>
    </row>
    <row r="22432" spans="23:23">
      <c r="W22432" s="44">
        <v>1</v>
      </c>
    </row>
    <row r="22433" spans="23:23">
      <c r="W22433" s="44">
        <v>1</v>
      </c>
    </row>
    <row r="22434" spans="23:23">
      <c r="W22434" s="44">
        <v>1</v>
      </c>
    </row>
    <row r="22435" spans="23:23">
      <c r="W22435" s="44">
        <v>1</v>
      </c>
    </row>
    <row r="22436" spans="23:23">
      <c r="W22436" s="44">
        <v>1</v>
      </c>
    </row>
    <row r="22437" spans="23:23">
      <c r="W22437" s="44">
        <v>1</v>
      </c>
    </row>
    <row r="22438" spans="23:23">
      <c r="W22438" s="44">
        <v>1</v>
      </c>
    </row>
    <row r="22439" spans="23:23">
      <c r="W22439" s="44">
        <v>1</v>
      </c>
    </row>
    <row r="22440" spans="23:23">
      <c r="W22440" s="44">
        <v>1</v>
      </c>
    </row>
    <row r="22441" spans="23:23">
      <c r="W22441" s="44">
        <v>1</v>
      </c>
    </row>
    <row r="22442" spans="23:23">
      <c r="W22442" s="44">
        <v>1</v>
      </c>
    </row>
    <row r="22443" spans="23:23">
      <c r="W22443" s="44">
        <v>1</v>
      </c>
    </row>
    <row r="22444" spans="23:23">
      <c r="W22444" s="44">
        <v>1</v>
      </c>
    </row>
    <row r="22445" spans="23:23">
      <c r="W22445" s="44">
        <v>1</v>
      </c>
    </row>
    <row r="22446" spans="23:23">
      <c r="W22446" s="44">
        <v>1</v>
      </c>
    </row>
    <row r="22447" spans="23:23">
      <c r="W22447" s="44">
        <v>1</v>
      </c>
    </row>
    <row r="22448" spans="23:23">
      <c r="W22448" s="44">
        <v>1</v>
      </c>
    </row>
    <row r="22449" spans="23:23">
      <c r="W22449" s="44">
        <v>1</v>
      </c>
    </row>
    <row r="22450" spans="23:23">
      <c r="W22450" s="44">
        <v>1</v>
      </c>
    </row>
    <row r="22451" spans="23:23">
      <c r="W22451" s="44">
        <v>1</v>
      </c>
    </row>
    <row r="22452" spans="23:23">
      <c r="W22452" s="44">
        <v>1</v>
      </c>
    </row>
    <row r="22453" spans="23:23">
      <c r="W22453" s="44">
        <v>1</v>
      </c>
    </row>
    <row r="22454" spans="23:23">
      <c r="W22454" s="44">
        <v>1</v>
      </c>
    </row>
    <row r="22455" spans="23:23">
      <c r="W22455" s="44">
        <v>1</v>
      </c>
    </row>
    <row r="22456" spans="23:23">
      <c r="W22456" s="44">
        <v>1</v>
      </c>
    </row>
    <row r="22457" spans="23:23">
      <c r="W22457" s="44">
        <v>1</v>
      </c>
    </row>
    <row r="22458" spans="23:23">
      <c r="W22458" s="44">
        <v>1</v>
      </c>
    </row>
    <row r="22459" spans="23:23">
      <c r="W22459" s="44">
        <v>1</v>
      </c>
    </row>
    <row r="22460" spans="23:23">
      <c r="W22460" s="44">
        <v>1</v>
      </c>
    </row>
    <row r="22461" spans="23:23">
      <c r="W22461" s="44">
        <v>1</v>
      </c>
    </row>
    <row r="22462" spans="23:23">
      <c r="W22462" s="44">
        <v>1</v>
      </c>
    </row>
    <row r="22463" spans="23:23">
      <c r="W22463" s="44">
        <v>1</v>
      </c>
    </row>
    <row r="22464" spans="23:23">
      <c r="W22464" s="44">
        <v>1</v>
      </c>
    </row>
    <row r="22465" spans="23:23">
      <c r="W22465" s="44">
        <v>1</v>
      </c>
    </row>
    <row r="22466" spans="23:23">
      <c r="W22466" s="44">
        <v>1</v>
      </c>
    </row>
    <row r="22467" spans="23:23">
      <c r="W22467" s="44">
        <v>1</v>
      </c>
    </row>
    <row r="22468" spans="23:23">
      <c r="W22468" s="44">
        <v>1</v>
      </c>
    </row>
    <row r="22469" spans="23:23">
      <c r="W22469" s="44">
        <v>1</v>
      </c>
    </row>
    <row r="22470" spans="23:23">
      <c r="W22470" s="44">
        <v>1</v>
      </c>
    </row>
    <row r="22471" spans="23:23">
      <c r="W22471" s="44">
        <v>1</v>
      </c>
    </row>
    <row r="22472" spans="23:23">
      <c r="W22472" s="44">
        <v>1</v>
      </c>
    </row>
    <row r="22473" spans="23:23">
      <c r="W22473" s="44">
        <v>1</v>
      </c>
    </row>
    <row r="22474" spans="23:23">
      <c r="W22474" s="44">
        <v>1</v>
      </c>
    </row>
    <row r="22475" spans="23:23">
      <c r="W22475" s="44">
        <v>1</v>
      </c>
    </row>
    <row r="22476" spans="23:23">
      <c r="W22476" s="44">
        <v>1</v>
      </c>
    </row>
    <row r="22477" spans="23:23">
      <c r="W22477" s="44">
        <v>1</v>
      </c>
    </row>
    <row r="22478" spans="23:23">
      <c r="W22478" s="44">
        <v>1</v>
      </c>
    </row>
    <row r="22479" spans="23:23">
      <c r="W22479" s="44">
        <v>1</v>
      </c>
    </row>
    <row r="22480" spans="23:23">
      <c r="W22480" s="44">
        <v>1</v>
      </c>
    </row>
    <row r="22481" spans="23:23">
      <c r="W22481" s="44">
        <v>1</v>
      </c>
    </row>
    <row r="22482" spans="23:23">
      <c r="W22482" s="44">
        <v>1</v>
      </c>
    </row>
    <row r="22483" spans="23:23">
      <c r="W22483" s="44">
        <v>1</v>
      </c>
    </row>
    <row r="22484" spans="23:23">
      <c r="W22484" s="44">
        <v>1</v>
      </c>
    </row>
    <row r="22485" spans="23:23">
      <c r="W22485" s="44">
        <v>1</v>
      </c>
    </row>
    <row r="22486" spans="23:23">
      <c r="W22486" s="44">
        <v>1</v>
      </c>
    </row>
    <row r="22487" spans="23:23">
      <c r="W22487" s="44">
        <v>1</v>
      </c>
    </row>
    <row r="22488" spans="23:23">
      <c r="W22488" s="44">
        <v>1</v>
      </c>
    </row>
    <row r="22489" spans="23:23">
      <c r="W22489" s="44">
        <v>1</v>
      </c>
    </row>
    <row r="22490" spans="23:23">
      <c r="W22490" s="44">
        <v>1</v>
      </c>
    </row>
    <row r="22491" spans="23:23">
      <c r="W22491" s="44">
        <v>1</v>
      </c>
    </row>
    <row r="22492" spans="23:23">
      <c r="W22492" s="44">
        <v>1</v>
      </c>
    </row>
    <row r="22493" spans="23:23">
      <c r="W22493" s="44">
        <v>1</v>
      </c>
    </row>
    <row r="22494" spans="23:23">
      <c r="W22494" s="44">
        <v>1</v>
      </c>
    </row>
    <row r="22495" spans="23:23">
      <c r="W22495" s="44">
        <v>1</v>
      </c>
    </row>
    <row r="22496" spans="23:23">
      <c r="W22496" s="44">
        <v>1</v>
      </c>
    </row>
    <row r="22497" spans="23:23">
      <c r="W22497" s="44">
        <v>1</v>
      </c>
    </row>
    <row r="22498" spans="23:23">
      <c r="W22498" s="44">
        <v>1</v>
      </c>
    </row>
    <row r="22499" spans="23:23">
      <c r="W22499" s="44">
        <v>1</v>
      </c>
    </row>
    <row r="22500" spans="23:23">
      <c r="W22500" s="44">
        <v>1</v>
      </c>
    </row>
    <row r="22501" spans="23:23">
      <c r="W22501" s="44">
        <v>1</v>
      </c>
    </row>
    <row r="22502" spans="23:23">
      <c r="W22502" s="44">
        <v>1</v>
      </c>
    </row>
    <row r="22503" spans="23:23">
      <c r="W22503" s="44">
        <v>1</v>
      </c>
    </row>
    <row r="22504" spans="23:23">
      <c r="W22504" s="44">
        <v>1</v>
      </c>
    </row>
    <row r="22505" spans="23:23">
      <c r="W22505" s="44">
        <v>1</v>
      </c>
    </row>
    <row r="22506" spans="23:23">
      <c r="W22506" s="44">
        <v>1</v>
      </c>
    </row>
    <row r="22507" spans="23:23">
      <c r="W22507" s="44">
        <v>1</v>
      </c>
    </row>
    <row r="22508" spans="23:23">
      <c r="W22508" s="44">
        <v>1</v>
      </c>
    </row>
    <row r="22509" spans="23:23">
      <c r="W22509" s="44">
        <v>1</v>
      </c>
    </row>
    <row r="22510" spans="23:23">
      <c r="W22510" s="44">
        <v>1</v>
      </c>
    </row>
    <row r="22511" spans="23:23">
      <c r="W22511" s="44">
        <v>1</v>
      </c>
    </row>
    <row r="22512" spans="23:23">
      <c r="W22512" s="44">
        <v>1</v>
      </c>
    </row>
    <row r="22513" spans="23:23">
      <c r="W22513" s="44">
        <v>1</v>
      </c>
    </row>
    <row r="22514" spans="23:23">
      <c r="W22514" s="44">
        <v>1</v>
      </c>
    </row>
    <row r="22515" spans="23:23">
      <c r="W22515" s="44">
        <v>1</v>
      </c>
    </row>
    <row r="22516" spans="23:23">
      <c r="W22516" s="44">
        <v>1</v>
      </c>
    </row>
    <row r="22517" spans="23:23">
      <c r="W22517" s="44">
        <v>1</v>
      </c>
    </row>
    <row r="22518" spans="23:23">
      <c r="W22518" s="44">
        <v>1</v>
      </c>
    </row>
    <row r="22519" spans="23:23">
      <c r="W22519" s="44">
        <v>1</v>
      </c>
    </row>
    <row r="22520" spans="23:23">
      <c r="W22520" s="44">
        <v>1</v>
      </c>
    </row>
    <row r="22521" spans="23:23">
      <c r="W22521" s="44">
        <v>1</v>
      </c>
    </row>
    <row r="22522" spans="23:23">
      <c r="W22522" s="44">
        <v>1</v>
      </c>
    </row>
    <row r="22523" spans="23:23">
      <c r="W22523" s="44">
        <v>1</v>
      </c>
    </row>
    <row r="22524" spans="23:23">
      <c r="W22524" s="44">
        <v>1</v>
      </c>
    </row>
    <row r="22525" spans="23:23">
      <c r="W22525" s="44">
        <v>1</v>
      </c>
    </row>
    <row r="22526" spans="23:23">
      <c r="W22526" s="44">
        <v>1</v>
      </c>
    </row>
    <row r="22527" spans="23:23">
      <c r="W22527" s="44">
        <v>1</v>
      </c>
    </row>
    <row r="22528" spans="23:23">
      <c r="W22528" s="44">
        <v>1</v>
      </c>
    </row>
    <row r="22529" spans="23:23">
      <c r="W22529" s="44">
        <v>1</v>
      </c>
    </row>
    <row r="22530" spans="23:23">
      <c r="W22530" s="44">
        <v>1</v>
      </c>
    </row>
    <row r="22531" spans="23:23">
      <c r="W22531" s="44">
        <v>1</v>
      </c>
    </row>
    <row r="22532" spans="23:23">
      <c r="W22532" s="44">
        <v>1</v>
      </c>
    </row>
    <row r="22533" spans="23:23">
      <c r="W22533" s="44">
        <v>1</v>
      </c>
    </row>
    <row r="22534" spans="23:23">
      <c r="W22534" s="44">
        <v>1</v>
      </c>
    </row>
    <row r="22535" spans="23:23">
      <c r="W22535" s="44">
        <v>1</v>
      </c>
    </row>
    <row r="22536" spans="23:23">
      <c r="W22536" s="44">
        <v>1</v>
      </c>
    </row>
    <row r="22537" spans="23:23">
      <c r="W22537" s="44">
        <v>1</v>
      </c>
    </row>
    <row r="22538" spans="23:23">
      <c r="W22538" s="44">
        <v>1</v>
      </c>
    </row>
    <row r="22539" spans="23:23">
      <c r="W22539" s="44">
        <v>1</v>
      </c>
    </row>
    <row r="22540" spans="23:23">
      <c r="W22540" s="44">
        <v>1</v>
      </c>
    </row>
    <row r="22541" spans="23:23">
      <c r="W22541" s="44">
        <v>1</v>
      </c>
    </row>
    <row r="22542" spans="23:23">
      <c r="W22542" s="44">
        <v>1</v>
      </c>
    </row>
    <row r="22543" spans="23:23">
      <c r="W22543" s="44">
        <v>1</v>
      </c>
    </row>
    <row r="22544" spans="23:23">
      <c r="W22544" s="44">
        <v>1</v>
      </c>
    </row>
    <row r="22545" spans="23:23">
      <c r="W22545" s="44">
        <v>1</v>
      </c>
    </row>
    <row r="22546" spans="23:23">
      <c r="W22546" s="44">
        <v>1</v>
      </c>
    </row>
    <row r="22547" spans="23:23">
      <c r="W22547" s="44">
        <v>1</v>
      </c>
    </row>
    <row r="22548" spans="23:23">
      <c r="W22548" s="44">
        <v>1</v>
      </c>
    </row>
    <row r="22549" spans="23:23">
      <c r="W22549" s="44">
        <v>1</v>
      </c>
    </row>
    <row r="22550" spans="23:23">
      <c r="W22550" s="44">
        <v>1</v>
      </c>
    </row>
    <row r="22551" spans="23:23">
      <c r="W22551" s="44">
        <v>1</v>
      </c>
    </row>
    <row r="22552" spans="23:23">
      <c r="W22552" s="44">
        <v>1</v>
      </c>
    </row>
    <row r="22553" spans="23:23">
      <c r="W22553" s="44">
        <v>1</v>
      </c>
    </row>
    <row r="22554" spans="23:23">
      <c r="W22554" s="44">
        <v>1</v>
      </c>
    </row>
    <row r="22555" spans="23:23">
      <c r="W22555" s="44">
        <v>1</v>
      </c>
    </row>
    <row r="22556" spans="23:23">
      <c r="W22556" s="44">
        <v>1</v>
      </c>
    </row>
    <row r="22557" spans="23:23">
      <c r="W22557" s="44">
        <v>1</v>
      </c>
    </row>
    <row r="22558" spans="23:23">
      <c r="W22558" s="44">
        <v>1</v>
      </c>
    </row>
    <row r="22559" spans="23:23">
      <c r="W22559" s="44">
        <v>1</v>
      </c>
    </row>
    <row r="22560" spans="23:23">
      <c r="W22560" s="44">
        <v>1</v>
      </c>
    </row>
    <row r="22561" spans="23:23">
      <c r="W22561" s="44">
        <v>1</v>
      </c>
    </row>
    <row r="22562" spans="23:23">
      <c r="W22562" s="44">
        <v>1</v>
      </c>
    </row>
    <row r="22563" spans="23:23">
      <c r="W22563" s="44">
        <v>1</v>
      </c>
    </row>
    <row r="22564" spans="23:23">
      <c r="W22564" s="44">
        <v>1</v>
      </c>
    </row>
    <row r="22565" spans="23:23">
      <c r="W22565" s="44">
        <v>1</v>
      </c>
    </row>
    <row r="22566" spans="23:23">
      <c r="W22566" s="44">
        <v>1</v>
      </c>
    </row>
    <row r="22567" spans="23:23">
      <c r="W22567" s="44">
        <v>1</v>
      </c>
    </row>
    <row r="22568" spans="23:23">
      <c r="W22568" s="44">
        <v>1</v>
      </c>
    </row>
    <row r="22569" spans="23:23">
      <c r="W22569" s="44">
        <v>1</v>
      </c>
    </row>
    <row r="22570" spans="23:23">
      <c r="W22570" s="44">
        <v>1</v>
      </c>
    </row>
    <row r="22571" spans="23:23">
      <c r="W22571" s="44">
        <v>1</v>
      </c>
    </row>
    <row r="22572" spans="23:23">
      <c r="W22572" s="44">
        <v>1</v>
      </c>
    </row>
    <row r="22573" spans="23:23">
      <c r="W22573" s="44">
        <v>1</v>
      </c>
    </row>
    <row r="22574" spans="23:23">
      <c r="W22574" s="44">
        <v>1</v>
      </c>
    </row>
    <row r="22575" spans="23:23">
      <c r="W22575" s="44">
        <v>1</v>
      </c>
    </row>
    <row r="22576" spans="23:23">
      <c r="W22576" s="44">
        <v>1</v>
      </c>
    </row>
    <row r="22577" spans="23:23">
      <c r="W22577" s="44">
        <v>1</v>
      </c>
    </row>
    <row r="22578" spans="23:23">
      <c r="W22578" s="44">
        <v>1</v>
      </c>
    </row>
    <row r="22579" spans="23:23">
      <c r="W22579" s="44">
        <v>1</v>
      </c>
    </row>
    <row r="22580" spans="23:23">
      <c r="W22580" s="44">
        <v>1</v>
      </c>
    </row>
    <row r="22581" spans="23:23">
      <c r="W22581" s="44">
        <v>1</v>
      </c>
    </row>
    <row r="22582" spans="23:23">
      <c r="W22582" s="44">
        <v>1</v>
      </c>
    </row>
    <row r="22583" spans="23:23">
      <c r="W22583" s="44">
        <v>1</v>
      </c>
    </row>
    <row r="22584" spans="23:23">
      <c r="W22584" s="44">
        <v>1</v>
      </c>
    </row>
    <row r="22585" spans="23:23">
      <c r="W22585" s="44">
        <v>1</v>
      </c>
    </row>
    <row r="22586" spans="23:23">
      <c r="W22586" s="44">
        <v>1</v>
      </c>
    </row>
    <row r="22587" spans="23:23">
      <c r="W22587" s="44">
        <v>1</v>
      </c>
    </row>
    <row r="22588" spans="23:23">
      <c r="W22588" s="44">
        <v>1</v>
      </c>
    </row>
    <row r="22589" spans="23:23">
      <c r="W22589" s="44">
        <v>1</v>
      </c>
    </row>
    <row r="22590" spans="23:23">
      <c r="W22590" s="44">
        <v>1</v>
      </c>
    </row>
    <row r="22591" spans="23:23">
      <c r="W22591" s="44">
        <v>1</v>
      </c>
    </row>
    <row r="22592" spans="23:23">
      <c r="W22592" s="44">
        <v>1</v>
      </c>
    </row>
    <row r="22593" spans="23:23">
      <c r="W22593" s="44">
        <v>1</v>
      </c>
    </row>
    <row r="22594" spans="23:23">
      <c r="W22594" s="44">
        <v>1</v>
      </c>
    </row>
    <row r="22595" spans="23:23">
      <c r="W22595" s="44">
        <v>1</v>
      </c>
    </row>
    <row r="22596" spans="23:23">
      <c r="W22596" s="44">
        <v>1</v>
      </c>
    </row>
    <row r="22597" spans="23:23">
      <c r="W22597" s="44">
        <v>1</v>
      </c>
    </row>
    <row r="22598" spans="23:23">
      <c r="W22598" s="44">
        <v>1</v>
      </c>
    </row>
    <row r="22599" spans="23:23">
      <c r="W22599" s="44">
        <v>1</v>
      </c>
    </row>
    <row r="22600" spans="23:23">
      <c r="W22600" s="44">
        <v>1</v>
      </c>
    </row>
    <row r="22601" spans="23:23">
      <c r="W22601" s="44">
        <v>1</v>
      </c>
    </row>
    <row r="22602" spans="23:23">
      <c r="W22602" s="44">
        <v>1</v>
      </c>
    </row>
    <row r="22603" spans="23:23">
      <c r="W22603" s="44">
        <v>1</v>
      </c>
    </row>
    <row r="22604" spans="23:23">
      <c r="W22604" s="44">
        <v>1</v>
      </c>
    </row>
    <row r="22605" spans="23:23">
      <c r="W22605" s="44">
        <v>1</v>
      </c>
    </row>
    <row r="22606" spans="23:23">
      <c r="W22606" s="44">
        <v>1</v>
      </c>
    </row>
    <row r="22607" spans="23:23">
      <c r="W22607" s="44">
        <v>1</v>
      </c>
    </row>
    <row r="22608" spans="23:23">
      <c r="W22608" s="44">
        <v>1</v>
      </c>
    </row>
    <row r="22609" spans="23:23">
      <c r="W22609" s="44">
        <v>1</v>
      </c>
    </row>
    <row r="22610" spans="23:23">
      <c r="W22610" s="44">
        <v>1</v>
      </c>
    </row>
    <row r="22611" spans="23:23">
      <c r="W22611" s="44">
        <v>1</v>
      </c>
    </row>
    <row r="22612" spans="23:23">
      <c r="W22612" s="44">
        <v>1</v>
      </c>
    </row>
    <row r="22613" spans="23:23">
      <c r="W22613" s="44">
        <v>1</v>
      </c>
    </row>
    <row r="22614" spans="23:23">
      <c r="W22614" s="44">
        <v>1</v>
      </c>
    </row>
    <row r="22615" spans="23:23">
      <c r="W22615" s="44">
        <v>1</v>
      </c>
    </row>
    <row r="22616" spans="23:23">
      <c r="W22616" s="44">
        <v>1</v>
      </c>
    </row>
    <row r="22617" spans="23:23">
      <c r="W22617" s="44">
        <v>1</v>
      </c>
    </row>
    <row r="22618" spans="23:23">
      <c r="W22618" s="44">
        <v>1</v>
      </c>
    </row>
    <row r="22619" spans="23:23">
      <c r="W22619" s="44">
        <v>1</v>
      </c>
    </row>
    <row r="22620" spans="23:23">
      <c r="W22620" s="44">
        <v>1</v>
      </c>
    </row>
    <row r="22621" spans="23:23">
      <c r="W22621" s="44">
        <v>1</v>
      </c>
    </row>
    <row r="22622" spans="23:23">
      <c r="W22622" s="44">
        <v>1</v>
      </c>
    </row>
    <row r="22623" spans="23:23">
      <c r="W22623" s="44">
        <v>1</v>
      </c>
    </row>
    <row r="22624" spans="23:23">
      <c r="W22624" s="44">
        <v>1</v>
      </c>
    </row>
    <row r="22625" spans="23:23">
      <c r="W22625" s="44">
        <v>1</v>
      </c>
    </row>
    <row r="22626" spans="23:23">
      <c r="W22626" s="44">
        <v>1</v>
      </c>
    </row>
    <row r="22627" spans="23:23">
      <c r="W22627" s="44">
        <v>1</v>
      </c>
    </row>
    <row r="22628" spans="23:23">
      <c r="W22628" s="44">
        <v>1</v>
      </c>
    </row>
    <row r="22629" spans="23:23">
      <c r="W22629" s="44">
        <v>1</v>
      </c>
    </row>
    <row r="22630" spans="23:23">
      <c r="W22630" s="44">
        <v>1</v>
      </c>
    </row>
    <row r="22631" spans="23:23">
      <c r="W22631" s="44">
        <v>1</v>
      </c>
    </row>
    <row r="22632" spans="23:23">
      <c r="W22632" s="44">
        <v>1</v>
      </c>
    </row>
    <row r="22633" spans="23:23">
      <c r="W22633" s="44">
        <v>1</v>
      </c>
    </row>
    <row r="22634" spans="23:23">
      <c r="W22634" s="44">
        <v>1</v>
      </c>
    </row>
    <row r="22635" spans="23:23">
      <c r="W22635" s="44">
        <v>1</v>
      </c>
    </row>
    <row r="22636" spans="23:23">
      <c r="W22636" s="44">
        <v>1</v>
      </c>
    </row>
    <row r="22637" spans="23:23">
      <c r="W22637" s="44">
        <v>1</v>
      </c>
    </row>
    <row r="22638" spans="23:23">
      <c r="W22638" s="44">
        <v>1</v>
      </c>
    </row>
    <row r="22639" spans="23:23">
      <c r="W22639" s="44">
        <v>1</v>
      </c>
    </row>
    <row r="22640" spans="23:23">
      <c r="W22640" s="44">
        <v>1</v>
      </c>
    </row>
    <row r="22641" spans="23:23">
      <c r="W22641" s="44">
        <v>1</v>
      </c>
    </row>
    <row r="22642" spans="23:23">
      <c r="W22642" s="44">
        <v>1</v>
      </c>
    </row>
    <row r="22643" spans="23:23">
      <c r="W22643" s="44">
        <v>1</v>
      </c>
    </row>
    <row r="22644" spans="23:23">
      <c r="W22644" s="44">
        <v>1</v>
      </c>
    </row>
    <row r="22645" spans="23:23">
      <c r="W22645" s="44">
        <v>1</v>
      </c>
    </row>
    <row r="22646" spans="23:23">
      <c r="W22646" s="44">
        <v>1</v>
      </c>
    </row>
    <row r="22647" spans="23:23">
      <c r="W22647" s="44">
        <v>1</v>
      </c>
    </row>
    <row r="22648" spans="23:23">
      <c r="W22648" s="44">
        <v>1</v>
      </c>
    </row>
    <row r="22649" spans="23:23">
      <c r="W22649" s="44">
        <v>1</v>
      </c>
    </row>
    <row r="22650" spans="23:23">
      <c r="W22650" s="44">
        <v>1</v>
      </c>
    </row>
    <row r="22651" spans="23:23">
      <c r="W22651" s="44">
        <v>1</v>
      </c>
    </row>
    <row r="22652" spans="23:23">
      <c r="W22652" s="44">
        <v>1</v>
      </c>
    </row>
    <row r="22653" spans="23:23">
      <c r="W22653" s="44">
        <v>1</v>
      </c>
    </row>
    <row r="22654" spans="23:23">
      <c r="W22654" s="44">
        <v>1</v>
      </c>
    </row>
    <row r="22655" spans="23:23">
      <c r="W22655" s="44">
        <v>1</v>
      </c>
    </row>
    <row r="22656" spans="23:23">
      <c r="W22656" s="44">
        <v>1</v>
      </c>
    </row>
    <row r="22657" spans="23:23">
      <c r="W22657" s="44">
        <v>1</v>
      </c>
    </row>
    <row r="22658" spans="23:23">
      <c r="W22658" s="44">
        <v>1</v>
      </c>
    </row>
    <row r="22659" spans="23:23">
      <c r="W22659" s="44">
        <v>1</v>
      </c>
    </row>
    <row r="22660" spans="23:23">
      <c r="W22660" s="44">
        <v>1</v>
      </c>
    </row>
    <row r="22661" spans="23:23">
      <c r="W22661" s="44">
        <v>1</v>
      </c>
    </row>
    <row r="22662" spans="23:23">
      <c r="W22662" s="44">
        <v>1</v>
      </c>
    </row>
    <row r="22663" spans="23:23">
      <c r="W22663" s="44">
        <v>1</v>
      </c>
    </row>
    <row r="22664" spans="23:23">
      <c r="W22664" s="44">
        <v>1</v>
      </c>
    </row>
    <row r="22665" spans="23:23">
      <c r="W22665" s="44">
        <v>1</v>
      </c>
    </row>
    <row r="22666" spans="23:23">
      <c r="W22666" s="44">
        <v>1</v>
      </c>
    </row>
    <row r="22667" spans="23:23">
      <c r="W22667" s="44">
        <v>1</v>
      </c>
    </row>
    <row r="22668" spans="23:23">
      <c r="W22668" s="44">
        <v>1</v>
      </c>
    </row>
    <row r="22669" spans="23:23">
      <c r="W22669" s="44">
        <v>1</v>
      </c>
    </row>
    <row r="22670" spans="23:23">
      <c r="W22670" s="44">
        <v>1</v>
      </c>
    </row>
    <row r="22671" spans="23:23">
      <c r="W22671" s="44">
        <v>1</v>
      </c>
    </row>
    <row r="22672" spans="23:23">
      <c r="W22672" s="44">
        <v>1</v>
      </c>
    </row>
    <row r="22673" spans="23:23">
      <c r="W22673" s="44">
        <v>1</v>
      </c>
    </row>
    <row r="22674" spans="23:23">
      <c r="W22674" s="44">
        <v>1</v>
      </c>
    </row>
    <row r="22675" spans="23:23">
      <c r="W22675" s="44">
        <v>1</v>
      </c>
    </row>
    <row r="22676" spans="23:23">
      <c r="W22676" s="44">
        <v>1</v>
      </c>
    </row>
    <row r="22677" spans="23:23">
      <c r="W22677" s="44">
        <v>1</v>
      </c>
    </row>
    <row r="22678" spans="23:23">
      <c r="W22678" s="44">
        <v>1</v>
      </c>
    </row>
    <row r="22679" spans="23:23">
      <c r="W22679" s="44">
        <v>1</v>
      </c>
    </row>
    <row r="22680" spans="23:23">
      <c r="W22680" s="44">
        <v>1</v>
      </c>
    </row>
    <row r="22681" spans="23:23">
      <c r="W22681" s="44">
        <v>1</v>
      </c>
    </row>
    <row r="22682" spans="23:23">
      <c r="W22682" s="44">
        <v>1</v>
      </c>
    </row>
    <row r="22683" spans="23:23">
      <c r="W22683" s="44">
        <v>1</v>
      </c>
    </row>
    <row r="22684" spans="23:23">
      <c r="W22684" s="44">
        <v>1</v>
      </c>
    </row>
    <row r="22685" spans="23:23">
      <c r="W22685" s="44">
        <v>1</v>
      </c>
    </row>
    <row r="22686" spans="23:23">
      <c r="W22686" s="44">
        <v>1</v>
      </c>
    </row>
    <row r="22687" spans="23:23">
      <c r="W22687" s="44">
        <v>1</v>
      </c>
    </row>
    <row r="22688" spans="23:23">
      <c r="W22688" s="44">
        <v>1</v>
      </c>
    </row>
    <row r="22689" spans="23:23">
      <c r="W22689" s="44">
        <v>1</v>
      </c>
    </row>
    <row r="22690" spans="23:23">
      <c r="W22690" s="44">
        <v>1</v>
      </c>
    </row>
    <row r="22691" spans="23:23">
      <c r="W22691" s="44">
        <v>1</v>
      </c>
    </row>
    <row r="22692" spans="23:23">
      <c r="W22692" s="44">
        <v>1</v>
      </c>
    </row>
    <row r="22693" spans="23:23">
      <c r="W22693" s="44">
        <v>1</v>
      </c>
    </row>
    <row r="22694" spans="23:23">
      <c r="W22694" s="44">
        <v>1</v>
      </c>
    </row>
    <row r="22695" spans="23:23">
      <c r="W22695" s="44">
        <v>1</v>
      </c>
    </row>
    <row r="22696" spans="23:23">
      <c r="W22696" s="44">
        <v>1</v>
      </c>
    </row>
    <row r="22697" spans="23:23">
      <c r="W22697" s="44">
        <v>1</v>
      </c>
    </row>
    <row r="22698" spans="23:23">
      <c r="W22698" s="44">
        <v>1</v>
      </c>
    </row>
    <row r="22699" spans="23:23">
      <c r="W22699" s="44">
        <v>1</v>
      </c>
    </row>
    <row r="22700" spans="23:23">
      <c r="W22700" s="44">
        <v>1</v>
      </c>
    </row>
    <row r="22701" spans="23:23">
      <c r="W22701" s="44">
        <v>1</v>
      </c>
    </row>
    <row r="22702" spans="23:23">
      <c r="W22702" s="44">
        <v>1</v>
      </c>
    </row>
    <row r="22703" spans="23:23">
      <c r="W22703" s="44">
        <v>1</v>
      </c>
    </row>
    <row r="22704" spans="23:23">
      <c r="W22704" s="44">
        <v>1</v>
      </c>
    </row>
    <row r="22705" spans="23:23">
      <c r="W22705" s="44">
        <v>1</v>
      </c>
    </row>
    <row r="22706" spans="23:23">
      <c r="W22706" s="44">
        <v>1</v>
      </c>
    </row>
    <row r="22707" spans="23:23">
      <c r="W22707" s="44">
        <v>1</v>
      </c>
    </row>
    <row r="22708" spans="23:23">
      <c r="W22708" s="44">
        <v>1</v>
      </c>
    </row>
    <row r="22709" spans="23:23">
      <c r="W22709" s="44">
        <v>1</v>
      </c>
    </row>
    <row r="22710" spans="23:23">
      <c r="W22710" s="44">
        <v>1</v>
      </c>
    </row>
    <row r="22711" spans="23:23">
      <c r="W22711" s="44">
        <v>1</v>
      </c>
    </row>
    <row r="22712" spans="23:23">
      <c r="W22712" s="44">
        <v>1</v>
      </c>
    </row>
    <row r="22713" spans="23:23">
      <c r="W22713" s="44">
        <v>1</v>
      </c>
    </row>
    <row r="22714" spans="23:23">
      <c r="W22714" s="44">
        <v>1</v>
      </c>
    </row>
    <row r="22715" spans="23:23">
      <c r="W22715" s="44">
        <v>1</v>
      </c>
    </row>
    <row r="22716" spans="23:23">
      <c r="W22716" s="44">
        <v>1</v>
      </c>
    </row>
    <row r="22717" spans="23:23">
      <c r="W22717" s="44">
        <v>1</v>
      </c>
    </row>
    <row r="22718" spans="23:23">
      <c r="W22718" s="44">
        <v>1</v>
      </c>
    </row>
    <row r="22719" spans="23:23">
      <c r="W22719" s="44">
        <v>1</v>
      </c>
    </row>
    <row r="22720" spans="23:23">
      <c r="W22720" s="44">
        <v>1</v>
      </c>
    </row>
    <row r="22721" spans="23:23">
      <c r="W22721" s="44">
        <v>1</v>
      </c>
    </row>
    <row r="22722" spans="23:23">
      <c r="W22722" s="44">
        <v>1</v>
      </c>
    </row>
    <row r="22723" spans="23:23">
      <c r="W22723" s="44">
        <v>1</v>
      </c>
    </row>
    <row r="22724" spans="23:23">
      <c r="W22724" s="44">
        <v>1</v>
      </c>
    </row>
    <row r="22725" spans="23:23">
      <c r="W22725" s="44">
        <v>1</v>
      </c>
    </row>
    <row r="22726" spans="23:23">
      <c r="W22726" s="44">
        <v>1</v>
      </c>
    </row>
    <row r="22727" spans="23:23">
      <c r="W22727" s="44">
        <v>1</v>
      </c>
    </row>
    <row r="22728" spans="23:23">
      <c r="W22728" s="44">
        <v>1</v>
      </c>
    </row>
    <row r="22729" spans="23:23">
      <c r="W22729" s="44">
        <v>1</v>
      </c>
    </row>
    <row r="22730" spans="23:23">
      <c r="W22730" s="44">
        <v>1</v>
      </c>
    </row>
    <row r="22731" spans="23:23">
      <c r="W22731" s="44">
        <v>1</v>
      </c>
    </row>
    <row r="22732" spans="23:23">
      <c r="W22732" s="44">
        <v>1</v>
      </c>
    </row>
    <row r="22733" spans="23:23">
      <c r="W22733" s="44">
        <v>1</v>
      </c>
    </row>
    <row r="22734" spans="23:23">
      <c r="W22734" s="44">
        <v>1</v>
      </c>
    </row>
    <row r="22735" spans="23:23">
      <c r="W22735" s="44">
        <v>1</v>
      </c>
    </row>
    <row r="22736" spans="23:23">
      <c r="W22736" s="44">
        <v>1</v>
      </c>
    </row>
    <row r="22737" spans="23:23">
      <c r="W22737" s="44">
        <v>1</v>
      </c>
    </row>
    <row r="22738" spans="23:23">
      <c r="W22738" s="44">
        <v>1</v>
      </c>
    </row>
    <row r="22739" spans="23:23">
      <c r="W22739" s="44">
        <v>1</v>
      </c>
    </row>
    <row r="22740" spans="23:23">
      <c r="W22740" s="44">
        <v>1</v>
      </c>
    </row>
    <row r="22741" spans="23:23">
      <c r="W22741" s="44">
        <v>1</v>
      </c>
    </row>
    <row r="22742" spans="23:23">
      <c r="W22742" s="44">
        <v>1</v>
      </c>
    </row>
    <row r="22743" spans="23:23">
      <c r="W22743" s="44">
        <v>1</v>
      </c>
    </row>
    <row r="22744" spans="23:23">
      <c r="W22744" s="44">
        <v>1</v>
      </c>
    </row>
    <row r="22745" spans="23:23">
      <c r="W22745" s="44">
        <v>1</v>
      </c>
    </row>
    <row r="22746" spans="23:23">
      <c r="W22746" s="44">
        <v>1</v>
      </c>
    </row>
    <row r="22747" spans="23:23">
      <c r="W22747" s="44">
        <v>1</v>
      </c>
    </row>
    <row r="22748" spans="23:23">
      <c r="W22748" s="44">
        <v>1</v>
      </c>
    </row>
    <row r="22749" spans="23:23">
      <c r="W22749" s="44">
        <v>1</v>
      </c>
    </row>
    <row r="22750" spans="23:23">
      <c r="W22750" s="44">
        <v>1</v>
      </c>
    </row>
    <row r="22751" spans="23:23">
      <c r="W22751" s="44">
        <v>1</v>
      </c>
    </row>
    <row r="22752" spans="23:23">
      <c r="W22752" s="44">
        <v>1</v>
      </c>
    </row>
    <row r="22753" spans="23:23">
      <c r="W22753" s="44">
        <v>1</v>
      </c>
    </row>
    <row r="22754" spans="23:23">
      <c r="W22754" s="44">
        <v>1</v>
      </c>
    </row>
    <row r="22755" spans="23:23">
      <c r="W22755" s="44">
        <v>1</v>
      </c>
    </row>
    <row r="22756" spans="23:23">
      <c r="W22756" s="44">
        <v>1</v>
      </c>
    </row>
    <row r="22757" spans="23:23">
      <c r="W22757" s="44">
        <v>1</v>
      </c>
    </row>
    <row r="22758" spans="23:23">
      <c r="W22758" s="44">
        <v>1</v>
      </c>
    </row>
    <row r="22759" spans="23:23">
      <c r="W22759" s="44">
        <v>1</v>
      </c>
    </row>
    <row r="22760" spans="23:23">
      <c r="W22760" s="44">
        <v>1</v>
      </c>
    </row>
    <row r="22761" spans="23:23">
      <c r="W22761" s="44">
        <v>1</v>
      </c>
    </row>
    <row r="22762" spans="23:23">
      <c r="W22762" s="44">
        <v>1</v>
      </c>
    </row>
    <row r="22763" spans="23:23">
      <c r="W22763" s="44">
        <v>1</v>
      </c>
    </row>
    <row r="22764" spans="23:23">
      <c r="W22764" s="44">
        <v>1</v>
      </c>
    </row>
    <row r="22765" spans="23:23">
      <c r="W22765" s="44">
        <v>1</v>
      </c>
    </row>
    <row r="22766" spans="23:23">
      <c r="W22766" s="44">
        <v>1</v>
      </c>
    </row>
    <row r="22767" spans="23:23">
      <c r="W22767" s="44">
        <v>1</v>
      </c>
    </row>
    <row r="22768" spans="23:23">
      <c r="W22768" s="44">
        <v>1</v>
      </c>
    </row>
    <row r="22769" spans="23:23">
      <c r="W22769" s="44">
        <v>1</v>
      </c>
    </row>
    <row r="22770" spans="23:23">
      <c r="W22770" s="44">
        <v>1</v>
      </c>
    </row>
    <row r="22771" spans="23:23">
      <c r="W22771" s="44">
        <v>1</v>
      </c>
    </row>
    <row r="22772" spans="23:23">
      <c r="W22772" s="44">
        <v>1</v>
      </c>
    </row>
    <row r="22773" spans="23:23">
      <c r="W22773" s="44">
        <v>1</v>
      </c>
    </row>
    <row r="22774" spans="23:23">
      <c r="W22774" s="44">
        <v>1</v>
      </c>
    </row>
    <row r="22775" spans="23:23">
      <c r="W22775" s="44">
        <v>1</v>
      </c>
    </row>
    <row r="22776" spans="23:23">
      <c r="W22776" s="44">
        <v>1</v>
      </c>
    </row>
    <row r="22777" spans="23:23">
      <c r="W22777" s="44">
        <v>1</v>
      </c>
    </row>
    <row r="22778" spans="23:23">
      <c r="W22778" s="44">
        <v>1</v>
      </c>
    </row>
    <row r="22779" spans="23:23">
      <c r="W22779" s="44">
        <v>1</v>
      </c>
    </row>
    <row r="22780" spans="23:23">
      <c r="W22780" s="44">
        <v>1</v>
      </c>
    </row>
    <row r="22781" spans="23:23">
      <c r="W22781" s="44">
        <v>1</v>
      </c>
    </row>
    <row r="22782" spans="23:23">
      <c r="W22782" s="44">
        <v>1</v>
      </c>
    </row>
    <row r="22783" spans="23:23">
      <c r="W22783" s="44">
        <v>1</v>
      </c>
    </row>
    <row r="22784" spans="23:23">
      <c r="W22784" s="44">
        <v>1</v>
      </c>
    </row>
    <row r="22785" spans="23:23">
      <c r="W22785" s="44">
        <v>1</v>
      </c>
    </row>
    <row r="22786" spans="23:23">
      <c r="W22786" s="44">
        <v>1</v>
      </c>
    </row>
    <row r="22787" spans="23:23">
      <c r="W22787" s="44">
        <v>1</v>
      </c>
    </row>
    <row r="22788" spans="23:23">
      <c r="W22788" s="44">
        <v>1</v>
      </c>
    </row>
    <row r="22789" spans="23:23">
      <c r="W22789" s="44">
        <v>1</v>
      </c>
    </row>
    <row r="22790" spans="23:23">
      <c r="W22790" s="44">
        <v>1</v>
      </c>
    </row>
    <row r="22791" spans="23:23">
      <c r="W22791" s="44">
        <v>1</v>
      </c>
    </row>
    <row r="22792" spans="23:23">
      <c r="W22792" s="44">
        <v>1</v>
      </c>
    </row>
    <row r="22793" spans="23:23">
      <c r="W22793" s="44">
        <v>1</v>
      </c>
    </row>
    <row r="22794" spans="23:23">
      <c r="W22794" s="44">
        <v>1</v>
      </c>
    </row>
    <row r="22795" spans="23:23">
      <c r="W22795" s="44">
        <v>1</v>
      </c>
    </row>
    <row r="22796" spans="23:23">
      <c r="W22796" s="44">
        <v>1</v>
      </c>
    </row>
    <row r="22797" spans="23:23">
      <c r="W22797" s="44">
        <v>1</v>
      </c>
    </row>
    <row r="22798" spans="23:23">
      <c r="W22798" s="44">
        <v>1</v>
      </c>
    </row>
    <row r="22799" spans="23:23">
      <c r="W22799" s="44">
        <v>1</v>
      </c>
    </row>
    <row r="22800" spans="23:23">
      <c r="W22800" s="44">
        <v>1</v>
      </c>
    </row>
    <row r="22801" spans="23:23">
      <c r="W22801" s="44">
        <v>1</v>
      </c>
    </row>
    <row r="22802" spans="23:23">
      <c r="W22802" s="44">
        <v>1</v>
      </c>
    </row>
    <row r="22803" spans="23:23">
      <c r="W22803" s="44">
        <v>1</v>
      </c>
    </row>
    <row r="22804" spans="23:23">
      <c r="W22804" s="44">
        <v>1</v>
      </c>
    </row>
    <row r="22805" spans="23:23">
      <c r="W22805" s="44">
        <v>1</v>
      </c>
    </row>
    <row r="22806" spans="23:23">
      <c r="W22806" s="44">
        <v>1</v>
      </c>
    </row>
    <row r="22807" spans="23:23">
      <c r="W22807" s="44">
        <v>1</v>
      </c>
    </row>
    <row r="22808" spans="23:23">
      <c r="W22808" s="44">
        <v>1</v>
      </c>
    </row>
    <row r="22809" spans="23:23">
      <c r="W22809" s="44">
        <v>1</v>
      </c>
    </row>
    <row r="22810" spans="23:23">
      <c r="W22810" s="44">
        <v>1</v>
      </c>
    </row>
    <row r="22811" spans="23:23">
      <c r="W22811" s="44">
        <v>1</v>
      </c>
    </row>
    <row r="22812" spans="23:23">
      <c r="W22812" s="44">
        <v>1</v>
      </c>
    </row>
    <row r="22813" spans="23:23">
      <c r="W22813" s="44">
        <v>1</v>
      </c>
    </row>
    <row r="22814" spans="23:23">
      <c r="W22814" s="44">
        <v>1</v>
      </c>
    </row>
    <row r="22815" spans="23:23">
      <c r="W22815" s="44">
        <v>1</v>
      </c>
    </row>
    <row r="22816" spans="23:23">
      <c r="W22816" s="44">
        <v>1</v>
      </c>
    </row>
    <row r="22817" spans="23:23">
      <c r="W22817" s="44">
        <v>1</v>
      </c>
    </row>
    <row r="22818" spans="23:23">
      <c r="W22818" s="44">
        <v>1</v>
      </c>
    </row>
    <row r="22819" spans="23:23">
      <c r="W22819" s="44">
        <v>1</v>
      </c>
    </row>
    <row r="22820" spans="23:23">
      <c r="W22820" s="44">
        <v>1</v>
      </c>
    </row>
    <row r="22821" spans="23:23">
      <c r="W22821" s="44">
        <v>1</v>
      </c>
    </row>
    <row r="22822" spans="23:23">
      <c r="W22822" s="44">
        <v>1</v>
      </c>
    </row>
    <row r="22823" spans="23:23">
      <c r="W22823" s="44">
        <v>1</v>
      </c>
    </row>
    <row r="22824" spans="23:23">
      <c r="W22824" s="44">
        <v>1</v>
      </c>
    </row>
    <row r="22825" spans="23:23">
      <c r="W22825" s="44">
        <v>1</v>
      </c>
    </row>
    <row r="22826" spans="23:23">
      <c r="W22826" s="44">
        <v>1</v>
      </c>
    </row>
    <row r="22827" spans="23:23">
      <c r="W22827" s="44">
        <v>1</v>
      </c>
    </row>
    <row r="22828" spans="23:23">
      <c r="W22828" s="44">
        <v>1</v>
      </c>
    </row>
    <row r="22829" spans="23:23">
      <c r="W22829" s="44">
        <v>1</v>
      </c>
    </row>
    <row r="22830" spans="23:23">
      <c r="W22830" s="44">
        <v>1</v>
      </c>
    </row>
    <row r="22831" spans="23:23">
      <c r="W22831" s="44">
        <v>1</v>
      </c>
    </row>
    <row r="22832" spans="23:23">
      <c r="W22832" s="44">
        <v>1</v>
      </c>
    </row>
    <row r="22833" spans="23:23">
      <c r="W22833" s="44">
        <v>1</v>
      </c>
    </row>
    <row r="22834" spans="23:23">
      <c r="W22834" s="44">
        <v>1</v>
      </c>
    </row>
    <row r="22835" spans="23:23">
      <c r="W22835" s="44">
        <v>1</v>
      </c>
    </row>
    <row r="22836" spans="23:23">
      <c r="W22836" s="44">
        <v>1</v>
      </c>
    </row>
    <row r="22837" spans="23:23">
      <c r="W22837" s="44">
        <v>1</v>
      </c>
    </row>
    <row r="22838" spans="23:23">
      <c r="W22838" s="44">
        <v>1</v>
      </c>
    </row>
    <row r="22839" spans="23:23">
      <c r="W22839" s="44">
        <v>1</v>
      </c>
    </row>
    <row r="22840" spans="23:23">
      <c r="W22840" s="44">
        <v>1</v>
      </c>
    </row>
    <row r="22841" spans="23:23">
      <c r="W22841" s="44">
        <v>1</v>
      </c>
    </row>
    <row r="22842" spans="23:23">
      <c r="W22842" s="44">
        <v>1</v>
      </c>
    </row>
    <row r="22843" spans="23:23">
      <c r="W22843" s="44">
        <v>1</v>
      </c>
    </row>
    <row r="22844" spans="23:23">
      <c r="W22844" s="44">
        <v>1</v>
      </c>
    </row>
    <row r="22845" spans="23:23">
      <c r="W22845" s="44">
        <v>1</v>
      </c>
    </row>
    <row r="22846" spans="23:23">
      <c r="W22846" s="44">
        <v>1</v>
      </c>
    </row>
    <row r="22847" spans="23:23">
      <c r="W22847" s="44">
        <v>1</v>
      </c>
    </row>
    <row r="22848" spans="23:23">
      <c r="W22848" s="44">
        <v>1</v>
      </c>
    </row>
    <row r="22849" spans="23:23">
      <c r="W22849" s="44">
        <v>1</v>
      </c>
    </row>
    <row r="22850" spans="23:23">
      <c r="W22850" s="44">
        <v>1</v>
      </c>
    </row>
    <row r="22851" spans="23:23">
      <c r="W22851" s="44">
        <v>1</v>
      </c>
    </row>
    <row r="22852" spans="23:23">
      <c r="W22852" s="44">
        <v>1</v>
      </c>
    </row>
    <row r="22853" spans="23:23">
      <c r="W22853" s="44">
        <v>1</v>
      </c>
    </row>
    <row r="22854" spans="23:23">
      <c r="W22854" s="44">
        <v>1</v>
      </c>
    </row>
    <row r="22855" spans="23:23">
      <c r="W22855" s="44">
        <v>1</v>
      </c>
    </row>
    <row r="22856" spans="23:23">
      <c r="W22856" s="44">
        <v>1</v>
      </c>
    </row>
    <row r="22857" spans="23:23">
      <c r="W22857" s="44">
        <v>1</v>
      </c>
    </row>
    <row r="22858" spans="23:23">
      <c r="W22858" s="44">
        <v>1</v>
      </c>
    </row>
    <row r="22859" spans="23:23">
      <c r="W22859" s="44">
        <v>1</v>
      </c>
    </row>
    <row r="22860" spans="23:23">
      <c r="W22860" s="44">
        <v>1</v>
      </c>
    </row>
    <row r="22861" spans="23:23">
      <c r="W22861" s="44">
        <v>1</v>
      </c>
    </row>
    <row r="22862" spans="23:23">
      <c r="W22862" s="44">
        <v>1</v>
      </c>
    </row>
    <row r="22863" spans="23:23">
      <c r="W22863" s="44">
        <v>1</v>
      </c>
    </row>
    <row r="22864" spans="23:23">
      <c r="W22864" s="44">
        <v>1</v>
      </c>
    </row>
    <row r="22865" spans="23:23">
      <c r="W22865" s="44">
        <v>1</v>
      </c>
    </row>
    <row r="22866" spans="23:23">
      <c r="W22866" s="44">
        <v>1</v>
      </c>
    </row>
    <row r="22867" spans="23:23">
      <c r="W22867" s="44">
        <v>1</v>
      </c>
    </row>
    <row r="22868" spans="23:23">
      <c r="W22868" s="44">
        <v>1</v>
      </c>
    </row>
    <row r="22869" spans="23:23">
      <c r="W22869" s="44">
        <v>1</v>
      </c>
    </row>
    <row r="22870" spans="23:23">
      <c r="W22870" s="44">
        <v>1</v>
      </c>
    </row>
    <row r="22871" spans="23:23">
      <c r="W22871" s="44">
        <v>1</v>
      </c>
    </row>
    <row r="22872" spans="23:23">
      <c r="W22872" s="44">
        <v>1</v>
      </c>
    </row>
    <row r="22873" spans="23:23">
      <c r="W22873" s="44">
        <v>1</v>
      </c>
    </row>
    <row r="22874" spans="23:23">
      <c r="W22874" s="44">
        <v>1</v>
      </c>
    </row>
    <row r="22875" spans="23:23">
      <c r="W22875" s="44">
        <v>1</v>
      </c>
    </row>
    <row r="22876" spans="23:23">
      <c r="W22876" s="44">
        <v>1</v>
      </c>
    </row>
    <row r="22877" spans="23:23">
      <c r="W22877" s="44">
        <v>1</v>
      </c>
    </row>
    <row r="22878" spans="23:23">
      <c r="W22878" s="44">
        <v>1</v>
      </c>
    </row>
    <row r="22879" spans="23:23">
      <c r="W22879" s="44">
        <v>1</v>
      </c>
    </row>
    <row r="22880" spans="23:23">
      <c r="W22880" s="44">
        <v>1</v>
      </c>
    </row>
    <row r="22881" spans="23:23">
      <c r="W22881" s="44">
        <v>1</v>
      </c>
    </row>
    <row r="22882" spans="23:23">
      <c r="W22882" s="44">
        <v>1</v>
      </c>
    </row>
    <row r="22883" spans="23:23">
      <c r="W22883" s="44">
        <v>1</v>
      </c>
    </row>
    <row r="22884" spans="23:23">
      <c r="W22884" s="44">
        <v>1</v>
      </c>
    </row>
    <row r="22885" spans="23:23">
      <c r="W22885" s="44">
        <v>1</v>
      </c>
    </row>
    <row r="22886" spans="23:23">
      <c r="W22886" s="44">
        <v>1</v>
      </c>
    </row>
    <row r="22887" spans="23:23">
      <c r="W22887" s="44">
        <v>1</v>
      </c>
    </row>
    <row r="22888" spans="23:23">
      <c r="W22888" s="44">
        <v>1</v>
      </c>
    </row>
    <row r="22889" spans="23:23">
      <c r="W22889" s="44">
        <v>1</v>
      </c>
    </row>
    <row r="22890" spans="23:23">
      <c r="W22890" s="44">
        <v>1</v>
      </c>
    </row>
    <row r="22891" spans="23:23">
      <c r="W22891" s="44">
        <v>1</v>
      </c>
    </row>
    <row r="22892" spans="23:23">
      <c r="W22892" s="44">
        <v>1</v>
      </c>
    </row>
    <row r="22893" spans="23:23">
      <c r="W22893" s="44">
        <v>1</v>
      </c>
    </row>
    <row r="22894" spans="23:23">
      <c r="W22894" s="44">
        <v>1</v>
      </c>
    </row>
    <row r="22895" spans="23:23">
      <c r="W22895" s="44">
        <v>1</v>
      </c>
    </row>
    <row r="22896" spans="23:23">
      <c r="W22896" s="44">
        <v>1</v>
      </c>
    </row>
    <row r="22897" spans="23:23">
      <c r="W22897" s="44">
        <v>1</v>
      </c>
    </row>
    <row r="22898" spans="23:23">
      <c r="W22898" s="44">
        <v>1</v>
      </c>
    </row>
    <row r="22899" spans="23:23">
      <c r="W22899" s="44">
        <v>1</v>
      </c>
    </row>
    <row r="22900" spans="23:23">
      <c r="W22900" s="44">
        <v>1</v>
      </c>
    </row>
    <row r="22901" spans="23:23">
      <c r="W22901" s="44">
        <v>1</v>
      </c>
    </row>
    <row r="22902" spans="23:23">
      <c r="W22902" s="44">
        <v>1</v>
      </c>
    </row>
    <row r="22903" spans="23:23">
      <c r="W22903" s="44">
        <v>1</v>
      </c>
    </row>
    <row r="22904" spans="23:23">
      <c r="W22904" s="44">
        <v>1</v>
      </c>
    </row>
    <row r="22905" spans="23:23">
      <c r="W22905" s="44">
        <v>1</v>
      </c>
    </row>
    <row r="22906" spans="23:23">
      <c r="W22906" s="44">
        <v>1</v>
      </c>
    </row>
    <row r="22907" spans="23:23">
      <c r="W22907" s="44">
        <v>1</v>
      </c>
    </row>
    <row r="22908" spans="23:23">
      <c r="W22908" s="44">
        <v>1</v>
      </c>
    </row>
    <row r="22909" spans="23:23">
      <c r="W22909" s="44">
        <v>1</v>
      </c>
    </row>
    <row r="22910" spans="23:23">
      <c r="W22910" s="44">
        <v>1</v>
      </c>
    </row>
    <row r="22911" spans="23:23">
      <c r="W22911" s="44">
        <v>1</v>
      </c>
    </row>
    <row r="22912" spans="23:23">
      <c r="W22912" s="44">
        <v>1</v>
      </c>
    </row>
    <row r="22913" spans="23:23">
      <c r="W22913" s="44">
        <v>1</v>
      </c>
    </row>
    <row r="22914" spans="23:23">
      <c r="W22914" s="44">
        <v>1</v>
      </c>
    </row>
    <row r="22915" spans="23:23">
      <c r="W22915" s="44">
        <v>1</v>
      </c>
    </row>
    <row r="22916" spans="23:23">
      <c r="W22916" s="44">
        <v>1</v>
      </c>
    </row>
    <row r="22917" spans="23:23">
      <c r="W22917" s="44">
        <v>1</v>
      </c>
    </row>
    <row r="22918" spans="23:23">
      <c r="W22918" s="44">
        <v>1</v>
      </c>
    </row>
    <row r="22919" spans="23:23">
      <c r="W22919" s="44">
        <v>1</v>
      </c>
    </row>
    <row r="22920" spans="23:23">
      <c r="W22920" s="44">
        <v>1</v>
      </c>
    </row>
    <row r="22921" spans="23:23">
      <c r="W22921" s="44">
        <v>1</v>
      </c>
    </row>
    <row r="22922" spans="23:23">
      <c r="W22922" s="44">
        <v>1</v>
      </c>
    </row>
    <row r="22923" spans="23:23">
      <c r="W22923" s="44">
        <v>1</v>
      </c>
    </row>
    <row r="22924" spans="23:23">
      <c r="W22924" s="44">
        <v>1</v>
      </c>
    </row>
    <row r="22925" spans="23:23">
      <c r="W22925" s="44">
        <v>1</v>
      </c>
    </row>
    <row r="22926" spans="23:23">
      <c r="W22926" s="44">
        <v>1</v>
      </c>
    </row>
    <row r="22927" spans="23:23">
      <c r="W22927" s="44">
        <v>1</v>
      </c>
    </row>
    <row r="22928" spans="23:23">
      <c r="W22928" s="44">
        <v>1</v>
      </c>
    </row>
    <row r="22929" spans="23:23">
      <c r="W22929" s="44">
        <v>1</v>
      </c>
    </row>
    <row r="22930" spans="23:23">
      <c r="W22930" s="44">
        <v>1</v>
      </c>
    </row>
    <row r="22931" spans="23:23">
      <c r="W22931" s="44">
        <v>1</v>
      </c>
    </row>
    <row r="22932" spans="23:23">
      <c r="W22932" s="44">
        <v>1</v>
      </c>
    </row>
    <row r="22933" spans="23:23">
      <c r="W22933" s="44">
        <v>1</v>
      </c>
    </row>
    <row r="22934" spans="23:23">
      <c r="W22934" s="44">
        <v>1</v>
      </c>
    </row>
    <row r="22935" spans="23:23">
      <c r="W22935" s="44">
        <v>1</v>
      </c>
    </row>
    <row r="22936" spans="23:23">
      <c r="W22936" s="44">
        <v>1</v>
      </c>
    </row>
    <row r="22937" spans="23:23">
      <c r="W22937" s="44">
        <v>1</v>
      </c>
    </row>
    <row r="22938" spans="23:23">
      <c r="W22938" s="44">
        <v>1</v>
      </c>
    </row>
    <row r="22939" spans="23:23">
      <c r="W22939" s="44">
        <v>1</v>
      </c>
    </row>
    <row r="22940" spans="23:23">
      <c r="W22940" s="44">
        <v>1</v>
      </c>
    </row>
    <row r="22941" spans="23:23">
      <c r="W22941" s="44">
        <v>1</v>
      </c>
    </row>
    <row r="22942" spans="23:23">
      <c r="W22942" s="44">
        <v>1</v>
      </c>
    </row>
    <row r="22943" spans="23:23">
      <c r="W22943" s="44">
        <v>1</v>
      </c>
    </row>
    <row r="22944" spans="23:23">
      <c r="W22944" s="44">
        <v>1</v>
      </c>
    </row>
    <row r="22945" spans="23:23">
      <c r="W22945" s="44">
        <v>1</v>
      </c>
    </row>
    <row r="22946" spans="23:23">
      <c r="W22946" s="44">
        <v>1</v>
      </c>
    </row>
    <row r="22947" spans="23:23">
      <c r="W22947" s="44">
        <v>1</v>
      </c>
    </row>
    <row r="22948" spans="23:23">
      <c r="W22948" s="44">
        <v>1</v>
      </c>
    </row>
    <row r="22949" spans="23:23">
      <c r="W22949" s="44">
        <v>1</v>
      </c>
    </row>
    <row r="22950" spans="23:23">
      <c r="W22950" s="44">
        <v>1</v>
      </c>
    </row>
    <row r="22951" spans="23:23">
      <c r="W22951" s="44">
        <v>1</v>
      </c>
    </row>
    <row r="22952" spans="23:23">
      <c r="W22952" s="44">
        <v>1</v>
      </c>
    </row>
    <row r="22953" spans="23:23">
      <c r="W22953" s="44">
        <v>1</v>
      </c>
    </row>
    <row r="22954" spans="23:23">
      <c r="W22954" s="44">
        <v>1</v>
      </c>
    </row>
    <row r="22955" spans="23:23">
      <c r="W22955" s="44">
        <v>1</v>
      </c>
    </row>
    <row r="22956" spans="23:23">
      <c r="W22956" s="44">
        <v>1</v>
      </c>
    </row>
    <row r="22957" spans="23:23">
      <c r="W22957" s="44">
        <v>1</v>
      </c>
    </row>
    <row r="22958" spans="23:23">
      <c r="W22958" s="44">
        <v>1</v>
      </c>
    </row>
    <row r="22959" spans="23:23">
      <c r="W22959" s="44">
        <v>1</v>
      </c>
    </row>
    <row r="22960" spans="23:23">
      <c r="W22960" s="44">
        <v>1</v>
      </c>
    </row>
    <row r="22961" spans="23:23">
      <c r="W22961" s="44">
        <v>1</v>
      </c>
    </row>
    <row r="22962" spans="23:23">
      <c r="W22962" s="44">
        <v>1</v>
      </c>
    </row>
    <row r="22963" spans="23:23">
      <c r="W22963" s="44">
        <v>1</v>
      </c>
    </row>
    <row r="22964" spans="23:23">
      <c r="W22964" s="44">
        <v>1</v>
      </c>
    </row>
    <row r="22965" spans="23:23">
      <c r="W22965" s="44">
        <v>1</v>
      </c>
    </row>
    <row r="22966" spans="23:23">
      <c r="W22966" s="44">
        <v>1</v>
      </c>
    </row>
    <row r="22967" spans="23:23">
      <c r="W22967" s="44">
        <v>1</v>
      </c>
    </row>
    <row r="22968" spans="23:23">
      <c r="W22968" s="44">
        <v>1</v>
      </c>
    </row>
    <row r="22969" spans="23:23">
      <c r="W22969" s="44">
        <v>1</v>
      </c>
    </row>
    <row r="22970" spans="23:23">
      <c r="W22970" s="44">
        <v>1</v>
      </c>
    </row>
    <row r="22971" spans="23:23">
      <c r="W22971" s="44">
        <v>1</v>
      </c>
    </row>
    <row r="22972" spans="23:23">
      <c r="W22972" s="44">
        <v>1</v>
      </c>
    </row>
    <row r="22973" spans="23:23">
      <c r="W22973" s="44">
        <v>1</v>
      </c>
    </row>
    <row r="22974" spans="23:23">
      <c r="W22974" s="44">
        <v>1</v>
      </c>
    </row>
    <row r="22975" spans="23:23">
      <c r="W22975" s="44">
        <v>1</v>
      </c>
    </row>
    <row r="22976" spans="23:23">
      <c r="W22976" s="44">
        <v>1</v>
      </c>
    </row>
    <row r="22977" spans="23:23">
      <c r="W22977" s="44">
        <v>1</v>
      </c>
    </row>
    <row r="22978" spans="23:23">
      <c r="W22978" s="44">
        <v>1</v>
      </c>
    </row>
    <row r="22979" spans="23:23">
      <c r="W22979" s="44">
        <v>1</v>
      </c>
    </row>
    <row r="22980" spans="23:23">
      <c r="W22980" s="44">
        <v>1</v>
      </c>
    </row>
    <row r="22981" spans="23:23">
      <c r="W22981" s="44">
        <v>1</v>
      </c>
    </row>
    <row r="22982" spans="23:23">
      <c r="W22982" s="44">
        <v>1</v>
      </c>
    </row>
    <row r="22983" spans="23:23">
      <c r="W22983" s="44">
        <v>1</v>
      </c>
    </row>
    <row r="22984" spans="23:23">
      <c r="W22984" s="44">
        <v>1</v>
      </c>
    </row>
    <row r="22985" spans="23:23">
      <c r="W22985" s="44">
        <v>1</v>
      </c>
    </row>
    <row r="22986" spans="23:23">
      <c r="W22986" s="44">
        <v>1</v>
      </c>
    </row>
    <row r="22987" spans="23:23">
      <c r="W22987" s="44">
        <v>1</v>
      </c>
    </row>
    <row r="22988" spans="23:23">
      <c r="W22988" s="44">
        <v>1</v>
      </c>
    </row>
    <row r="22989" spans="23:23">
      <c r="W22989" s="44">
        <v>1</v>
      </c>
    </row>
    <row r="22990" spans="23:23">
      <c r="W22990" s="44">
        <v>1</v>
      </c>
    </row>
    <row r="22991" spans="23:23">
      <c r="W22991" s="44">
        <v>1</v>
      </c>
    </row>
    <row r="22992" spans="23:23">
      <c r="W22992" s="44">
        <v>1</v>
      </c>
    </row>
    <row r="22993" spans="23:23">
      <c r="W22993" s="44">
        <v>1</v>
      </c>
    </row>
    <row r="22994" spans="23:23">
      <c r="W22994" s="44">
        <v>1</v>
      </c>
    </row>
    <row r="22995" spans="23:23">
      <c r="W22995" s="44">
        <v>1</v>
      </c>
    </row>
    <row r="22996" spans="23:23">
      <c r="W22996" s="44">
        <v>1</v>
      </c>
    </row>
    <row r="22997" spans="23:23">
      <c r="W22997" s="44">
        <v>1</v>
      </c>
    </row>
    <row r="22998" spans="23:23">
      <c r="W22998" s="44">
        <v>1</v>
      </c>
    </row>
    <row r="22999" spans="23:23">
      <c r="W22999" s="44">
        <v>1</v>
      </c>
    </row>
    <row r="23000" spans="23:23">
      <c r="W23000" s="44">
        <v>1</v>
      </c>
    </row>
    <row r="23001" spans="23:23">
      <c r="W23001" s="44">
        <v>1</v>
      </c>
    </row>
    <row r="23002" spans="23:23">
      <c r="W23002" s="44">
        <v>1</v>
      </c>
    </row>
    <row r="23003" spans="23:23">
      <c r="W23003" s="44">
        <v>1</v>
      </c>
    </row>
    <row r="23004" spans="23:23">
      <c r="W23004" s="44">
        <v>1</v>
      </c>
    </row>
    <row r="23005" spans="23:23">
      <c r="W23005" s="44">
        <v>1</v>
      </c>
    </row>
    <row r="23006" spans="23:23">
      <c r="W23006" s="44">
        <v>1</v>
      </c>
    </row>
    <row r="23007" spans="23:23">
      <c r="W23007" s="44">
        <v>1</v>
      </c>
    </row>
    <row r="23008" spans="23:23">
      <c r="W23008" s="44">
        <v>1</v>
      </c>
    </row>
    <row r="23009" spans="23:23">
      <c r="W23009" s="44">
        <v>1</v>
      </c>
    </row>
    <row r="23010" spans="23:23">
      <c r="W23010" s="44">
        <v>1</v>
      </c>
    </row>
    <row r="23011" spans="23:23">
      <c r="W23011" s="44">
        <v>1</v>
      </c>
    </row>
    <row r="23012" spans="23:23">
      <c r="W23012" s="44">
        <v>1</v>
      </c>
    </row>
    <row r="23013" spans="23:23">
      <c r="W23013" s="44">
        <v>1</v>
      </c>
    </row>
    <row r="23014" spans="23:23">
      <c r="W23014" s="44">
        <v>1</v>
      </c>
    </row>
    <row r="23015" spans="23:23">
      <c r="W23015" s="44">
        <v>1</v>
      </c>
    </row>
    <row r="23016" spans="23:23">
      <c r="W23016" s="44">
        <v>1</v>
      </c>
    </row>
    <row r="23017" spans="23:23">
      <c r="W23017" s="44">
        <v>1</v>
      </c>
    </row>
    <row r="23018" spans="23:23">
      <c r="W23018" s="44">
        <v>1</v>
      </c>
    </row>
    <row r="23019" spans="23:23">
      <c r="W23019" s="44">
        <v>1</v>
      </c>
    </row>
    <row r="23020" spans="23:23">
      <c r="W23020" s="44">
        <v>1</v>
      </c>
    </row>
    <row r="23021" spans="23:23">
      <c r="W23021" s="44">
        <v>1</v>
      </c>
    </row>
    <row r="23022" spans="23:23">
      <c r="W23022" s="44">
        <v>1</v>
      </c>
    </row>
    <row r="23023" spans="23:23">
      <c r="W23023" s="44">
        <v>1</v>
      </c>
    </row>
    <row r="23024" spans="23:23">
      <c r="W23024" s="44">
        <v>1</v>
      </c>
    </row>
    <row r="23025" spans="23:23">
      <c r="W23025" s="44">
        <v>1</v>
      </c>
    </row>
    <row r="23026" spans="23:23">
      <c r="W23026" s="44">
        <v>1</v>
      </c>
    </row>
    <row r="23027" spans="23:23">
      <c r="W23027" s="44">
        <v>1</v>
      </c>
    </row>
    <row r="23028" spans="23:23">
      <c r="W23028" s="44">
        <v>1</v>
      </c>
    </row>
    <row r="23029" spans="23:23">
      <c r="W23029" s="44">
        <v>1</v>
      </c>
    </row>
    <row r="23030" spans="23:23">
      <c r="W23030" s="44">
        <v>1</v>
      </c>
    </row>
    <row r="23031" spans="23:23">
      <c r="W23031" s="44">
        <v>1</v>
      </c>
    </row>
    <row r="23032" spans="23:23">
      <c r="W23032" s="44">
        <v>1</v>
      </c>
    </row>
    <row r="23033" spans="23:23">
      <c r="W23033" s="44">
        <v>1</v>
      </c>
    </row>
    <row r="23034" spans="23:23">
      <c r="W23034" s="44">
        <v>1</v>
      </c>
    </row>
    <row r="23035" spans="23:23">
      <c r="W23035" s="44">
        <v>1</v>
      </c>
    </row>
    <row r="23036" spans="23:23">
      <c r="W23036" s="44">
        <v>1</v>
      </c>
    </row>
    <row r="23037" spans="23:23">
      <c r="W23037" s="44">
        <v>1</v>
      </c>
    </row>
    <row r="23038" spans="23:23">
      <c r="W23038" s="44">
        <v>1</v>
      </c>
    </row>
    <row r="23039" spans="23:23">
      <c r="W23039" s="44">
        <v>1</v>
      </c>
    </row>
    <row r="23040" spans="23:23">
      <c r="W23040" s="44">
        <v>1</v>
      </c>
    </row>
    <row r="23041" spans="23:23">
      <c r="W23041" s="44">
        <v>1</v>
      </c>
    </row>
    <row r="23042" spans="23:23">
      <c r="W23042" s="44">
        <v>1</v>
      </c>
    </row>
    <row r="23043" spans="23:23">
      <c r="W23043" s="44">
        <v>1</v>
      </c>
    </row>
    <row r="23044" spans="23:23">
      <c r="W23044" s="44">
        <v>1</v>
      </c>
    </row>
    <row r="23045" spans="23:23">
      <c r="W23045" s="44">
        <v>1</v>
      </c>
    </row>
    <row r="23046" spans="23:23">
      <c r="W23046" s="44">
        <v>1</v>
      </c>
    </row>
    <row r="23047" spans="23:23">
      <c r="W23047" s="44">
        <v>1</v>
      </c>
    </row>
    <row r="23048" spans="23:23">
      <c r="W23048" s="44">
        <v>1</v>
      </c>
    </row>
    <row r="23049" spans="23:23">
      <c r="W23049" s="44">
        <v>1</v>
      </c>
    </row>
    <row r="23050" spans="23:23">
      <c r="W23050" s="44">
        <v>1</v>
      </c>
    </row>
    <row r="23051" spans="23:23">
      <c r="W23051" s="44">
        <v>1</v>
      </c>
    </row>
    <row r="23052" spans="23:23">
      <c r="W23052" s="44">
        <v>1</v>
      </c>
    </row>
    <row r="23053" spans="23:23">
      <c r="W23053" s="44">
        <v>1</v>
      </c>
    </row>
    <row r="23054" spans="23:23">
      <c r="W23054" s="44">
        <v>1</v>
      </c>
    </row>
    <row r="23055" spans="23:23">
      <c r="W23055" s="44">
        <v>1</v>
      </c>
    </row>
    <row r="23056" spans="23:23">
      <c r="W23056" s="44">
        <v>1</v>
      </c>
    </row>
    <row r="23057" spans="23:23">
      <c r="W23057" s="44">
        <v>1</v>
      </c>
    </row>
    <row r="23058" spans="23:23">
      <c r="W23058" s="44">
        <v>1</v>
      </c>
    </row>
    <row r="23059" spans="23:23">
      <c r="W23059" s="44">
        <v>1</v>
      </c>
    </row>
    <row r="23060" spans="23:23">
      <c r="W23060" s="44">
        <v>1</v>
      </c>
    </row>
    <row r="23061" spans="23:23">
      <c r="W23061" s="44">
        <v>1</v>
      </c>
    </row>
    <row r="23062" spans="23:23">
      <c r="W23062" s="44">
        <v>1</v>
      </c>
    </row>
    <row r="23063" spans="23:23">
      <c r="W23063" s="44">
        <v>1</v>
      </c>
    </row>
    <row r="23064" spans="23:23">
      <c r="W23064" s="44">
        <v>1</v>
      </c>
    </row>
    <row r="23065" spans="23:23">
      <c r="W23065" s="44">
        <v>1</v>
      </c>
    </row>
    <row r="23066" spans="23:23">
      <c r="W23066" s="44">
        <v>1</v>
      </c>
    </row>
    <row r="23067" spans="23:23">
      <c r="W23067" s="44">
        <v>1</v>
      </c>
    </row>
    <row r="23068" spans="23:23">
      <c r="W23068" s="44">
        <v>1</v>
      </c>
    </row>
    <row r="23069" spans="23:23">
      <c r="W23069" s="44">
        <v>1</v>
      </c>
    </row>
    <row r="23070" spans="23:23">
      <c r="W23070" s="44">
        <v>1</v>
      </c>
    </row>
    <row r="23071" spans="23:23">
      <c r="W23071" s="44">
        <v>1</v>
      </c>
    </row>
    <row r="23072" spans="23:23">
      <c r="W23072" s="44">
        <v>1</v>
      </c>
    </row>
    <row r="23073" spans="23:23">
      <c r="W23073" s="44">
        <v>1</v>
      </c>
    </row>
    <row r="23074" spans="23:23">
      <c r="W23074" s="44">
        <v>1</v>
      </c>
    </row>
    <row r="23075" spans="23:23">
      <c r="W23075" s="44">
        <v>1</v>
      </c>
    </row>
    <row r="23076" spans="23:23">
      <c r="W23076" s="44">
        <v>1</v>
      </c>
    </row>
    <row r="23077" spans="23:23">
      <c r="W23077" s="44">
        <v>1</v>
      </c>
    </row>
    <row r="23078" spans="23:23">
      <c r="W23078" s="44">
        <v>1</v>
      </c>
    </row>
    <row r="23079" spans="23:23">
      <c r="W23079" s="44">
        <v>1</v>
      </c>
    </row>
    <row r="23080" spans="23:23">
      <c r="W23080" s="44">
        <v>1</v>
      </c>
    </row>
    <row r="23081" spans="23:23">
      <c r="W23081" s="44">
        <v>1</v>
      </c>
    </row>
    <row r="23082" spans="23:23">
      <c r="W23082" s="44">
        <v>1</v>
      </c>
    </row>
    <row r="23083" spans="23:23">
      <c r="W23083" s="44">
        <v>1</v>
      </c>
    </row>
    <row r="23084" spans="23:23">
      <c r="W23084" s="44">
        <v>1</v>
      </c>
    </row>
    <row r="23085" spans="23:23">
      <c r="W23085" s="44">
        <v>1</v>
      </c>
    </row>
    <row r="23086" spans="23:23">
      <c r="W23086" s="44">
        <v>1</v>
      </c>
    </row>
    <row r="23087" spans="23:23">
      <c r="W23087" s="44">
        <v>1</v>
      </c>
    </row>
    <row r="23088" spans="23:23">
      <c r="W23088" s="44">
        <v>1</v>
      </c>
    </row>
    <row r="23089" spans="23:23">
      <c r="W23089" s="44">
        <v>1</v>
      </c>
    </row>
    <row r="23090" spans="23:23">
      <c r="W23090" s="44">
        <v>1</v>
      </c>
    </row>
    <row r="23091" spans="23:23">
      <c r="W23091" s="44">
        <v>1</v>
      </c>
    </row>
    <row r="23092" spans="23:23">
      <c r="W23092" s="44">
        <v>1</v>
      </c>
    </row>
    <row r="23093" spans="23:23">
      <c r="W23093" s="44">
        <v>1</v>
      </c>
    </row>
    <row r="23094" spans="23:23">
      <c r="W23094" s="44">
        <v>1</v>
      </c>
    </row>
    <row r="23095" spans="23:23">
      <c r="W23095" s="44">
        <v>1</v>
      </c>
    </row>
    <row r="23096" spans="23:23">
      <c r="W23096" s="44">
        <v>1</v>
      </c>
    </row>
    <row r="23097" spans="23:23">
      <c r="W23097" s="44">
        <v>1</v>
      </c>
    </row>
    <row r="23098" spans="23:23">
      <c r="W23098" s="44">
        <v>1</v>
      </c>
    </row>
    <row r="23099" spans="23:23">
      <c r="W23099" s="44">
        <v>1</v>
      </c>
    </row>
    <row r="23100" spans="23:23">
      <c r="W23100" s="44">
        <v>1</v>
      </c>
    </row>
    <row r="23101" spans="23:23">
      <c r="W23101" s="44">
        <v>1</v>
      </c>
    </row>
    <row r="23102" spans="23:23">
      <c r="W23102" s="44">
        <v>1</v>
      </c>
    </row>
    <row r="23103" spans="23:23">
      <c r="W23103" s="44">
        <v>1</v>
      </c>
    </row>
    <row r="23104" spans="23:23">
      <c r="W23104" s="44">
        <v>1</v>
      </c>
    </row>
    <row r="23105" spans="23:23">
      <c r="W23105" s="44">
        <v>1</v>
      </c>
    </row>
    <row r="23106" spans="23:23">
      <c r="W23106" s="44">
        <v>1</v>
      </c>
    </row>
    <row r="23107" spans="23:23">
      <c r="W23107" s="44">
        <v>1</v>
      </c>
    </row>
    <row r="23108" spans="23:23">
      <c r="W23108" s="44">
        <v>1</v>
      </c>
    </row>
    <row r="23109" spans="23:23">
      <c r="W23109" s="44">
        <v>1</v>
      </c>
    </row>
    <row r="23110" spans="23:23">
      <c r="W23110" s="44">
        <v>1</v>
      </c>
    </row>
    <row r="23111" spans="23:23">
      <c r="W23111" s="44">
        <v>1</v>
      </c>
    </row>
    <row r="23112" spans="23:23">
      <c r="W23112" s="44">
        <v>1</v>
      </c>
    </row>
    <row r="23113" spans="23:23">
      <c r="W23113" s="44">
        <v>1</v>
      </c>
    </row>
    <row r="23114" spans="23:23">
      <c r="W23114" s="44">
        <v>1</v>
      </c>
    </row>
    <row r="23115" spans="23:23">
      <c r="W23115" s="44">
        <v>1</v>
      </c>
    </row>
    <row r="23116" spans="23:23">
      <c r="W23116" s="44">
        <v>1</v>
      </c>
    </row>
    <row r="23117" spans="23:23">
      <c r="W23117" s="44">
        <v>1</v>
      </c>
    </row>
    <row r="23118" spans="23:23">
      <c r="W23118" s="44">
        <v>1</v>
      </c>
    </row>
    <row r="23119" spans="23:23">
      <c r="W23119" s="44">
        <v>1</v>
      </c>
    </row>
    <row r="23120" spans="23:23">
      <c r="W23120" s="44">
        <v>1</v>
      </c>
    </row>
    <row r="23121" spans="23:23">
      <c r="W23121" s="44">
        <v>1</v>
      </c>
    </row>
    <row r="23122" spans="23:23">
      <c r="W23122" s="44">
        <v>1</v>
      </c>
    </row>
    <row r="23123" spans="23:23">
      <c r="W23123" s="44">
        <v>1</v>
      </c>
    </row>
    <row r="23124" spans="23:23">
      <c r="W23124" s="44">
        <v>1</v>
      </c>
    </row>
    <row r="23125" spans="23:23">
      <c r="W23125" s="44">
        <v>1</v>
      </c>
    </row>
    <row r="23126" spans="23:23">
      <c r="W23126" s="44">
        <v>1</v>
      </c>
    </row>
    <row r="23127" spans="23:23">
      <c r="W23127" s="44">
        <v>1</v>
      </c>
    </row>
    <row r="23128" spans="23:23">
      <c r="W23128" s="44">
        <v>1</v>
      </c>
    </row>
    <row r="23129" spans="23:23">
      <c r="W23129" s="44">
        <v>1</v>
      </c>
    </row>
    <row r="23130" spans="23:23">
      <c r="W23130" s="44">
        <v>1</v>
      </c>
    </row>
    <row r="23131" spans="23:23">
      <c r="W23131" s="44">
        <v>1</v>
      </c>
    </row>
    <row r="23132" spans="23:23">
      <c r="W23132" s="44">
        <v>1</v>
      </c>
    </row>
    <row r="23133" spans="23:23">
      <c r="W23133" s="44">
        <v>1</v>
      </c>
    </row>
    <row r="23134" spans="23:23">
      <c r="W23134" s="44">
        <v>1</v>
      </c>
    </row>
    <row r="23135" spans="23:23">
      <c r="W23135" s="44">
        <v>1</v>
      </c>
    </row>
    <row r="23136" spans="23:23">
      <c r="W23136" s="44">
        <v>1</v>
      </c>
    </row>
    <row r="23137" spans="23:23">
      <c r="W23137" s="44">
        <v>1</v>
      </c>
    </row>
    <row r="23138" spans="23:23">
      <c r="W23138" s="44">
        <v>1</v>
      </c>
    </row>
    <row r="23139" spans="23:23">
      <c r="W23139" s="44">
        <v>1</v>
      </c>
    </row>
    <row r="23140" spans="23:23">
      <c r="W23140" s="44">
        <v>1</v>
      </c>
    </row>
    <row r="23141" spans="23:23">
      <c r="W23141" s="44">
        <v>1</v>
      </c>
    </row>
    <row r="23142" spans="23:23">
      <c r="W23142" s="44">
        <v>1</v>
      </c>
    </row>
    <row r="23143" spans="23:23">
      <c r="W23143" s="44">
        <v>1</v>
      </c>
    </row>
    <row r="23144" spans="23:23">
      <c r="W23144" s="44">
        <v>1</v>
      </c>
    </row>
    <row r="23145" spans="23:23">
      <c r="W23145" s="44">
        <v>1</v>
      </c>
    </row>
    <row r="23146" spans="23:23">
      <c r="W23146" s="44">
        <v>1</v>
      </c>
    </row>
    <row r="23147" spans="23:23">
      <c r="W23147" s="44">
        <v>1</v>
      </c>
    </row>
    <row r="23148" spans="23:23">
      <c r="W23148" s="44">
        <v>1</v>
      </c>
    </row>
    <row r="23149" spans="23:23">
      <c r="W23149" s="44">
        <v>1</v>
      </c>
    </row>
    <row r="23150" spans="23:23">
      <c r="W23150" s="44">
        <v>1</v>
      </c>
    </row>
    <row r="23151" spans="23:23">
      <c r="W23151" s="44">
        <v>1</v>
      </c>
    </row>
    <row r="23152" spans="23:23">
      <c r="W23152" s="44">
        <v>1</v>
      </c>
    </row>
    <row r="23153" spans="23:23">
      <c r="W23153" s="44">
        <v>1</v>
      </c>
    </row>
    <row r="23154" spans="23:23">
      <c r="W23154" s="44">
        <v>1</v>
      </c>
    </row>
    <row r="23155" spans="23:23">
      <c r="W23155" s="44">
        <v>1</v>
      </c>
    </row>
    <row r="23156" spans="23:23">
      <c r="W23156" s="44">
        <v>1</v>
      </c>
    </row>
    <row r="23157" spans="23:23">
      <c r="W23157" s="44">
        <v>1</v>
      </c>
    </row>
    <row r="23158" spans="23:23">
      <c r="W23158" s="44">
        <v>1</v>
      </c>
    </row>
    <row r="23159" spans="23:23">
      <c r="W23159" s="44">
        <v>1</v>
      </c>
    </row>
    <row r="23160" spans="23:23">
      <c r="W23160" s="44">
        <v>1</v>
      </c>
    </row>
    <row r="23161" spans="23:23">
      <c r="W23161" s="44">
        <v>1</v>
      </c>
    </row>
    <row r="23162" spans="23:23">
      <c r="W23162" s="44">
        <v>1</v>
      </c>
    </row>
    <row r="23163" spans="23:23">
      <c r="W23163" s="44">
        <v>1</v>
      </c>
    </row>
    <row r="23164" spans="23:23">
      <c r="W23164" s="44">
        <v>1</v>
      </c>
    </row>
    <row r="23165" spans="23:23">
      <c r="W23165" s="44">
        <v>1</v>
      </c>
    </row>
    <row r="23166" spans="23:23">
      <c r="W23166" s="44">
        <v>1</v>
      </c>
    </row>
    <row r="23167" spans="23:23">
      <c r="W23167" s="44">
        <v>1</v>
      </c>
    </row>
    <row r="23168" spans="23:23">
      <c r="W23168" s="44">
        <v>1</v>
      </c>
    </row>
    <row r="23169" spans="23:23">
      <c r="W23169" s="44">
        <v>1</v>
      </c>
    </row>
    <row r="23170" spans="23:23">
      <c r="W23170" s="44">
        <v>1</v>
      </c>
    </row>
    <row r="23171" spans="23:23">
      <c r="W23171" s="44">
        <v>1</v>
      </c>
    </row>
    <row r="23172" spans="23:23">
      <c r="W23172" s="44">
        <v>1</v>
      </c>
    </row>
    <row r="23173" spans="23:23">
      <c r="W23173" s="44">
        <v>1</v>
      </c>
    </row>
    <row r="23174" spans="23:23">
      <c r="W23174" s="44">
        <v>1</v>
      </c>
    </row>
    <row r="23175" spans="23:23">
      <c r="W23175" s="44">
        <v>1</v>
      </c>
    </row>
    <row r="23176" spans="23:23">
      <c r="W23176" s="44">
        <v>1</v>
      </c>
    </row>
    <row r="23177" spans="23:23">
      <c r="W23177" s="44">
        <v>1</v>
      </c>
    </row>
    <row r="23178" spans="23:23">
      <c r="W23178" s="44">
        <v>1</v>
      </c>
    </row>
    <row r="23179" spans="23:23">
      <c r="W23179" s="44">
        <v>1</v>
      </c>
    </row>
    <row r="23180" spans="23:23">
      <c r="W23180" s="44">
        <v>1</v>
      </c>
    </row>
    <row r="23181" spans="23:23">
      <c r="W23181" s="44">
        <v>1</v>
      </c>
    </row>
    <row r="23182" spans="23:23">
      <c r="W23182" s="44">
        <v>1</v>
      </c>
    </row>
    <row r="23183" spans="23:23">
      <c r="W23183" s="44">
        <v>1</v>
      </c>
    </row>
    <row r="23184" spans="23:23">
      <c r="W23184" s="44">
        <v>1</v>
      </c>
    </row>
    <row r="23185" spans="23:23">
      <c r="W23185" s="44">
        <v>1</v>
      </c>
    </row>
    <row r="23186" spans="23:23">
      <c r="W23186" s="44">
        <v>1</v>
      </c>
    </row>
    <row r="23187" spans="23:23">
      <c r="W23187" s="44">
        <v>1</v>
      </c>
    </row>
    <row r="23188" spans="23:23">
      <c r="W23188" s="44">
        <v>1</v>
      </c>
    </row>
    <row r="23189" spans="23:23">
      <c r="W23189" s="44">
        <v>1</v>
      </c>
    </row>
    <row r="23190" spans="23:23">
      <c r="W23190" s="44">
        <v>1</v>
      </c>
    </row>
    <row r="23191" spans="23:23">
      <c r="W23191" s="44">
        <v>1</v>
      </c>
    </row>
    <row r="23192" spans="23:23">
      <c r="W23192" s="44">
        <v>1</v>
      </c>
    </row>
    <row r="23193" spans="23:23">
      <c r="W23193" s="44">
        <v>1</v>
      </c>
    </row>
    <row r="23194" spans="23:23">
      <c r="W23194" s="44">
        <v>1</v>
      </c>
    </row>
    <row r="23195" spans="23:23">
      <c r="W23195" s="44">
        <v>1</v>
      </c>
    </row>
    <row r="23196" spans="23:23">
      <c r="W23196" s="44">
        <v>1</v>
      </c>
    </row>
    <row r="23197" spans="23:23">
      <c r="W23197" s="44">
        <v>1</v>
      </c>
    </row>
    <row r="23198" spans="23:23">
      <c r="W23198" s="44">
        <v>1</v>
      </c>
    </row>
    <row r="23199" spans="23:23">
      <c r="W23199" s="44">
        <v>1</v>
      </c>
    </row>
    <row r="23200" spans="23:23">
      <c r="W23200" s="44">
        <v>1</v>
      </c>
    </row>
    <row r="23201" spans="23:23">
      <c r="W23201" s="44">
        <v>1</v>
      </c>
    </row>
    <row r="23202" spans="23:23">
      <c r="W23202" s="44">
        <v>1</v>
      </c>
    </row>
    <row r="23203" spans="23:23">
      <c r="W23203" s="44">
        <v>1</v>
      </c>
    </row>
    <row r="23204" spans="23:23">
      <c r="W23204" s="44">
        <v>1</v>
      </c>
    </row>
    <row r="23205" spans="23:23">
      <c r="W23205" s="44">
        <v>1</v>
      </c>
    </row>
    <row r="23206" spans="23:23">
      <c r="W23206" s="44">
        <v>1</v>
      </c>
    </row>
    <row r="23207" spans="23:23">
      <c r="W23207" s="44">
        <v>1</v>
      </c>
    </row>
    <row r="23208" spans="23:23">
      <c r="W23208" s="44">
        <v>1</v>
      </c>
    </row>
    <row r="23209" spans="23:23">
      <c r="W23209" s="44">
        <v>1</v>
      </c>
    </row>
    <row r="23210" spans="23:23">
      <c r="W23210" s="44">
        <v>1</v>
      </c>
    </row>
    <row r="23211" spans="23:23">
      <c r="W23211" s="44">
        <v>1</v>
      </c>
    </row>
    <row r="23212" spans="23:23">
      <c r="W23212" s="44">
        <v>1</v>
      </c>
    </row>
    <row r="23213" spans="23:23">
      <c r="W23213" s="44">
        <v>1</v>
      </c>
    </row>
    <row r="23214" spans="23:23">
      <c r="W23214" s="44">
        <v>1</v>
      </c>
    </row>
    <row r="23215" spans="23:23">
      <c r="W23215" s="44">
        <v>1</v>
      </c>
    </row>
    <row r="23216" spans="23:23">
      <c r="W23216" s="44">
        <v>1</v>
      </c>
    </row>
    <row r="23217" spans="23:23">
      <c r="W23217" s="44">
        <v>1</v>
      </c>
    </row>
    <row r="23218" spans="23:23">
      <c r="W23218" s="44">
        <v>1</v>
      </c>
    </row>
    <row r="23219" spans="23:23">
      <c r="W23219" s="44">
        <v>1</v>
      </c>
    </row>
    <row r="23220" spans="23:23">
      <c r="W23220" s="44">
        <v>1</v>
      </c>
    </row>
    <row r="23221" spans="23:23">
      <c r="W23221" s="44">
        <v>1</v>
      </c>
    </row>
    <row r="23222" spans="23:23">
      <c r="W23222" s="44">
        <v>1</v>
      </c>
    </row>
    <row r="23223" spans="23:23">
      <c r="W23223" s="44">
        <v>1</v>
      </c>
    </row>
    <row r="23224" spans="23:23">
      <c r="W23224" s="44">
        <v>1</v>
      </c>
    </row>
    <row r="23225" spans="23:23">
      <c r="W23225" s="44">
        <v>1</v>
      </c>
    </row>
    <row r="23226" spans="23:23">
      <c r="W23226" s="44">
        <v>1</v>
      </c>
    </row>
    <row r="23227" spans="23:23">
      <c r="W23227" s="44">
        <v>1</v>
      </c>
    </row>
    <row r="23228" spans="23:23">
      <c r="W23228" s="44">
        <v>1</v>
      </c>
    </row>
    <row r="23229" spans="23:23">
      <c r="W23229" s="44">
        <v>1</v>
      </c>
    </row>
    <row r="23230" spans="23:23">
      <c r="W23230" s="44">
        <v>1</v>
      </c>
    </row>
    <row r="23231" spans="23:23">
      <c r="W23231" s="44">
        <v>1</v>
      </c>
    </row>
    <row r="23232" spans="23:23">
      <c r="W23232" s="44">
        <v>1</v>
      </c>
    </row>
    <row r="23233" spans="23:23">
      <c r="W23233" s="44">
        <v>1</v>
      </c>
    </row>
    <row r="23234" spans="23:23">
      <c r="W23234" s="44">
        <v>1</v>
      </c>
    </row>
    <row r="23235" spans="23:23">
      <c r="W23235" s="44">
        <v>1</v>
      </c>
    </row>
    <row r="23236" spans="23:23">
      <c r="W23236" s="44">
        <v>1</v>
      </c>
    </row>
    <row r="23237" spans="23:23">
      <c r="W23237" s="44">
        <v>1</v>
      </c>
    </row>
    <row r="23238" spans="23:23">
      <c r="W23238" s="44">
        <v>1</v>
      </c>
    </row>
    <row r="23239" spans="23:23">
      <c r="W23239" s="44">
        <v>1</v>
      </c>
    </row>
    <row r="23240" spans="23:23">
      <c r="W23240" s="44">
        <v>1</v>
      </c>
    </row>
    <row r="23241" spans="23:23">
      <c r="W23241" s="44">
        <v>1</v>
      </c>
    </row>
    <row r="23242" spans="23:23">
      <c r="W23242" s="44">
        <v>1</v>
      </c>
    </row>
    <row r="23243" spans="23:23">
      <c r="W23243" s="44">
        <v>1</v>
      </c>
    </row>
    <row r="23244" spans="23:23">
      <c r="W23244" s="44">
        <v>1</v>
      </c>
    </row>
    <row r="23245" spans="23:23">
      <c r="W23245" s="44">
        <v>1</v>
      </c>
    </row>
    <row r="23246" spans="23:23">
      <c r="W23246" s="44">
        <v>1</v>
      </c>
    </row>
    <row r="23247" spans="23:23">
      <c r="W23247" s="44">
        <v>1</v>
      </c>
    </row>
    <row r="23248" spans="23:23">
      <c r="W23248" s="44">
        <v>1</v>
      </c>
    </row>
    <row r="23249" spans="23:23">
      <c r="W23249" s="44">
        <v>1</v>
      </c>
    </row>
    <row r="23250" spans="23:23">
      <c r="W23250" s="44">
        <v>1</v>
      </c>
    </row>
    <row r="23251" spans="23:23">
      <c r="W23251" s="44">
        <v>1</v>
      </c>
    </row>
    <row r="23252" spans="23:23">
      <c r="W23252" s="44">
        <v>1</v>
      </c>
    </row>
    <row r="23253" spans="23:23">
      <c r="W23253" s="44">
        <v>1</v>
      </c>
    </row>
    <row r="23254" spans="23:23">
      <c r="W23254" s="44">
        <v>1</v>
      </c>
    </row>
    <row r="23255" spans="23:23">
      <c r="W23255" s="44">
        <v>1</v>
      </c>
    </row>
    <row r="23256" spans="23:23">
      <c r="W23256" s="44">
        <v>1</v>
      </c>
    </row>
    <row r="23257" spans="23:23">
      <c r="W23257" s="44">
        <v>1</v>
      </c>
    </row>
    <row r="23258" spans="23:23">
      <c r="W23258" s="44">
        <v>1</v>
      </c>
    </row>
    <row r="23259" spans="23:23">
      <c r="W23259" s="44">
        <v>1</v>
      </c>
    </row>
    <row r="23260" spans="23:23">
      <c r="W23260" s="44">
        <v>1</v>
      </c>
    </row>
    <row r="23261" spans="23:23">
      <c r="W23261" s="44">
        <v>1</v>
      </c>
    </row>
    <row r="23262" spans="23:23">
      <c r="W23262" s="44">
        <v>1</v>
      </c>
    </row>
    <row r="23263" spans="23:23">
      <c r="W23263" s="44">
        <v>1</v>
      </c>
    </row>
    <row r="23264" spans="23:23">
      <c r="W23264" s="44">
        <v>1</v>
      </c>
    </row>
    <row r="23265" spans="23:23">
      <c r="W23265" s="44">
        <v>1</v>
      </c>
    </row>
    <row r="23266" spans="23:23">
      <c r="W23266" s="44">
        <v>1</v>
      </c>
    </row>
    <row r="23267" spans="23:23">
      <c r="W23267" s="44">
        <v>1</v>
      </c>
    </row>
    <row r="23268" spans="23:23">
      <c r="W23268" s="44">
        <v>1</v>
      </c>
    </row>
    <row r="23269" spans="23:23">
      <c r="W23269" s="44">
        <v>1</v>
      </c>
    </row>
    <row r="23270" spans="23:23">
      <c r="W23270" s="44">
        <v>1</v>
      </c>
    </row>
    <row r="23271" spans="23:23">
      <c r="W23271" s="44">
        <v>1</v>
      </c>
    </row>
    <row r="23272" spans="23:23">
      <c r="W23272" s="44">
        <v>1</v>
      </c>
    </row>
    <row r="23273" spans="23:23">
      <c r="W23273" s="44">
        <v>1</v>
      </c>
    </row>
    <row r="23274" spans="23:23">
      <c r="W23274" s="44">
        <v>1</v>
      </c>
    </row>
    <row r="23275" spans="23:23">
      <c r="W23275" s="44">
        <v>1</v>
      </c>
    </row>
    <row r="23276" spans="23:23">
      <c r="W23276" s="44">
        <v>1</v>
      </c>
    </row>
    <row r="23277" spans="23:23">
      <c r="W23277" s="44">
        <v>1</v>
      </c>
    </row>
    <row r="23278" spans="23:23">
      <c r="W23278" s="44">
        <v>1</v>
      </c>
    </row>
    <row r="23279" spans="23:23">
      <c r="W23279" s="44">
        <v>1</v>
      </c>
    </row>
    <row r="23280" spans="23:23">
      <c r="W23280" s="44">
        <v>1</v>
      </c>
    </row>
    <row r="23281" spans="23:23">
      <c r="W23281" s="44">
        <v>1</v>
      </c>
    </row>
    <row r="23282" spans="23:23">
      <c r="W23282" s="44">
        <v>1</v>
      </c>
    </row>
    <row r="23283" spans="23:23">
      <c r="W23283" s="44">
        <v>1</v>
      </c>
    </row>
    <row r="23284" spans="23:23">
      <c r="W23284" s="44">
        <v>1</v>
      </c>
    </row>
    <row r="23285" spans="23:23">
      <c r="W23285" s="44">
        <v>1</v>
      </c>
    </row>
    <row r="23286" spans="23:23">
      <c r="W23286" s="44">
        <v>1</v>
      </c>
    </row>
    <row r="23287" spans="23:23">
      <c r="W23287" s="44">
        <v>1</v>
      </c>
    </row>
    <row r="23288" spans="23:23">
      <c r="W23288" s="44">
        <v>1</v>
      </c>
    </row>
    <row r="23289" spans="23:23">
      <c r="W23289" s="44">
        <v>1</v>
      </c>
    </row>
    <row r="23290" spans="23:23">
      <c r="W23290" s="44">
        <v>1</v>
      </c>
    </row>
    <row r="23291" spans="23:23">
      <c r="W23291" s="44">
        <v>1</v>
      </c>
    </row>
    <row r="23292" spans="23:23">
      <c r="W23292" s="44">
        <v>1</v>
      </c>
    </row>
    <row r="23293" spans="23:23">
      <c r="W23293" s="44">
        <v>1</v>
      </c>
    </row>
    <row r="23294" spans="23:23">
      <c r="W23294" s="44">
        <v>1</v>
      </c>
    </row>
    <row r="23295" spans="23:23">
      <c r="W23295" s="44">
        <v>1</v>
      </c>
    </row>
    <row r="23296" spans="23:23">
      <c r="W23296" s="44">
        <v>1</v>
      </c>
    </row>
    <row r="23297" spans="23:23">
      <c r="W23297" s="44">
        <v>1</v>
      </c>
    </row>
    <row r="23298" spans="23:23">
      <c r="W23298" s="44">
        <v>1</v>
      </c>
    </row>
    <row r="23299" spans="23:23">
      <c r="W23299" s="44">
        <v>1</v>
      </c>
    </row>
    <row r="23300" spans="23:23">
      <c r="W23300" s="44">
        <v>1</v>
      </c>
    </row>
    <row r="23301" spans="23:23">
      <c r="W23301" s="44">
        <v>1</v>
      </c>
    </row>
    <row r="23302" spans="23:23">
      <c r="W23302" s="44">
        <v>1</v>
      </c>
    </row>
    <row r="23303" spans="23:23">
      <c r="W23303" s="44">
        <v>1</v>
      </c>
    </row>
    <row r="23304" spans="23:23">
      <c r="W23304" s="44">
        <v>1</v>
      </c>
    </row>
    <row r="23305" spans="23:23">
      <c r="W23305" s="44">
        <v>1</v>
      </c>
    </row>
    <row r="23306" spans="23:23">
      <c r="W23306" s="44">
        <v>1</v>
      </c>
    </row>
    <row r="23307" spans="23:23">
      <c r="W23307" s="44">
        <v>1</v>
      </c>
    </row>
    <row r="23308" spans="23:23">
      <c r="W23308" s="44">
        <v>1</v>
      </c>
    </row>
    <row r="23309" spans="23:23">
      <c r="W23309" s="44">
        <v>1</v>
      </c>
    </row>
    <row r="23310" spans="23:23">
      <c r="W23310" s="44">
        <v>1</v>
      </c>
    </row>
    <row r="23311" spans="23:23">
      <c r="W23311" s="44">
        <v>1</v>
      </c>
    </row>
    <row r="23312" spans="23:23">
      <c r="W23312" s="44">
        <v>1</v>
      </c>
    </row>
    <row r="23313" spans="23:23">
      <c r="W23313" s="44">
        <v>1</v>
      </c>
    </row>
    <row r="23314" spans="23:23">
      <c r="W23314" s="44">
        <v>1</v>
      </c>
    </row>
    <row r="23315" spans="23:23">
      <c r="W23315" s="44">
        <v>1</v>
      </c>
    </row>
    <row r="23316" spans="23:23">
      <c r="W23316" s="44">
        <v>1</v>
      </c>
    </row>
    <row r="23317" spans="23:23">
      <c r="W23317" s="44">
        <v>1</v>
      </c>
    </row>
    <row r="23318" spans="23:23">
      <c r="W23318" s="44">
        <v>1</v>
      </c>
    </row>
    <row r="23319" spans="23:23">
      <c r="W23319" s="44">
        <v>1</v>
      </c>
    </row>
    <row r="23320" spans="23:23">
      <c r="W23320" s="44">
        <v>1</v>
      </c>
    </row>
    <row r="23321" spans="23:23">
      <c r="W23321" s="44">
        <v>1</v>
      </c>
    </row>
    <row r="23322" spans="23:23">
      <c r="W23322" s="44">
        <v>1</v>
      </c>
    </row>
    <row r="23323" spans="23:23">
      <c r="W23323" s="44">
        <v>1</v>
      </c>
    </row>
    <row r="23324" spans="23:23">
      <c r="W23324" s="44">
        <v>1</v>
      </c>
    </row>
    <row r="23325" spans="23:23">
      <c r="W23325" s="44">
        <v>1</v>
      </c>
    </row>
    <row r="23326" spans="23:23">
      <c r="W23326" s="44">
        <v>1</v>
      </c>
    </row>
    <row r="23327" spans="23:23">
      <c r="W23327" s="44">
        <v>1</v>
      </c>
    </row>
    <row r="23328" spans="23:23">
      <c r="W23328" s="44">
        <v>1</v>
      </c>
    </row>
    <row r="23329" spans="23:23">
      <c r="W23329" s="44">
        <v>1</v>
      </c>
    </row>
    <row r="23330" spans="23:23">
      <c r="W23330" s="44">
        <v>1</v>
      </c>
    </row>
    <row r="23331" spans="23:23">
      <c r="W23331" s="44">
        <v>1</v>
      </c>
    </row>
    <row r="23332" spans="23:23">
      <c r="W23332" s="44">
        <v>1</v>
      </c>
    </row>
    <row r="23333" spans="23:23">
      <c r="W23333" s="44">
        <v>1</v>
      </c>
    </row>
    <row r="23334" spans="23:23">
      <c r="W23334" s="44">
        <v>1</v>
      </c>
    </row>
    <row r="23335" spans="23:23">
      <c r="W23335" s="44">
        <v>1</v>
      </c>
    </row>
    <row r="23336" spans="23:23">
      <c r="W23336" s="44">
        <v>1</v>
      </c>
    </row>
    <row r="23337" spans="23:23">
      <c r="W23337" s="44">
        <v>1</v>
      </c>
    </row>
    <row r="23338" spans="23:23">
      <c r="W23338" s="44">
        <v>1</v>
      </c>
    </row>
    <row r="23339" spans="23:23">
      <c r="W23339" s="44">
        <v>1</v>
      </c>
    </row>
    <row r="23340" spans="23:23">
      <c r="W23340" s="44">
        <v>1</v>
      </c>
    </row>
    <row r="23341" spans="23:23">
      <c r="W23341" s="44">
        <v>1</v>
      </c>
    </row>
    <row r="23342" spans="23:23">
      <c r="W23342" s="44">
        <v>1</v>
      </c>
    </row>
    <row r="23343" spans="23:23">
      <c r="W23343" s="44">
        <v>1</v>
      </c>
    </row>
    <row r="23344" spans="23:23">
      <c r="W23344" s="44">
        <v>1</v>
      </c>
    </row>
    <row r="23345" spans="23:23">
      <c r="W23345" s="44">
        <v>1</v>
      </c>
    </row>
    <row r="23346" spans="23:23">
      <c r="W23346" s="44">
        <v>1</v>
      </c>
    </row>
    <row r="23347" spans="23:23">
      <c r="W23347" s="44">
        <v>1</v>
      </c>
    </row>
    <row r="23348" spans="23:23">
      <c r="W23348" s="44">
        <v>1</v>
      </c>
    </row>
    <row r="23349" spans="23:23">
      <c r="W23349" s="44">
        <v>1</v>
      </c>
    </row>
    <row r="23350" spans="23:23">
      <c r="W23350" s="44">
        <v>1</v>
      </c>
    </row>
    <row r="23351" spans="23:23">
      <c r="W23351" s="44">
        <v>1</v>
      </c>
    </row>
    <row r="23352" spans="23:23">
      <c r="W23352" s="44">
        <v>1</v>
      </c>
    </row>
    <row r="23353" spans="23:23">
      <c r="W23353" s="44">
        <v>1</v>
      </c>
    </row>
    <row r="23354" spans="23:23">
      <c r="W23354" s="44">
        <v>1</v>
      </c>
    </row>
    <row r="23355" spans="23:23">
      <c r="W23355" s="44">
        <v>1</v>
      </c>
    </row>
    <row r="23356" spans="23:23">
      <c r="W23356" s="44">
        <v>1</v>
      </c>
    </row>
    <row r="23357" spans="23:23">
      <c r="W23357" s="44">
        <v>1</v>
      </c>
    </row>
    <row r="23358" spans="23:23">
      <c r="W23358" s="44">
        <v>1</v>
      </c>
    </row>
    <row r="23359" spans="23:23">
      <c r="W23359" s="44">
        <v>1</v>
      </c>
    </row>
    <row r="23360" spans="23:23">
      <c r="W23360" s="44">
        <v>1</v>
      </c>
    </row>
    <row r="23361" spans="23:23">
      <c r="W23361" s="44">
        <v>1</v>
      </c>
    </row>
    <row r="23362" spans="23:23">
      <c r="W23362" s="44">
        <v>1</v>
      </c>
    </row>
    <row r="23363" spans="23:23">
      <c r="W23363" s="44">
        <v>1</v>
      </c>
    </row>
    <row r="23364" spans="23:23">
      <c r="W23364" s="44">
        <v>1</v>
      </c>
    </row>
    <row r="23365" spans="23:23">
      <c r="W23365" s="44">
        <v>1</v>
      </c>
    </row>
    <row r="23366" spans="23:23">
      <c r="W23366" s="44">
        <v>1</v>
      </c>
    </row>
    <row r="23367" spans="23:23">
      <c r="W23367" s="44">
        <v>1</v>
      </c>
    </row>
    <row r="23368" spans="23:23">
      <c r="W23368" s="44">
        <v>1</v>
      </c>
    </row>
    <row r="23369" spans="23:23">
      <c r="W23369" s="44">
        <v>1</v>
      </c>
    </row>
    <row r="23370" spans="23:23">
      <c r="W23370" s="44">
        <v>1</v>
      </c>
    </row>
    <row r="23371" spans="23:23">
      <c r="W23371" s="44">
        <v>1</v>
      </c>
    </row>
    <row r="23372" spans="23:23">
      <c r="W23372" s="44">
        <v>1</v>
      </c>
    </row>
    <row r="23373" spans="23:23">
      <c r="W23373" s="44">
        <v>1</v>
      </c>
    </row>
    <row r="23374" spans="23:23">
      <c r="W23374" s="44">
        <v>1</v>
      </c>
    </row>
    <row r="23375" spans="23:23">
      <c r="W23375" s="44">
        <v>1</v>
      </c>
    </row>
    <row r="23376" spans="23:23">
      <c r="W23376" s="44">
        <v>1</v>
      </c>
    </row>
    <row r="23377" spans="23:23">
      <c r="W23377" s="44">
        <v>1</v>
      </c>
    </row>
    <row r="23378" spans="23:23">
      <c r="W23378" s="44">
        <v>1</v>
      </c>
    </row>
    <row r="23379" spans="23:23">
      <c r="W23379" s="44">
        <v>1</v>
      </c>
    </row>
    <row r="23380" spans="23:23">
      <c r="W23380" s="44">
        <v>1</v>
      </c>
    </row>
    <row r="23381" spans="23:23">
      <c r="W23381" s="44">
        <v>1</v>
      </c>
    </row>
    <row r="23382" spans="23:23">
      <c r="W23382" s="44">
        <v>1</v>
      </c>
    </row>
    <row r="23383" spans="23:23">
      <c r="W23383" s="44">
        <v>1</v>
      </c>
    </row>
    <row r="23384" spans="23:23">
      <c r="W23384" s="44">
        <v>1</v>
      </c>
    </row>
    <row r="23385" spans="23:23">
      <c r="W23385" s="44">
        <v>1</v>
      </c>
    </row>
    <row r="23386" spans="23:23">
      <c r="W23386" s="44">
        <v>1</v>
      </c>
    </row>
    <row r="23387" spans="23:23">
      <c r="W23387" s="44">
        <v>1</v>
      </c>
    </row>
    <row r="23388" spans="23:23">
      <c r="W23388" s="44">
        <v>1</v>
      </c>
    </row>
    <row r="23389" spans="23:23">
      <c r="W23389" s="44">
        <v>1</v>
      </c>
    </row>
    <row r="23390" spans="23:23">
      <c r="W23390" s="44">
        <v>1</v>
      </c>
    </row>
    <row r="23391" spans="23:23">
      <c r="W23391" s="44">
        <v>1</v>
      </c>
    </row>
    <row r="23392" spans="23:23">
      <c r="W23392" s="44">
        <v>1</v>
      </c>
    </row>
    <row r="23393" spans="23:23">
      <c r="W23393" s="44">
        <v>1</v>
      </c>
    </row>
    <row r="23394" spans="23:23">
      <c r="W23394" s="44">
        <v>1</v>
      </c>
    </row>
    <row r="23395" spans="23:23">
      <c r="W23395" s="44">
        <v>1</v>
      </c>
    </row>
    <row r="23396" spans="23:23">
      <c r="W23396" s="44">
        <v>1</v>
      </c>
    </row>
    <row r="23397" spans="23:23">
      <c r="W23397" s="44">
        <v>1</v>
      </c>
    </row>
    <row r="23398" spans="23:23">
      <c r="W23398" s="44">
        <v>1</v>
      </c>
    </row>
    <row r="23399" spans="23:23">
      <c r="W23399" s="44">
        <v>1</v>
      </c>
    </row>
    <row r="23400" spans="23:23">
      <c r="W23400" s="44">
        <v>1</v>
      </c>
    </row>
    <row r="23401" spans="23:23">
      <c r="W23401" s="44">
        <v>1</v>
      </c>
    </row>
    <row r="23402" spans="23:23">
      <c r="W23402" s="44">
        <v>1</v>
      </c>
    </row>
    <row r="23403" spans="23:23">
      <c r="W23403" s="44">
        <v>1</v>
      </c>
    </row>
    <row r="23404" spans="23:23">
      <c r="W23404" s="44">
        <v>1</v>
      </c>
    </row>
    <row r="23405" spans="23:23">
      <c r="W23405" s="44">
        <v>1</v>
      </c>
    </row>
    <row r="23406" spans="23:23">
      <c r="W23406" s="44">
        <v>1</v>
      </c>
    </row>
    <row r="23407" spans="23:23">
      <c r="W23407" s="44">
        <v>1</v>
      </c>
    </row>
    <row r="23408" spans="23:23">
      <c r="W23408" s="44">
        <v>1</v>
      </c>
    </row>
    <row r="23409" spans="23:23">
      <c r="W23409" s="44">
        <v>1</v>
      </c>
    </row>
    <row r="23410" spans="23:23">
      <c r="W23410" s="44">
        <v>1</v>
      </c>
    </row>
    <row r="23411" spans="23:23">
      <c r="W23411" s="44">
        <v>1</v>
      </c>
    </row>
    <row r="23412" spans="23:23">
      <c r="W23412" s="44">
        <v>1</v>
      </c>
    </row>
    <row r="23413" spans="23:23">
      <c r="W23413" s="44">
        <v>1</v>
      </c>
    </row>
    <row r="23414" spans="23:23">
      <c r="W23414" s="44">
        <v>1</v>
      </c>
    </row>
    <row r="23415" spans="23:23">
      <c r="W23415" s="44">
        <v>1</v>
      </c>
    </row>
    <row r="23416" spans="23:23">
      <c r="W23416" s="44">
        <v>1</v>
      </c>
    </row>
    <row r="23417" spans="23:23">
      <c r="W23417" s="44">
        <v>1</v>
      </c>
    </row>
    <row r="23418" spans="23:23">
      <c r="W23418" s="44">
        <v>1</v>
      </c>
    </row>
    <row r="23419" spans="23:23">
      <c r="W23419" s="44">
        <v>1</v>
      </c>
    </row>
    <row r="23420" spans="23:23">
      <c r="W23420" s="44">
        <v>1</v>
      </c>
    </row>
    <row r="23421" spans="23:23">
      <c r="W23421" s="44">
        <v>1</v>
      </c>
    </row>
    <row r="23422" spans="23:23">
      <c r="W23422" s="44">
        <v>1</v>
      </c>
    </row>
    <row r="23423" spans="23:23">
      <c r="W23423" s="44">
        <v>1</v>
      </c>
    </row>
    <row r="23424" spans="23:23">
      <c r="W23424" s="44">
        <v>1</v>
      </c>
    </row>
    <row r="23425" spans="23:23">
      <c r="W23425" s="44">
        <v>1</v>
      </c>
    </row>
    <row r="23426" spans="23:23">
      <c r="W23426" s="44">
        <v>1</v>
      </c>
    </row>
    <row r="23427" spans="23:23">
      <c r="W23427" s="44">
        <v>1</v>
      </c>
    </row>
    <row r="23428" spans="23:23">
      <c r="W23428" s="44">
        <v>1</v>
      </c>
    </row>
    <row r="23429" spans="23:23">
      <c r="W23429" s="44">
        <v>1</v>
      </c>
    </row>
    <row r="23430" spans="23:23">
      <c r="W23430" s="44">
        <v>1</v>
      </c>
    </row>
    <row r="23431" spans="23:23">
      <c r="W23431" s="44">
        <v>1</v>
      </c>
    </row>
    <row r="23432" spans="23:23">
      <c r="W23432" s="44">
        <v>1</v>
      </c>
    </row>
    <row r="23433" spans="23:23">
      <c r="W23433" s="44">
        <v>1</v>
      </c>
    </row>
    <row r="23434" spans="23:23">
      <c r="W23434" s="44">
        <v>1</v>
      </c>
    </row>
    <row r="23435" spans="23:23">
      <c r="W23435" s="44">
        <v>1</v>
      </c>
    </row>
    <row r="23436" spans="23:23">
      <c r="W23436" s="44">
        <v>1</v>
      </c>
    </row>
    <row r="23437" spans="23:23">
      <c r="W23437" s="44">
        <v>1</v>
      </c>
    </row>
    <row r="23438" spans="23:23">
      <c r="W23438" s="44">
        <v>1</v>
      </c>
    </row>
    <row r="23439" spans="23:23">
      <c r="W23439" s="44">
        <v>1</v>
      </c>
    </row>
    <row r="23440" spans="23:23">
      <c r="W23440" s="44">
        <v>1</v>
      </c>
    </row>
    <row r="23441" spans="23:23">
      <c r="W23441" s="44">
        <v>1</v>
      </c>
    </row>
    <row r="23442" spans="23:23">
      <c r="W23442" s="44">
        <v>1</v>
      </c>
    </row>
    <row r="23443" spans="23:23">
      <c r="W23443" s="44">
        <v>1</v>
      </c>
    </row>
    <row r="23444" spans="23:23">
      <c r="W23444" s="44">
        <v>1</v>
      </c>
    </row>
    <row r="23445" spans="23:23">
      <c r="W23445" s="44">
        <v>1</v>
      </c>
    </row>
    <row r="23446" spans="23:23">
      <c r="W23446" s="44">
        <v>1</v>
      </c>
    </row>
    <row r="23447" spans="23:23">
      <c r="W23447" s="44">
        <v>1</v>
      </c>
    </row>
    <row r="23448" spans="23:23">
      <c r="W23448" s="44">
        <v>1</v>
      </c>
    </row>
    <row r="23449" spans="23:23">
      <c r="W23449" s="44">
        <v>1</v>
      </c>
    </row>
    <row r="23450" spans="23:23">
      <c r="W23450" s="44">
        <v>1</v>
      </c>
    </row>
    <row r="23451" spans="23:23">
      <c r="W23451" s="44">
        <v>1</v>
      </c>
    </row>
    <row r="23452" spans="23:23">
      <c r="W23452" s="44">
        <v>1</v>
      </c>
    </row>
    <row r="23453" spans="23:23">
      <c r="W23453" s="44">
        <v>1</v>
      </c>
    </row>
    <row r="23454" spans="23:23">
      <c r="W23454" s="44">
        <v>1</v>
      </c>
    </row>
    <row r="23455" spans="23:23">
      <c r="W23455" s="44">
        <v>1</v>
      </c>
    </row>
    <row r="23456" spans="23:23">
      <c r="W23456" s="44">
        <v>1</v>
      </c>
    </row>
    <row r="23457" spans="23:23">
      <c r="W23457" s="44">
        <v>1</v>
      </c>
    </row>
    <row r="23458" spans="23:23">
      <c r="W23458" s="44">
        <v>1</v>
      </c>
    </row>
    <row r="23459" spans="23:23">
      <c r="W23459" s="44">
        <v>1</v>
      </c>
    </row>
    <row r="23460" spans="23:23">
      <c r="W23460" s="44">
        <v>1</v>
      </c>
    </row>
    <row r="23461" spans="23:23">
      <c r="W23461" s="44">
        <v>1</v>
      </c>
    </row>
    <row r="23462" spans="23:23">
      <c r="W23462" s="44">
        <v>1</v>
      </c>
    </row>
    <row r="23463" spans="23:23">
      <c r="W23463" s="44">
        <v>1</v>
      </c>
    </row>
    <row r="23464" spans="23:23">
      <c r="W23464" s="44">
        <v>1</v>
      </c>
    </row>
    <row r="23465" spans="23:23">
      <c r="W23465" s="44">
        <v>1</v>
      </c>
    </row>
    <row r="23466" spans="23:23">
      <c r="W23466" s="44">
        <v>1</v>
      </c>
    </row>
    <row r="23467" spans="23:23">
      <c r="W23467" s="44">
        <v>1</v>
      </c>
    </row>
    <row r="23468" spans="23:23">
      <c r="W23468" s="44">
        <v>1</v>
      </c>
    </row>
    <row r="23469" spans="23:23">
      <c r="W23469" s="44">
        <v>1</v>
      </c>
    </row>
    <row r="23470" spans="23:23">
      <c r="W23470" s="44">
        <v>1</v>
      </c>
    </row>
    <row r="23471" spans="23:23">
      <c r="W23471" s="44">
        <v>1</v>
      </c>
    </row>
    <row r="23472" spans="23:23">
      <c r="W23472" s="44">
        <v>1</v>
      </c>
    </row>
    <row r="23473" spans="23:23">
      <c r="W23473" s="44">
        <v>1</v>
      </c>
    </row>
    <row r="23474" spans="23:23">
      <c r="W23474" s="44">
        <v>1</v>
      </c>
    </row>
    <row r="23475" spans="23:23">
      <c r="W23475" s="44">
        <v>1</v>
      </c>
    </row>
    <row r="23476" spans="23:23">
      <c r="W23476" s="44">
        <v>1</v>
      </c>
    </row>
    <row r="23477" spans="23:23">
      <c r="W23477" s="44">
        <v>1</v>
      </c>
    </row>
    <row r="23478" spans="23:23">
      <c r="W23478" s="44">
        <v>1</v>
      </c>
    </row>
    <row r="23479" spans="23:23">
      <c r="W23479" s="44">
        <v>1</v>
      </c>
    </row>
    <row r="23480" spans="23:23">
      <c r="W23480" s="44">
        <v>1</v>
      </c>
    </row>
    <row r="23481" spans="23:23">
      <c r="W23481" s="44">
        <v>1</v>
      </c>
    </row>
    <row r="23482" spans="23:23">
      <c r="W23482" s="44">
        <v>1</v>
      </c>
    </row>
    <row r="23483" spans="23:23">
      <c r="W23483" s="44">
        <v>1</v>
      </c>
    </row>
    <row r="23484" spans="23:23">
      <c r="W23484" s="44">
        <v>1</v>
      </c>
    </row>
    <row r="23485" spans="23:23">
      <c r="W23485" s="44">
        <v>1</v>
      </c>
    </row>
    <row r="23486" spans="23:23">
      <c r="W23486" s="44">
        <v>1</v>
      </c>
    </row>
    <row r="23487" spans="23:23">
      <c r="W23487" s="44">
        <v>1</v>
      </c>
    </row>
    <row r="23488" spans="23:23">
      <c r="W23488" s="44">
        <v>1</v>
      </c>
    </row>
    <row r="23489" spans="23:23">
      <c r="W23489" s="44">
        <v>1</v>
      </c>
    </row>
    <row r="23490" spans="23:23">
      <c r="W23490" s="44">
        <v>1</v>
      </c>
    </row>
    <row r="23491" spans="23:23">
      <c r="W23491" s="44">
        <v>1</v>
      </c>
    </row>
    <row r="23492" spans="23:23">
      <c r="W23492" s="44">
        <v>1</v>
      </c>
    </row>
    <row r="23493" spans="23:23">
      <c r="W23493" s="44">
        <v>1</v>
      </c>
    </row>
    <row r="23494" spans="23:23">
      <c r="W23494" s="44">
        <v>1</v>
      </c>
    </row>
    <row r="23495" spans="23:23">
      <c r="W23495" s="44">
        <v>1</v>
      </c>
    </row>
    <row r="23496" spans="23:23">
      <c r="W23496" s="44">
        <v>1</v>
      </c>
    </row>
    <row r="23497" spans="23:23">
      <c r="W23497" s="44">
        <v>1</v>
      </c>
    </row>
    <row r="23498" spans="23:23">
      <c r="W23498" s="44">
        <v>1</v>
      </c>
    </row>
    <row r="23499" spans="23:23">
      <c r="W23499" s="44">
        <v>1</v>
      </c>
    </row>
    <row r="23500" spans="23:23">
      <c r="W23500" s="44">
        <v>1</v>
      </c>
    </row>
    <row r="23501" spans="23:23">
      <c r="W23501" s="44">
        <v>1</v>
      </c>
    </row>
    <row r="23502" spans="23:23">
      <c r="W23502" s="44">
        <v>1</v>
      </c>
    </row>
    <row r="23503" spans="23:23">
      <c r="W23503" s="44">
        <v>1</v>
      </c>
    </row>
    <row r="23504" spans="23:23">
      <c r="W23504" s="44">
        <v>1</v>
      </c>
    </row>
    <row r="23505" spans="23:23">
      <c r="W23505" s="44">
        <v>1</v>
      </c>
    </row>
    <row r="23506" spans="23:23">
      <c r="W23506" s="44">
        <v>1</v>
      </c>
    </row>
    <row r="23507" spans="23:23">
      <c r="W23507" s="44">
        <v>1</v>
      </c>
    </row>
    <row r="23508" spans="23:23">
      <c r="W23508" s="44">
        <v>1</v>
      </c>
    </row>
    <row r="23509" spans="23:23">
      <c r="W23509" s="44">
        <v>1</v>
      </c>
    </row>
    <row r="23510" spans="23:23">
      <c r="W23510" s="44">
        <v>1</v>
      </c>
    </row>
    <row r="23511" spans="23:23">
      <c r="W23511" s="44">
        <v>1</v>
      </c>
    </row>
    <row r="23512" spans="23:23">
      <c r="W23512" s="44">
        <v>1</v>
      </c>
    </row>
    <row r="23513" spans="23:23">
      <c r="W23513" s="44">
        <v>1</v>
      </c>
    </row>
    <row r="23514" spans="23:23">
      <c r="W23514" s="44">
        <v>1</v>
      </c>
    </row>
    <row r="23515" spans="23:23">
      <c r="W23515" s="44">
        <v>1</v>
      </c>
    </row>
    <row r="23516" spans="23:23">
      <c r="W23516" s="44">
        <v>1</v>
      </c>
    </row>
    <row r="23517" spans="23:23">
      <c r="W23517" s="44">
        <v>1</v>
      </c>
    </row>
    <row r="23518" spans="23:23">
      <c r="W23518" s="44">
        <v>1</v>
      </c>
    </row>
    <row r="23519" spans="23:23">
      <c r="W23519" s="44">
        <v>1</v>
      </c>
    </row>
    <row r="23520" spans="23:23">
      <c r="W23520" s="44">
        <v>1</v>
      </c>
    </row>
    <row r="23521" spans="23:23">
      <c r="W23521" s="44">
        <v>1</v>
      </c>
    </row>
    <row r="23522" spans="23:23">
      <c r="W23522" s="44">
        <v>1</v>
      </c>
    </row>
    <row r="23523" spans="23:23">
      <c r="W23523" s="44">
        <v>1</v>
      </c>
    </row>
    <row r="23524" spans="23:23">
      <c r="W23524" s="44">
        <v>1</v>
      </c>
    </row>
    <row r="23525" spans="23:23">
      <c r="W23525" s="44">
        <v>1</v>
      </c>
    </row>
    <row r="23526" spans="23:23">
      <c r="W23526" s="44">
        <v>1</v>
      </c>
    </row>
    <row r="23527" spans="23:23">
      <c r="W23527" s="44">
        <v>1</v>
      </c>
    </row>
    <row r="23528" spans="23:23">
      <c r="W23528" s="44">
        <v>1</v>
      </c>
    </row>
    <row r="23529" spans="23:23">
      <c r="W23529" s="44">
        <v>1</v>
      </c>
    </row>
    <row r="23530" spans="23:23">
      <c r="W23530" s="44">
        <v>1</v>
      </c>
    </row>
    <row r="23531" spans="23:23">
      <c r="W23531" s="44">
        <v>1</v>
      </c>
    </row>
    <row r="23532" spans="23:23">
      <c r="W23532" s="44">
        <v>1</v>
      </c>
    </row>
    <row r="23533" spans="23:23">
      <c r="W23533" s="44">
        <v>1</v>
      </c>
    </row>
    <row r="23534" spans="23:23">
      <c r="W23534" s="44">
        <v>1</v>
      </c>
    </row>
    <row r="23535" spans="23:23">
      <c r="W23535" s="44">
        <v>1</v>
      </c>
    </row>
    <row r="23536" spans="23:23">
      <c r="W23536" s="44">
        <v>1</v>
      </c>
    </row>
    <row r="23537" spans="23:23">
      <c r="W23537" s="44">
        <v>1</v>
      </c>
    </row>
    <row r="23538" spans="23:23">
      <c r="W23538" s="44">
        <v>1</v>
      </c>
    </row>
    <row r="23539" spans="23:23">
      <c r="W23539" s="44">
        <v>1</v>
      </c>
    </row>
    <row r="23540" spans="23:23">
      <c r="W23540" s="44">
        <v>1</v>
      </c>
    </row>
    <row r="23541" spans="23:23">
      <c r="W23541" s="44">
        <v>1</v>
      </c>
    </row>
    <row r="23542" spans="23:23">
      <c r="W23542" s="44">
        <v>1</v>
      </c>
    </row>
    <row r="23543" spans="23:23">
      <c r="W23543" s="44">
        <v>1</v>
      </c>
    </row>
    <row r="23544" spans="23:23">
      <c r="W23544" s="44">
        <v>1</v>
      </c>
    </row>
    <row r="23545" spans="23:23">
      <c r="W23545" s="44">
        <v>1</v>
      </c>
    </row>
    <row r="23546" spans="23:23">
      <c r="W23546" s="44">
        <v>1</v>
      </c>
    </row>
    <row r="23547" spans="23:23">
      <c r="W23547" s="44">
        <v>1</v>
      </c>
    </row>
    <row r="23548" spans="23:23">
      <c r="W23548" s="44">
        <v>1</v>
      </c>
    </row>
    <row r="23549" spans="23:23">
      <c r="W23549" s="44">
        <v>1</v>
      </c>
    </row>
    <row r="23550" spans="23:23">
      <c r="W23550" s="44">
        <v>1</v>
      </c>
    </row>
    <row r="23551" spans="23:23">
      <c r="W23551" s="44">
        <v>1</v>
      </c>
    </row>
    <row r="23552" spans="23:23">
      <c r="W23552" s="44">
        <v>1</v>
      </c>
    </row>
    <row r="23553" spans="23:23">
      <c r="W23553" s="44">
        <v>1</v>
      </c>
    </row>
    <row r="23554" spans="23:23">
      <c r="W23554" s="44">
        <v>1</v>
      </c>
    </row>
    <row r="23555" spans="23:23">
      <c r="W23555" s="44">
        <v>1</v>
      </c>
    </row>
    <row r="23556" spans="23:23">
      <c r="W23556" s="44">
        <v>1</v>
      </c>
    </row>
    <row r="23557" spans="23:23">
      <c r="W23557" s="44">
        <v>1</v>
      </c>
    </row>
    <row r="23558" spans="23:23">
      <c r="W23558" s="44">
        <v>1</v>
      </c>
    </row>
    <row r="23559" spans="23:23">
      <c r="W23559" s="44">
        <v>1</v>
      </c>
    </row>
    <row r="23560" spans="23:23">
      <c r="W23560" s="44">
        <v>1</v>
      </c>
    </row>
    <row r="23561" spans="23:23">
      <c r="W23561" s="44">
        <v>1</v>
      </c>
    </row>
    <row r="23562" spans="23:23">
      <c r="W23562" s="44">
        <v>1</v>
      </c>
    </row>
    <row r="23563" spans="23:23">
      <c r="W23563" s="44">
        <v>1</v>
      </c>
    </row>
    <row r="23564" spans="23:23">
      <c r="W23564" s="44">
        <v>1</v>
      </c>
    </row>
    <row r="23565" spans="23:23">
      <c r="W23565" s="44">
        <v>1</v>
      </c>
    </row>
    <row r="23566" spans="23:23">
      <c r="W23566" s="44">
        <v>1</v>
      </c>
    </row>
    <row r="23567" spans="23:23">
      <c r="W23567" s="44">
        <v>1</v>
      </c>
    </row>
    <row r="23568" spans="23:23">
      <c r="W23568" s="44">
        <v>1</v>
      </c>
    </row>
    <row r="23569" spans="23:23">
      <c r="W23569" s="44">
        <v>1</v>
      </c>
    </row>
    <row r="23570" spans="23:23">
      <c r="W23570" s="44">
        <v>1</v>
      </c>
    </row>
    <row r="23571" spans="23:23">
      <c r="W23571" s="44">
        <v>1</v>
      </c>
    </row>
    <row r="23572" spans="23:23">
      <c r="W23572" s="44">
        <v>1</v>
      </c>
    </row>
    <row r="23573" spans="23:23">
      <c r="W23573" s="44">
        <v>1</v>
      </c>
    </row>
    <row r="23574" spans="23:23">
      <c r="W23574" s="44">
        <v>1</v>
      </c>
    </row>
    <row r="23575" spans="23:23">
      <c r="W23575" s="44">
        <v>1</v>
      </c>
    </row>
    <row r="23576" spans="23:23">
      <c r="W23576" s="44">
        <v>1</v>
      </c>
    </row>
    <row r="23577" spans="23:23">
      <c r="W23577" s="44">
        <v>1</v>
      </c>
    </row>
    <row r="23578" spans="23:23">
      <c r="W23578" s="44">
        <v>1</v>
      </c>
    </row>
    <row r="23579" spans="23:23">
      <c r="W23579" s="44">
        <v>1</v>
      </c>
    </row>
    <row r="23580" spans="23:23">
      <c r="W23580" s="44">
        <v>1</v>
      </c>
    </row>
    <row r="23581" spans="23:23">
      <c r="W23581" s="44">
        <v>1</v>
      </c>
    </row>
    <row r="23582" spans="23:23">
      <c r="W23582" s="44">
        <v>1</v>
      </c>
    </row>
    <row r="23583" spans="23:23">
      <c r="W23583" s="44">
        <v>1</v>
      </c>
    </row>
    <row r="23584" spans="23:23">
      <c r="W23584" s="44">
        <v>1</v>
      </c>
    </row>
    <row r="23585" spans="23:23">
      <c r="W23585" s="44">
        <v>1</v>
      </c>
    </row>
    <row r="23586" spans="23:23">
      <c r="W23586" s="44">
        <v>1</v>
      </c>
    </row>
    <row r="23587" spans="23:23">
      <c r="W23587" s="44">
        <v>1</v>
      </c>
    </row>
    <row r="23588" spans="23:23">
      <c r="W23588" s="44">
        <v>1</v>
      </c>
    </row>
    <row r="23589" spans="23:23">
      <c r="W23589" s="44">
        <v>1</v>
      </c>
    </row>
    <row r="23590" spans="23:23">
      <c r="W23590" s="44">
        <v>1</v>
      </c>
    </row>
    <row r="23591" spans="23:23">
      <c r="W23591" s="44">
        <v>1</v>
      </c>
    </row>
    <row r="23592" spans="23:23">
      <c r="W23592" s="44">
        <v>1</v>
      </c>
    </row>
    <row r="23593" spans="23:23">
      <c r="W23593" s="44">
        <v>1</v>
      </c>
    </row>
    <row r="23594" spans="23:23">
      <c r="W23594" s="44">
        <v>1</v>
      </c>
    </row>
    <row r="23595" spans="23:23">
      <c r="W23595" s="44">
        <v>1</v>
      </c>
    </row>
    <row r="23596" spans="23:23">
      <c r="W23596" s="44">
        <v>1</v>
      </c>
    </row>
    <row r="23597" spans="23:23">
      <c r="W23597" s="44">
        <v>1</v>
      </c>
    </row>
    <row r="23598" spans="23:23">
      <c r="W23598" s="44">
        <v>1</v>
      </c>
    </row>
    <row r="23599" spans="23:23">
      <c r="W23599" s="44">
        <v>1</v>
      </c>
    </row>
    <row r="23600" spans="23:23">
      <c r="W23600" s="44">
        <v>1</v>
      </c>
    </row>
    <row r="23601" spans="23:23">
      <c r="W23601" s="44">
        <v>1</v>
      </c>
    </row>
    <row r="23602" spans="23:23">
      <c r="W23602" s="44">
        <v>1</v>
      </c>
    </row>
    <row r="23603" spans="23:23">
      <c r="W23603" s="44">
        <v>1</v>
      </c>
    </row>
    <row r="23604" spans="23:23">
      <c r="W23604" s="44">
        <v>1</v>
      </c>
    </row>
    <row r="23605" spans="23:23">
      <c r="W23605" s="44">
        <v>1</v>
      </c>
    </row>
    <row r="23606" spans="23:23">
      <c r="W23606" s="44">
        <v>1</v>
      </c>
    </row>
    <row r="23607" spans="23:23">
      <c r="W23607" s="44">
        <v>1</v>
      </c>
    </row>
    <row r="23608" spans="23:23">
      <c r="W23608" s="44">
        <v>1</v>
      </c>
    </row>
    <row r="23609" spans="23:23">
      <c r="W23609" s="44">
        <v>1</v>
      </c>
    </row>
    <row r="23610" spans="23:23">
      <c r="W23610" s="44">
        <v>1</v>
      </c>
    </row>
    <row r="23611" spans="23:23">
      <c r="W23611" s="44">
        <v>1</v>
      </c>
    </row>
    <row r="23612" spans="23:23">
      <c r="W23612" s="44">
        <v>1</v>
      </c>
    </row>
    <row r="23613" spans="23:23">
      <c r="W23613" s="44">
        <v>1</v>
      </c>
    </row>
    <row r="23614" spans="23:23">
      <c r="W23614" s="44">
        <v>1</v>
      </c>
    </row>
    <row r="23615" spans="23:23">
      <c r="W23615" s="44">
        <v>1</v>
      </c>
    </row>
    <row r="23616" spans="23:23">
      <c r="W23616" s="44">
        <v>1</v>
      </c>
    </row>
    <row r="23617" spans="23:23">
      <c r="W23617" s="44">
        <v>1</v>
      </c>
    </row>
    <row r="23618" spans="23:23">
      <c r="W23618" s="44">
        <v>1</v>
      </c>
    </row>
    <row r="23619" spans="23:23">
      <c r="W23619" s="44">
        <v>1</v>
      </c>
    </row>
    <row r="23620" spans="23:23">
      <c r="W23620" s="44">
        <v>1</v>
      </c>
    </row>
    <row r="23621" spans="23:23">
      <c r="W23621" s="44">
        <v>1</v>
      </c>
    </row>
    <row r="23622" spans="23:23">
      <c r="W23622" s="44">
        <v>1</v>
      </c>
    </row>
    <row r="23623" spans="23:23">
      <c r="W23623" s="44">
        <v>1</v>
      </c>
    </row>
    <row r="23624" spans="23:23">
      <c r="W23624" s="44">
        <v>1</v>
      </c>
    </row>
    <row r="23625" spans="23:23">
      <c r="W23625" s="44">
        <v>1</v>
      </c>
    </row>
    <row r="23626" spans="23:23">
      <c r="W23626" s="44">
        <v>1</v>
      </c>
    </row>
    <row r="23627" spans="23:23">
      <c r="W23627" s="44">
        <v>1</v>
      </c>
    </row>
    <row r="23628" spans="23:23">
      <c r="W23628" s="44">
        <v>1</v>
      </c>
    </row>
    <row r="23629" spans="23:23">
      <c r="W23629" s="44">
        <v>1</v>
      </c>
    </row>
    <row r="23630" spans="23:23">
      <c r="W23630" s="44">
        <v>1</v>
      </c>
    </row>
    <row r="23631" spans="23:23">
      <c r="W23631" s="44">
        <v>1</v>
      </c>
    </row>
    <row r="23632" spans="23:23">
      <c r="W23632" s="44">
        <v>1</v>
      </c>
    </row>
    <row r="23633" spans="23:23">
      <c r="W23633" s="44">
        <v>1</v>
      </c>
    </row>
    <row r="23634" spans="23:23">
      <c r="W23634" s="44">
        <v>1</v>
      </c>
    </row>
    <row r="23635" spans="23:23">
      <c r="W23635" s="44">
        <v>1</v>
      </c>
    </row>
    <row r="23636" spans="23:23">
      <c r="W23636" s="44">
        <v>1</v>
      </c>
    </row>
    <row r="23637" spans="23:23">
      <c r="W23637" s="44">
        <v>1</v>
      </c>
    </row>
    <row r="23638" spans="23:23">
      <c r="W23638" s="44">
        <v>1</v>
      </c>
    </row>
    <row r="23639" spans="23:23">
      <c r="W23639" s="44">
        <v>1</v>
      </c>
    </row>
    <row r="23640" spans="23:23">
      <c r="W23640" s="44">
        <v>1</v>
      </c>
    </row>
    <row r="23641" spans="23:23">
      <c r="W23641" s="44">
        <v>1</v>
      </c>
    </row>
    <row r="23642" spans="23:23">
      <c r="W23642" s="44">
        <v>1</v>
      </c>
    </row>
    <row r="23643" spans="23:23">
      <c r="W23643" s="44">
        <v>1</v>
      </c>
    </row>
    <row r="23644" spans="23:23">
      <c r="W23644" s="44">
        <v>1</v>
      </c>
    </row>
    <row r="23645" spans="23:23">
      <c r="W23645" s="44">
        <v>1</v>
      </c>
    </row>
    <row r="23646" spans="23:23">
      <c r="W23646" s="44">
        <v>1</v>
      </c>
    </row>
    <row r="23647" spans="23:23">
      <c r="W23647" s="44">
        <v>1</v>
      </c>
    </row>
    <row r="23648" spans="23:23">
      <c r="W23648" s="44">
        <v>1</v>
      </c>
    </row>
    <row r="23649" spans="23:23">
      <c r="W23649" s="44">
        <v>1</v>
      </c>
    </row>
    <row r="23650" spans="23:23">
      <c r="W23650" s="44">
        <v>1</v>
      </c>
    </row>
    <row r="23651" spans="23:23">
      <c r="W23651" s="44">
        <v>1</v>
      </c>
    </row>
    <row r="23652" spans="23:23">
      <c r="W23652" s="44">
        <v>1</v>
      </c>
    </row>
    <row r="23653" spans="23:23">
      <c r="W23653" s="44">
        <v>1</v>
      </c>
    </row>
    <row r="23654" spans="23:23">
      <c r="W23654" s="44">
        <v>1</v>
      </c>
    </row>
    <row r="23655" spans="23:23">
      <c r="W23655" s="44">
        <v>1</v>
      </c>
    </row>
    <row r="23656" spans="23:23">
      <c r="W23656" s="44">
        <v>1</v>
      </c>
    </row>
    <row r="23657" spans="23:23">
      <c r="W23657" s="44">
        <v>1</v>
      </c>
    </row>
    <row r="23658" spans="23:23">
      <c r="W23658" s="44">
        <v>1</v>
      </c>
    </row>
    <row r="23659" spans="23:23">
      <c r="W23659" s="44">
        <v>1</v>
      </c>
    </row>
    <row r="23660" spans="23:23">
      <c r="W23660" s="44">
        <v>1</v>
      </c>
    </row>
    <row r="23661" spans="23:23">
      <c r="W23661" s="44">
        <v>1</v>
      </c>
    </row>
    <row r="23662" spans="23:23">
      <c r="W23662" s="44">
        <v>1</v>
      </c>
    </row>
    <row r="23663" spans="23:23">
      <c r="W23663" s="44">
        <v>1</v>
      </c>
    </row>
    <row r="23664" spans="23:23">
      <c r="W23664" s="44">
        <v>1</v>
      </c>
    </row>
    <row r="23665" spans="23:23">
      <c r="W23665" s="44">
        <v>1</v>
      </c>
    </row>
    <row r="23666" spans="23:23">
      <c r="W23666" s="44">
        <v>1</v>
      </c>
    </row>
    <row r="23667" spans="23:23">
      <c r="W23667" s="44">
        <v>1</v>
      </c>
    </row>
    <row r="23668" spans="23:23">
      <c r="W23668" s="44">
        <v>1</v>
      </c>
    </row>
    <row r="23669" spans="23:23">
      <c r="W23669" s="44">
        <v>1</v>
      </c>
    </row>
    <row r="23670" spans="23:23">
      <c r="W23670" s="44">
        <v>1</v>
      </c>
    </row>
    <row r="23671" spans="23:23">
      <c r="W23671" s="44">
        <v>1</v>
      </c>
    </row>
    <row r="23672" spans="23:23">
      <c r="W23672" s="44">
        <v>1</v>
      </c>
    </row>
    <row r="23673" spans="23:23">
      <c r="W23673" s="44">
        <v>1</v>
      </c>
    </row>
    <row r="23674" spans="23:23">
      <c r="W23674" s="44">
        <v>1</v>
      </c>
    </row>
    <row r="23675" spans="23:23">
      <c r="W23675" s="44">
        <v>1</v>
      </c>
    </row>
    <row r="23676" spans="23:23">
      <c r="W23676" s="44">
        <v>1</v>
      </c>
    </row>
    <row r="23677" spans="23:23">
      <c r="W23677" s="44">
        <v>1</v>
      </c>
    </row>
    <row r="23678" spans="23:23">
      <c r="W23678" s="44">
        <v>1</v>
      </c>
    </row>
    <row r="23679" spans="23:23">
      <c r="W23679" s="44">
        <v>1</v>
      </c>
    </row>
    <row r="23680" spans="23:23">
      <c r="W23680" s="44">
        <v>1</v>
      </c>
    </row>
    <row r="23681" spans="23:23">
      <c r="W23681" s="44">
        <v>1</v>
      </c>
    </row>
    <row r="23682" spans="23:23">
      <c r="W23682" s="44">
        <v>1</v>
      </c>
    </row>
    <row r="23683" spans="23:23">
      <c r="W23683" s="44">
        <v>1</v>
      </c>
    </row>
    <row r="23684" spans="23:23">
      <c r="W23684" s="44">
        <v>1</v>
      </c>
    </row>
    <row r="23685" spans="23:23">
      <c r="W23685" s="44">
        <v>1</v>
      </c>
    </row>
    <row r="23686" spans="23:23">
      <c r="W23686" s="44">
        <v>1</v>
      </c>
    </row>
    <row r="23687" spans="23:23">
      <c r="W23687" s="44">
        <v>1</v>
      </c>
    </row>
    <row r="23688" spans="23:23">
      <c r="W23688" s="44">
        <v>1</v>
      </c>
    </row>
    <row r="23689" spans="23:23">
      <c r="W23689" s="44">
        <v>1</v>
      </c>
    </row>
    <row r="23690" spans="23:23">
      <c r="W23690" s="44">
        <v>1</v>
      </c>
    </row>
    <row r="23691" spans="23:23">
      <c r="W23691" s="44">
        <v>1</v>
      </c>
    </row>
    <row r="23692" spans="23:23">
      <c r="W23692" s="44">
        <v>1</v>
      </c>
    </row>
    <row r="23693" spans="23:23">
      <c r="W23693" s="44">
        <v>1</v>
      </c>
    </row>
    <row r="23694" spans="23:23">
      <c r="W23694" s="44">
        <v>1</v>
      </c>
    </row>
    <row r="23695" spans="23:23">
      <c r="W23695" s="44">
        <v>1</v>
      </c>
    </row>
    <row r="23696" spans="23:23">
      <c r="W23696" s="44">
        <v>1</v>
      </c>
    </row>
    <row r="23697" spans="23:23">
      <c r="W23697" s="44">
        <v>1</v>
      </c>
    </row>
    <row r="23698" spans="23:23">
      <c r="W23698" s="44">
        <v>1</v>
      </c>
    </row>
    <row r="23699" spans="23:23">
      <c r="W23699" s="44">
        <v>1</v>
      </c>
    </row>
    <row r="23700" spans="23:23">
      <c r="W23700" s="44">
        <v>1</v>
      </c>
    </row>
    <row r="23701" spans="23:23">
      <c r="W23701" s="44">
        <v>1</v>
      </c>
    </row>
    <row r="23702" spans="23:23">
      <c r="W23702" s="44">
        <v>1</v>
      </c>
    </row>
    <row r="23703" spans="23:23">
      <c r="W23703" s="44">
        <v>1</v>
      </c>
    </row>
    <row r="23704" spans="23:23">
      <c r="W23704" s="44">
        <v>1</v>
      </c>
    </row>
    <row r="23705" spans="23:23">
      <c r="W23705" s="44">
        <v>1</v>
      </c>
    </row>
    <row r="23706" spans="23:23">
      <c r="W23706" s="44">
        <v>1</v>
      </c>
    </row>
    <row r="23707" spans="23:23">
      <c r="W23707" s="44">
        <v>1</v>
      </c>
    </row>
    <row r="23708" spans="23:23">
      <c r="W23708" s="44">
        <v>1</v>
      </c>
    </row>
    <row r="23709" spans="23:23">
      <c r="W23709" s="44">
        <v>1</v>
      </c>
    </row>
    <row r="23710" spans="23:23">
      <c r="W23710" s="44">
        <v>1</v>
      </c>
    </row>
    <row r="23711" spans="23:23">
      <c r="W23711" s="44">
        <v>1</v>
      </c>
    </row>
    <row r="23712" spans="23:23">
      <c r="W23712" s="44">
        <v>1</v>
      </c>
    </row>
    <row r="23713" spans="23:23">
      <c r="W23713" s="44">
        <v>1</v>
      </c>
    </row>
    <row r="23714" spans="23:23">
      <c r="W23714" s="44">
        <v>1</v>
      </c>
    </row>
    <row r="23715" spans="23:23">
      <c r="W23715" s="44">
        <v>1</v>
      </c>
    </row>
    <row r="23716" spans="23:23">
      <c r="W23716" s="44">
        <v>1</v>
      </c>
    </row>
    <row r="23717" spans="23:23">
      <c r="W23717" s="44">
        <v>1</v>
      </c>
    </row>
    <row r="23718" spans="23:23">
      <c r="W23718" s="44">
        <v>1</v>
      </c>
    </row>
    <row r="23719" spans="23:23">
      <c r="W23719" s="44">
        <v>1</v>
      </c>
    </row>
    <row r="23720" spans="23:23">
      <c r="W23720" s="44">
        <v>1</v>
      </c>
    </row>
    <row r="23721" spans="23:23">
      <c r="W23721" s="44">
        <v>1</v>
      </c>
    </row>
    <row r="23722" spans="23:23">
      <c r="W23722" s="44">
        <v>1</v>
      </c>
    </row>
    <row r="23723" spans="23:23">
      <c r="W23723" s="44">
        <v>1</v>
      </c>
    </row>
    <row r="23724" spans="23:23">
      <c r="W23724" s="44">
        <v>1</v>
      </c>
    </row>
    <row r="23725" spans="23:23">
      <c r="W23725" s="44">
        <v>1</v>
      </c>
    </row>
    <row r="23726" spans="23:23">
      <c r="W23726" s="44">
        <v>1</v>
      </c>
    </row>
    <row r="23727" spans="23:23">
      <c r="W23727" s="44">
        <v>1</v>
      </c>
    </row>
    <row r="23728" spans="23:23">
      <c r="W23728" s="44">
        <v>1</v>
      </c>
    </row>
    <row r="23729" spans="23:23">
      <c r="W23729" s="44">
        <v>1</v>
      </c>
    </row>
    <row r="23730" spans="23:23">
      <c r="W23730" s="44">
        <v>1</v>
      </c>
    </row>
    <row r="23731" spans="23:23">
      <c r="W23731" s="44">
        <v>1</v>
      </c>
    </row>
    <row r="23732" spans="23:23">
      <c r="W23732" s="44">
        <v>1</v>
      </c>
    </row>
    <row r="23733" spans="23:23">
      <c r="W23733" s="44">
        <v>1</v>
      </c>
    </row>
    <row r="23734" spans="23:23">
      <c r="W23734" s="44">
        <v>1</v>
      </c>
    </row>
    <row r="23735" spans="23:23">
      <c r="W23735" s="44">
        <v>1</v>
      </c>
    </row>
    <row r="23736" spans="23:23">
      <c r="W23736" s="44">
        <v>1</v>
      </c>
    </row>
    <row r="23737" spans="23:23">
      <c r="W23737" s="44">
        <v>1</v>
      </c>
    </row>
    <row r="23738" spans="23:23">
      <c r="W23738" s="44">
        <v>1</v>
      </c>
    </row>
    <row r="23739" spans="23:23">
      <c r="W23739" s="44">
        <v>1</v>
      </c>
    </row>
    <row r="23740" spans="23:23">
      <c r="W23740" s="44">
        <v>1</v>
      </c>
    </row>
    <row r="23741" spans="23:23">
      <c r="W23741" s="44">
        <v>1</v>
      </c>
    </row>
    <row r="23742" spans="23:23">
      <c r="W23742" s="44">
        <v>1</v>
      </c>
    </row>
    <row r="23743" spans="23:23">
      <c r="W23743" s="44">
        <v>1</v>
      </c>
    </row>
    <row r="23744" spans="23:23">
      <c r="W23744" s="44">
        <v>1</v>
      </c>
    </row>
    <row r="23745" spans="23:23">
      <c r="W23745" s="44">
        <v>1</v>
      </c>
    </row>
    <row r="23746" spans="23:23">
      <c r="W23746" s="44">
        <v>1</v>
      </c>
    </row>
    <row r="23747" spans="23:23">
      <c r="W23747" s="44">
        <v>1</v>
      </c>
    </row>
    <row r="23748" spans="23:23">
      <c r="W23748" s="44">
        <v>1</v>
      </c>
    </row>
    <row r="23749" spans="23:23">
      <c r="W23749" s="44">
        <v>1</v>
      </c>
    </row>
    <row r="23750" spans="23:23">
      <c r="W23750" s="44">
        <v>1</v>
      </c>
    </row>
    <row r="23751" spans="23:23">
      <c r="W23751" s="44">
        <v>1</v>
      </c>
    </row>
    <row r="23752" spans="23:23">
      <c r="W23752" s="44">
        <v>1</v>
      </c>
    </row>
    <row r="23753" spans="23:23">
      <c r="W23753" s="44">
        <v>1</v>
      </c>
    </row>
    <row r="23754" spans="23:23">
      <c r="W23754" s="44">
        <v>1</v>
      </c>
    </row>
    <row r="23755" spans="23:23">
      <c r="W23755" s="44">
        <v>1</v>
      </c>
    </row>
    <row r="23756" spans="23:23">
      <c r="W23756" s="44">
        <v>1</v>
      </c>
    </row>
    <row r="23757" spans="23:23">
      <c r="W23757" s="44">
        <v>1</v>
      </c>
    </row>
    <row r="23758" spans="23:23">
      <c r="W23758" s="44">
        <v>1</v>
      </c>
    </row>
    <row r="23759" spans="23:23">
      <c r="W23759" s="44">
        <v>1</v>
      </c>
    </row>
    <row r="23760" spans="23:23">
      <c r="W23760" s="44">
        <v>1</v>
      </c>
    </row>
    <row r="23761" spans="23:23">
      <c r="W23761" s="44">
        <v>1</v>
      </c>
    </row>
    <row r="23762" spans="23:23">
      <c r="W23762" s="44">
        <v>1</v>
      </c>
    </row>
    <row r="23763" spans="23:23">
      <c r="W23763" s="44">
        <v>1</v>
      </c>
    </row>
    <row r="23764" spans="23:23">
      <c r="W23764" s="44">
        <v>1</v>
      </c>
    </row>
    <row r="23765" spans="23:23">
      <c r="W23765" s="44">
        <v>1</v>
      </c>
    </row>
    <row r="23766" spans="23:23">
      <c r="W23766" s="44">
        <v>1</v>
      </c>
    </row>
    <row r="23767" spans="23:23">
      <c r="W23767" s="44">
        <v>1</v>
      </c>
    </row>
    <row r="23768" spans="23:23">
      <c r="W23768" s="44">
        <v>1</v>
      </c>
    </row>
    <row r="23769" spans="23:23">
      <c r="W23769" s="44">
        <v>1</v>
      </c>
    </row>
    <row r="23770" spans="23:23">
      <c r="W23770" s="44">
        <v>1</v>
      </c>
    </row>
    <row r="23771" spans="23:23">
      <c r="W23771" s="44">
        <v>1</v>
      </c>
    </row>
    <row r="23772" spans="23:23">
      <c r="W23772" s="44">
        <v>1</v>
      </c>
    </row>
    <row r="23773" spans="23:23">
      <c r="W23773" s="44">
        <v>1</v>
      </c>
    </row>
    <row r="23774" spans="23:23">
      <c r="W23774" s="44">
        <v>1</v>
      </c>
    </row>
    <row r="23775" spans="23:23">
      <c r="W23775" s="44">
        <v>1</v>
      </c>
    </row>
    <row r="23776" spans="23:23">
      <c r="W23776" s="44">
        <v>1</v>
      </c>
    </row>
    <row r="23777" spans="23:23">
      <c r="W23777" s="44">
        <v>1</v>
      </c>
    </row>
    <row r="23778" spans="23:23">
      <c r="W23778" s="44">
        <v>1</v>
      </c>
    </row>
    <row r="23779" spans="23:23">
      <c r="W23779" s="44">
        <v>1</v>
      </c>
    </row>
    <row r="23780" spans="23:23">
      <c r="W23780" s="44">
        <v>1</v>
      </c>
    </row>
    <row r="23781" spans="23:23">
      <c r="W23781" s="44">
        <v>1</v>
      </c>
    </row>
    <row r="23782" spans="23:23">
      <c r="W23782" s="44">
        <v>1</v>
      </c>
    </row>
    <row r="23783" spans="23:23">
      <c r="W23783" s="44">
        <v>1</v>
      </c>
    </row>
    <row r="23784" spans="23:23">
      <c r="W23784" s="44">
        <v>1</v>
      </c>
    </row>
    <row r="23785" spans="23:23">
      <c r="W23785" s="44">
        <v>1</v>
      </c>
    </row>
    <row r="23786" spans="23:23">
      <c r="W23786" s="44">
        <v>1</v>
      </c>
    </row>
    <row r="23787" spans="23:23">
      <c r="W23787" s="44">
        <v>1</v>
      </c>
    </row>
    <row r="23788" spans="23:23">
      <c r="W23788" s="44">
        <v>1</v>
      </c>
    </row>
    <row r="23789" spans="23:23">
      <c r="W23789" s="44">
        <v>1</v>
      </c>
    </row>
    <row r="23790" spans="23:23">
      <c r="W23790" s="44">
        <v>1</v>
      </c>
    </row>
    <row r="23791" spans="23:23">
      <c r="W23791" s="44">
        <v>1</v>
      </c>
    </row>
    <row r="23792" spans="23:23">
      <c r="W23792" s="44">
        <v>1</v>
      </c>
    </row>
    <row r="23793" spans="23:23">
      <c r="W23793" s="44">
        <v>1</v>
      </c>
    </row>
    <row r="23794" spans="23:23">
      <c r="W23794" s="44">
        <v>1</v>
      </c>
    </row>
    <row r="23795" spans="23:23">
      <c r="W23795" s="44">
        <v>1</v>
      </c>
    </row>
    <row r="23796" spans="23:23">
      <c r="W23796" s="44">
        <v>1</v>
      </c>
    </row>
    <row r="23797" spans="23:23">
      <c r="W23797" s="44">
        <v>1</v>
      </c>
    </row>
    <row r="23798" spans="23:23">
      <c r="W23798" s="44">
        <v>1</v>
      </c>
    </row>
    <row r="23799" spans="23:23">
      <c r="W23799" s="44">
        <v>1</v>
      </c>
    </row>
    <row r="23800" spans="23:23">
      <c r="W23800" s="44">
        <v>1</v>
      </c>
    </row>
    <row r="23801" spans="23:23">
      <c r="W23801" s="44">
        <v>1</v>
      </c>
    </row>
    <row r="23802" spans="23:23">
      <c r="W23802" s="44">
        <v>1</v>
      </c>
    </row>
    <row r="23803" spans="23:23">
      <c r="W23803" s="44">
        <v>1</v>
      </c>
    </row>
    <row r="23804" spans="23:23">
      <c r="W23804" s="44">
        <v>1</v>
      </c>
    </row>
    <row r="23805" spans="23:23">
      <c r="W23805" s="44">
        <v>1</v>
      </c>
    </row>
    <row r="23806" spans="23:23">
      <c r="W23806" s="44">
        <v>1</v>
      </c>
    </row>
    <row r="23807" spans="23:23">
      <c r="W23807" s="44">
        <v>1</v>
      </c>
    </row>
    <row r="23808" spans="23:23">
      <c r="W23808" s="44">
        <v>1</v>
      </c>
    </row>
    <row r="23809" spans="23:23">
      <c r="W23809" s="44">
        <v>1</v>
      </c>
    </row>
    <row r="23810" spans="23:23">
      <c r="W23810" s="44">
        <v>1</v>
      </c>
    </row>
    <row r="23811" spans="23:23">
      <c r="W23811" s="44">
        <v>1</v>
      </c>
    </row>
    <row r="23812" spans="23:23">
      <c r="W23812" s="44">
        <v>1</v>
      </c>
    </row>
    <row r="23813" spans="23:23">
      <c r="W23813" s="44">
        <v>1</v>
      </c>
    </row>
    <row r="23814" spans="23:23">
      <c r="W23814" s="44">
        <v>1</v>
      </c>
    </row>
    <row r="23815" spans="23:23">
      <c r="W23815" s="44">
        <v>1</v>
      </c>
    </row>
    <row r="23816" spans="23:23">
      <c r="W23816" s="44">
        <v>1</v>
      </c>
    </row>
    <row r="23817" spans="23:23">
      <c r="W23817" s="44">
        <v>1</v>
      </c>
    </row>
    <row r="23818" spans="23:23">
      <c r="W23818" s="44">
        <v>1</v>
      </c>
    </row>
    <row r="23819" spans="23:23">
      <c r="W23819" s="44">
        <v>1</v>
      </c>
    </row>
    <row r="23820" spans="23:23">
      <c r="W23820" s="44">
        <v>1</v>
      </c>
    </row>
    <row r="23821" spans="23:23">
      <c r="W23821" s="44">
        <v>1</v>
      </c>
    </row>
    <row r="23822" spans="23:23">
      <c r="W23822" s="44">
        <v>1</v>
      </c>
    </row>
    <row r="23823" spans="23:23">
      <c r="W23823" s="44">
        <v>1</v>
      </c>
    </row>
    <row r="23824" spans="23:23">
      <c r="W23824" s="44">
        <v>1</v>
      </c>
    </row>
    <row r="23825" spans="23:23">
      <c r="W23825" s="44">
        <v>1</v>
      </c>
    </row>
    <row r="23826" spans="23:23">
      <c r="W23826" s="44">
        <v>1</v>
      </c>
    </row>
    <row r="23827" spans="23:23">
      <c r="W23827" s="44">
        <v>1</v>
      </c>
    </row>
    <row r="23828" spans="23:23">
      <c r="W23828" s="44">
        <v>1</v>
      </c>
    </row>
    <row r="23829" spans="23:23">
      <c r="W23829" s="44">
        <v>1</v>
      </c>
    </row>
    <row r="23830" spans="23:23">
      <c r="W23830" s="44">
        <v>1</v>
      </c>
    </row>
    <row r="23831" spans="23:23">
      <c r="W23831" s="44">
        <v>1</v>
      </c>
    </row>
    <row r="23832" spans="23:23">
      <c r="W23832" s="44">
        <v>1</v>
      </c>
    </row>
    <row r="23833" spans="23:23">
      <c r="W23833" s="44">
        <v>1</v>
      </c>
    </row>
    <row r="23834" spans="23:23">
      <c r="W23834" s="44">
        <v>1</v>
      </c>
    </row>
    <row r="23835" spans="23:23">
      <c r="W23835" s="44">
        <v>1</v>
      </c>
    </row>
    <row r="23836" spans="23:23">
      <c r="W23836" s="44">
        <v>1</v>
      </c>
    </row>
    <row r="23837" spans="23:23">
      <c r="W23837" s="44">
        <v>1</v>
      </c>
    </row>
    <row r="23838" spans="23:23">
      <c r="W23838" s="44">
        <v>1</v>
      </c>
    </row>
    <row r="23839" spans="23:23">
      <c r="W23839" s="44">
        <v>1</v>
      </c>
    </row>
    <row r="23840" spans="23:23">
      <c r="W23840" s="44">
        <v>1</v>
      </c>
    </row>
    <row r="23841" spans="23:23">
      <c r="W23841" s="44">
        <v>1</v>
      </c>
    </row>
    <row r="23842" spans="23:23">
      <c r="W23842" s="44">
        <v>1</v>
      </c>
    </row>
    <row r="23843" spans="23:23">
      <c r="W23843" s="44">
        <v>1</v>
      </c>
    </row>
    <row r="23844" spans="23:23">
      <c r="W23844" s="44">
        <v>1</v>
      </c>
    </row>
    <row r="23845" spans="23:23">
      <c r="W23845" s="44">
        <v>1</v>
      </c>
    </row>
    <row r="23846" spans="23:23">
      <c r="W23846" s="44">
        <v>1</v>
      </c>
    </row>
    <row r="23847" spans="23:23">
      <c r="W23847" s="44">
        <v>1</v>
      </c>
    </row>
    <row r="23848" spans="23:23">
      <c r="W23848" s="44">
        <v>1</v>
      </c>
    </row>
    <row r="23849" spans="23:23">
      <c r="W23849" s="44">
        <v>1</v>
      </c>
    </row>
    <row r="23850" spans="23:23">
      <c r="W23850" s="44">
        <v>1</v>
      </c>
    </row>
    <row r="23851" spans="23:23">
      <c r="W23851" s="44">
        <v>1</v>
      </c>
    </row>
    <row r="23852" spans="23:23">
      <c r="W23852" s="44">
        <v>1</v>
      </c>
    </row>
    <row r="23853" spans="23:23">
      <c r="W23853" s="44">
        <v>1</v>
      </c>
    </row>
    <row r="23854" spans="23:23">
      <c r="W23854" s="44">
        <v>1</v>
      </c>
    </row>
    <row r="23855" spans="23:23">
      <c r="W23855" s="44">
        <v>1</v>
      </c>
    </row>
    <row r="23856" spans="23:23">
      <c r="W23856" s="44">
        <v>1</v>
      </c>
    </row>
    <row r="23857" spans="23:23">
      <c r="W23857" s="44">
        <v>1</v>
      </c>
    </row>
    <row r="23858" spans="23:23">
      <c r="W23858" s="44">
        <v>1</v>
      </c>
    </row>
    <row r="23859" spans="23:23">
      <c r="W23859" s="44">
        <v>1</v>
      </c>
    </row>
    <row r="23860" spans="23:23">
      <c r="W23860" s="44">
        <v>1</v>
      </c>
    </row>
    <row r="23861" spans="23:23">
      <c r="W23861" s="44">
        <v>1</v>
      </c>
    </row>
    <row r="23862" spans="23:23">
      <c r="W23862" s="44">
        <v>1</v>
      </c>
    </row>
    <row r="23863" spans="23:23">
      <c r="W23863" s="44">
        <v>1</v>
      </c>
    </row>
    <row r="23864" spans="23:23">
      <c r="W23864" s="44">
        <v>1</v>
      </c>
    </row>
    <row r="23865" spans="23:23">
      <c r="W23865" s="44">
        <v>1</v>
      </c>
    </row>
    <row r="23866" spans="23:23">
      <c r="W23866" s="44">
        <v>1</v>
      </c>
    </row>
    <row r="23867" spans="23:23">
      <c r="W23867" s="44">
        <v>1</v>
      </c>
    </row>
    <row r="23868" spans="23:23">
      <c r="W23868" s="44">
        <v>1</v>
      </c>
    </row>
    <row r="23869" spans="23:23">
      <c r="W23869" s="44">
        <v>1</v>
      </c>
    </row>
    <row r="23870" spans="23:23">
      <c r="W23870" s="44">
        <v>1</v>
      </c>
    </row>
    <row r="23871" spans="23:23">
      <c r="W23871" s="44">
        <v>1</v>
      </c>
    </row>
    <row r="23872" spans="23:23">
      <c r="W23872" s="44">
        <v>1</v>
      </c>
    </row>
    <row r="23873" spans="23:23">
      <c r="W23873" s="44">
        <v>1</v>
      </c>
    </row>
    <row r="23874" spans="23:23">
      <c r="W23874" s="44">
        <v>1</v>
      </c>
    </row>
    <row r="23875" spans="23:23">
      <c r="W23875" s="44">
        <v>1</v>
      </c>
    </row>
    <row r="23876" spans="23:23">
      <c r="W23876" s="44">
        <v>1</v>
      </c>
    </row>
    <row r="23877" spans="23:23">
      <c r="W23877" s="44">
        <v>1</v>
      </c>
    </row>
    <row r="23878" spans="23:23">
      <c r="W23878" s="44">
        <v>1</v>
      </c>
    </row>
    <row r="23879" spans="23:23">
      <c r="W23879" s="44">
        <v>1</v>
      </c>
    </row>
    <row r="23880" spans="23:23">
      <c r="W23880" s="44">
        <v>1</v>
      </c>
    </row>
    <row r="23881" spans="23:23">
      <c r="W23881" s="44">
        <v>1</v>
      </c>
    </row>
    <row r="23882" spans="23:23">
      <c r="W23882" s="44">
        <v>1</v>
      </c>
    </row>
    <row r="23883" spans="23:23">
      <c r="W23883" s="44">
        <v>1</v>
      </c>
    </row>
    <row r="23884" spans="23:23">
      <c r="W23884" s="44">
        <v>1</v>
      </c>
    </row>
    <row r="23885" spans="23:23">
      <c r="W23885" s="44">
        <v>1</v>
      </c>
    </row>
    <row r="23886" spans="23:23">
      <c r="W23886" s="44">
        <v>1</v>
      </c>
    </row>
    <row r="23887" spans="23:23">
      <c r="W23887" s="44">
        <v>1</v>
      </c>
    </row>
    <row r="23888" spans="23:23">
      <c r="W23888" s="44">
        <v>1</v>
      </c>
    </row>
    <row r="23889" spans="23:23">
      <c r="W23889" s="44">
        <v>1</v>
      </c>
    </row>
    <row r="23890" spans="23:23">
      <c r="W23890" s="44">
        <v>1</v>
      </c>
    </row>
    <row r="23891" spans="23:23">
      <c r="W23891" s="44">
        <v>1</v>
      </c>
    </row>
    <row r="23892" spans="23:23">
      <c r="W23892" s="44">
        <v>1</v>
      </c>
    </row>
    <row r="23893" spans="23:23">
      <c r="W23893" s="44">
        <v>1</v>
      </c>
    </row>
    <row r="23894" spans="23:23">
      <c r="W23894" s="44">
        <v>1</v>
      </c>
    </row>
    <row r="23895" spans="23:23">
      <c r="W23895" s="44">
        <v>1</v>
      </c>
    </row>
    <row r="23896" spans="23:23">
      <c r="W23896" s="44">
        <v>1</v>
      </c>
    </row>
    <row r="23897" spans="23:23">
      <c r="W23897" s="44">
        <v>1</v>
      </c>
    </row>
    <row r="23898" spans="23:23">
      <c r="W23898" s="44">
        <v>1</v>
      </c>
    </row>
    <row r="23899" spans="23:23">
      <c r="W23899" s="44">
        <v>1</v>
      </c>
    </row>
    <row r="23900" spans="23:23">
      <c r="W23900" s="44">
        <v>1</v>
      </c>
    </row>
    <row r="23901" spans="23:23">
      <c r="W23901" s="44">
        <v>1</v>
      </c>
    </row>
    <row r="23902" spans="23:23">
      <c r="W23902" s="44">
        <v>1</v>
      </c>
    </row>
    <row r="23903" spans="23:23">
      <c r="W23903" s="44">
        <v>1</v>
      </c>
    </row>
    <row r="23904" spans="23:23">
      <c r="W23904" s="44">
        <v>1</v>
      </c>
    </row>
    <row r="23905" spans="23:23">
      <c r="W23905" s="44">
        <v>1</v>
      </c>
    </row>
    <row r="23906" spans="23:23">
      <c r="W23906" s="44">
        <v>1</v>
      </c>
    </row>
    <row r="23907" spans="23:23">
      <c r="W23907" s="44">
        <v>1</v>
      </c>
    </row>
    <row r="23908" spans="23:23">
      <c r="W23908" s="44">
        <v>1</v>
      </c>
    </row>
    <row r="23909" spans="23:23">
      <c r="W23909" s="44">
        <v>1</v>
      </c>
    </row>
    <row r="23910" spans="23:23">
      <c r="W23910" s="44">
        <v>1</v>
      </c>
    </row>
    <row r="23911" spans="23:23">
      <c r="W23911" s="44">
        <v>1</v>
      </c>
    </row>
    <row r="23912" spans="23:23">
      <c r="W23912" s="44">
        <v>1</v>
      </c>
    </row>
    <row r="23913" spans="23:23">
      <c r="W23913" s="44">
        <v>1</v>
      </c>
    </row>
    <row r="23914" spans="23:23">
      <c r="W23914" s="44">
        <v>1</v>
      </c>
    </row>
    <row r="23915" spans="23:23">
      <c r="W23915" s="44">
        <v>1</v>
      </c>
    </row>
    <row r="23916" spans="23:23">
      <c r="W23916" s="44">
        <v>1</v>
      </c>
    </row>
    <row r="23917" spans="23:23">
      <c r="W23917" s="44">
        <v>1</v>
      </c>
    </row>
    <row r="23918" spans="23:23">
      <c r="W23918" s="44">
        <v>1</v>
      </c>
    </row>
    <row r="23919" spans="23:23">
      <c r="W23919" s="44">
        <v>1</v>
      </c>
    </row>
    <row r="23920" spans="23:23">
      <c r="W23920" s="44">
        <v>1</v>
      </c>
    </row>
    <row r="23921" spans="23:23">
      <c r="W23921" s="44">
        <v>1</v>
      </c>
    </row>
    <row r="23922" spans="23:23">
      <c r="W23922" s="44">
        <v>1</v>
      </c>
    </row>
    <row r="23923" spans="23:23">
      <c r="W23923" s="44">
        <v>1</v>
      </c>
    </row>
    <row r="23924" spans="23:23">
      <c r="W23924" s="44">
        <v>1</v>
      </c>
    </row>
    <row r="23925" spans="23:23">
      <c r="W23925" s="44">
        <v>1</v>
      </c>
    </row>
    <row r="23926" spans="23:23">
      <c r="W23926" s="44">
        <v>1</v>
      </c>
    </row>
    <row r="23927" spans="23:23">
      <c r="W23927" s="44">
        <v>1</v>
      </c>
    </row>
    <row r="23928" spans="23:23">
      <c r="W23928" s="44">
        <v>1</v>
      </c>
    </row>
    <row r="23929" spans="23:23">
      <c r="W23929" s="44">
        <v>1</v>
      </c>
    </row>
    <row r="23930" spans="23:23">
      <c r="W23930" s="44">
        <v>1</v>
      </c>
    </row>
    <row r="23931" spans="23:23">
      <c r="W23931" s="44">
        <v>1</v>
      </c>
    </row>
    <row r="23932" spans="23:23">
      <c r="W23932" s="44">
        <v>1</v>
      </c>
    </row>
    <row r="23933" spans="23:23">
      <c r="W23933" s="44">
        <v>1</v>
      </c>
    </row>
    <row r="23934" spans="23:23">
      <c r="W23934" s="44">
        <v>1</v>
      </c>
    </row>
    <row r="23935" spans="23:23">
      <c r="W23935" s="44">
        <v>1</v>
      </c>
    </row>
    <row r="23936" spans="23:23">
      <c r="W23936" s="44">
        <v>1</v>
      </c>
    </row>
    <row r="23937" spans="23:23">
      <c r="W23937" s="44">
        <v>1</v>
      </c>
    </row>
    <row r="23938" spans="23:23">
      <c r="W23938" s="44">
        <v>1</v>
      </c>
    </row>
    <row r="23939" spans="23:23">
      <c r="W23939" s="44">
        <v>1</v>
      </c>
    </row>
    <row r="23940" spans="23:23">
      <c r="W23940" s="44">
        <v>1</v>
      </c>
    </row>
    <row r="23941" spans="23:23">
      <c r="W23941" s="44">
        <v>1</v>
      </c>
    </row>
    <row r="23942" spans="23:23">
      <c r="W23942" s="44">
        <v>1</v>
      </c>
    </row>
    <row r="23943" spans="23:23">
      <c r="W23943" s="44">
        <v>1</v>
      </c>
    </row>
    <row r="23944" spans="23:23">
      <c r="W23944" s="44">
        <v>1</v>
      </c>
    </row>
    <row r="23945" spans="23:23">
      <c r="W23945" s="44">
        <v>1</v>
      </c>
    </row>
    <row r="23946" spans="23:23">
      <c r="W23946" s="44">
        <v>1</v>
      </c>
    </row>
    <row r="23947" spans="23:23">
      <c r="W23947" s="44">
        <v>1</v>
      </c>
    </row>
    <row r="23948" spans="23:23">
      <c r="W23948" s="44">
        <v>1</v>
      </c>
    </row>
    <row r="23949" spans="23:23">
      <c r="W23949" s="44">
        <v>1</v>
      </c>
    </row>
    <row r="23950" spans="23:23">
      <c r="W23950" s="44">
        <v>1</v>
      </c>
    </row>
    <row r="23951" spans="23:23">
      <c r="W23951" s="44">
        <v>1</v>
      </c>
    </row>
    <row r="23952" spans="23:23">
      <c r="W23952" s="44">
        <v>1</v>
      </c>
    </row>
    <row r="23953" spans="23:23">
      <c r="W23953" s="44">
        <v>1</v>
      </c>
    </row>
    <row r="23954" spans="23:23">
      <c r="W23954" s="44">
        <v>1</v>
      </c>
    </row>
    <row r="23955" spans="23:23">
      <c r="W23955" s="44">
        <v>1</v>
      </c>
    </row>
    <row r="23956" spans="23:23">
      <c r="W23956" s="44">
        <v>1</v>
      </c>
    </row>
    <row r="23957" spans="23:23">
      <c r="W23957" s="44">
        <v>1</v>
      </c>
    </row>
    <row r="23958" spans="23:23">
      <c r="W23958" s="44">
        <v>1</v>
      </c>
    </row>
    <row r="23959" spans="23:23">
      <c r="W23959" s="44">
        <v>1</v>
      </c>
    </row>
    <row r="23960" spans="23:23">
      <c r="W23960" s="44">
        <v>1</v>
      </c>
    </row>
    <row r="23961" spans="23:23">
      <c r="W23961" s="44">
        <v>1</v>
      </c>
    </row>
    <row r="23962" spans="23:23">
      <c r="W23962" s="44">
        <v>1</v>
      </c>
    </row>
    <row r="23963" spans="23:23">
      <c r="W23963" s="44">
        <v>1</v>
      </c>
    </row>
    <row r="23964" spans="23:23">
      <c r="W23964" s="44">
        <v>1</v>
      </c>
    </row>
    <row r="23965" spans="23:23">
      <c r="W23965" s="44">
        <v>1</v>
      </c>
    </row>
    <row r="23966" spans="23:23">
      <c r="W23966" s="44">
        <v>1</v>
      </c>
    </row>
    <row r="23967" spans="23:23">
      <c r="W23967" s="44">
        <v>1</v>
      </c>
    </row>
    <row r="23968" spans="23:23">
      <c r="W23968" s="44">
        <v>1</v>
      </c>
    </row>
    <row r="23969" spans="23:23">
      <c r="W23969" s="44">
        <v>1</v>
      </c>
    </row>
    <row r="23970" spans="23:23">
      <c r="W23970" s="44">
        <v>1</v>
      </c>
    </row>
    <row r="23971" spans="23:23">
      <c r="W23971" s="44">
        <v>1</v>
      </c>
    </row>
    <row r="23972" spans="23:23">
      <c r="W23972" s="44">
        <v>1</v>
      </c>
    </row>
    <row r="23973" spans="23:23">
      <c r="W23973" s="44">
        <v>1</v>
      </c>
    </row>
    <row r="23974" spans="23:23">
      <c r="W23974" s="44">
        <v>1</v>
      </c>
    </row>
    <row r="23975" spans="23:23">
      <c r="W23975" s="44">
        <v>1</v>
      </c>
    </row>
    <row r="23976" spans="23:23">
      <c r="W23976" s="44">
        <v>1</v>
      </c>
    </row>
    <row r="23977" spans="23:23">
      <c r="W23977" s="44">
        <v>1</v>
      </c>
    </row>
    <row r="23978" spans="23:23">
      <c r="W23978" s="44">
        <v>1</v>
      </c>
    </row>
    <row r="23979" spans="23:23">
      <c r="W23979" s="44">
        <v>1</v>
      </c>
    </row>
    <row r="23980" spans="23:23">
      <c r="W23980" s="44">
        <v>1</v>
      </c>
    </row>
    <row r="23981" spans="23:23">
      <c r="W23981" s="44">
        <v>1</v>
      </c>
    </row>
    <row r="23982" spans="23:23">
      <c r="W23982" s="44">
        <v>1</v>
      </c>
    </row>
    <row r="23983" spans="23:23">
      <c r="W23983" s="44">
        <v>1</v>
      </c>
    </row>
    <row r="23984" spans="23:23">
      <c r="W23984" s="44">
        <v>1</v>
      </c>
    </row>
    <row r="23985" spans="23:23">
      <c r="W23985" s="44">
        <v>1</v>
      </c>
    </row>
    <row r="23986" spans="23:23">
      <c r="W23986" s="44">
        <v>1</v>
      </c>
    </row>
    <row r="23987" spans="23:23">
      <c r="W23987" s="44">
        <v>1</v>
      </c>
    </row>
    <row r="23988" spans="23:23">
      <c r="W23988" s="44">
        <v>1</v>
      </c>
    </row>
    <row r="23989" spans="23:23">
      <c r="W23989" s="44">
        <v>1</v>
      </c>
    </row>
    <row r="23990" spans="23:23">
      <c r="W23990" s="44">
        <v>1</v>
      </c>
    </row>
    <row r="23991" spans="23:23">
      <c r="W23991" s="44">
        <v>1</v>
      </c>
    </row>
    <row r="23992" spans="23:23">
      <c r="W23992" s="44">
        <v>1</v>
      </c>
    </row>
    <row r="23993" spans="23:23">
      <c r="W23993" s="44">
        <v>1</v>
      </c>
    </row>
    <row r="23994" spans="23:23">
      <c r="W23994" s="44">
        <v>1</v>
      </c>
    </row>
    <row r="23995" spans="23:23">
      <c r="W23995" s="44">
        <v>1</v>
      </c>
    </row>
    <row r="23996" spans="23:23">
      <c r="W23996" s="44">
        <v>1</v>
      </c>
    </row>
    <row r="23997" spans="23:23">
      <c r="W23997" s="44">
        <v>1</v>
      </c>
    </row>
    <row r="23998" spans="23:23">
      <c r="W23998" s="44">
        <v>1</v>
      </c>
    </row>
    <row r="23999" spans="23:23">
      <c r="W23999" s="44">
        <v>1</v>
      </c>
    </row>
    <row r="24000" spans="23:23">
      <c r="W24000" s="44">
        <v>1</v>
      </c>
    </row>
    <row r="24001" spans="23:23">
      <c r="W24001" s="44">
        <v>1</v>
      </c>
    </row>
    <row r="24002" spans="23:23">
      <c r="W24002" s="44">
        <v>1</v>
      </c>
    </row>
    <row r="24003" spans="23:23">
      <c r="W24003" s="44">
        <v>1</v>
      </c>
    </row>
    <row r="24004" spans="23:23">
      <c r="W24004" s="44">
        <v>1</v>
      </c>
    </row>
    <row r="24005" spans="23:23">
      <c r="W24005" s="44">
        <v>1</v>
      </c>
    </row>
    <row r="24006" spans="23:23">
      <c r="W24006" s="44">
        <v>1</v>
      </c>
    </row>
    <row r="24007" spans="23:23">
      <c r="W24007" s="44">
        <v>1</v>
      </c>
    </row>
    <row r="24008" spans="23:23">
      <c r="W24008" s="44">
        <v>1</v>
      </c>
    </row>
    <row r="24009" spans="23:23">
      <c r="W24009" s="44">
        <v>1</v>
      </c>
    </row>
    <row r="24010" spans="23:23">
      <c r="W24010" s="44">
        <v>1</v>
      </c>
    </row>
    <row r="24011" spans="23:23">
      <c r="W24011" s="44">
        <v>1</v>
      </c>
    </row>
    <row r="24012" spans="23:23">
      <c r="W24012" s="44">
        <v>1</v>
      </c>
    </row>
    <row r="24013" spans="23:23">
      <c r="W24013" s="44">
        <v>1</v>
      </c>
    </row>
    <row r="24014" spans="23:23">
      <c r="W24014" s="44">
        <v>1</v>
      </c>
    </row>
    <row r="24015" spans="23:23">
      <c r="W24015" s="44">
        <v>1</v>
      </c>
    </row>
    <row r="24016" spans="23:23">
      <c r="W24016" s="44">
        <v>1</v>
      </c>
    </row>
    <row r="24017" spans="23:23">
      <c r="W24017" s="44">
        <v>1</v>
      </c>
    </row>
    <row r="24018" spans="23:23">
      <c r="W24018" s="44">
        <v>1</v>
      </c>
    </row>
    <row r="24019" spans="23:23">
      <c r="W24019" s="44">
        <v>1</v>
      </c>
    </row>
    <row r="24020" spans="23:23">
      <c r="W24020" s="44">
        <v>1</v>
      </c>
    </row>
    <row r="24021" spans="23:23">
      <c r="W24021" s="44">
        <v>1</v>
      </c>
    </row>
    <row r="24022" spans="23:23">
      <c r="W24022" s="44">
        <v>1</v>
      </c>
    </row>
    <row r="24023" spans="23:23">
      <c r="W24023" s="44">
        <v>1</v>
      </c>
    </row>
    <row r="24024" spans="23:23">
      <c r="W24024" s="44">
        <v>1</v>
      </c>
    </row>
    <row r="24025" spans="23:23">
      <c r="W24025" s="44">
        <v>1</v>
      </c>
    </row>
    <row r="24026" spans="23:23">
      <c r="W24026" s="44">
        <v>1</v>
      </c>
    </row>
    <row r="24027" spans="23:23">
      <c r="W24027" s="44">
        <v>1</v>
      </c>
    </row>
    <row r="24028" spans="23:23">
      <c r="W24028" s="44">
        <v>1</v>
      </c>
    </row>
    <row r="24029" spans="23:23">
      <c r="W24029" s="44">
        <v>1</v>
      </c>
    </row>
    <row r="24030" spans="23:23">
      <c r="W24030" s="44">
        <v>1</v>
      </c>
    </row>
    <row r="24031" spans="23:23">
      <c r="W24031" s="44">
        <v>1</v>
      </c>
    </row>
    <row r="24032" spans="23:23">
      <c r="W24032" s="44">
        <v>1</v>
      </c>
    </row>
    <row r="24033" spans="23:23">
      <c r="W24033" s="44">
        <v>1</v>
      </c>
    </row>
    <row r="24034" spans="23:23">
      <c r="W24034" s="44">
        <v>1</v>
      </c>
    </row>
    <row r="24035" spans="23:23">
      <c r="W24035" s="44">
        <v>1</v>
      </c>
    </row>
    <row r="24036" spans="23:23">
      <c r="W24036" s="44">
        <v>1</v>
      </c>
    </row>
    <row r="24037" spans="23:23">
      <c r="W24037" s="44">
        <v>1</v>
      </c>
    </row>
    <row r="24038" spans="23:23">
      <c r="W24038" s="44">
        <v>1</v>
      </c>
    </row>
    <row r="24039" spans="23:23">
      <c r="W24039" s="44">
        <v>1</v>
      </c>
    </row>
    <row r="24040" spans="23:23">
      <c r="W24040" s="44">
        <v>1</v>
      </c>
    </row>
    <row r="24041" spans="23:23">
      <c r="W24041" s="44">
        <v>1</v>
      </c>
    </row>
    <row r="24042" spans="23:23">
      <c r="W24042" s="44">
        <v>1</v>
      </c>
    </row>
    <row r="24043" spans="23:23">
      <c r="W24043" s="44">
        <v>1</v>
      </c>
    </row>
    <row r="24044" spans="23:23">
      <c r="W24044" s="44">
        <v>1</v>
      </c>
    </row>
    <row r="24045" spans="23:23">
      <c r="W24045" s="44">
        <v>1</v>
      </c>
    </row>
    <row r="24046" spans="23:23">
      <c r="W24046" s="44">
        <v>1</v>
      </c>
    </row>
    <row r="24047" spans="23:23">
      <c r="W24047" s="44">
        <v>1</v>
      </c>
    </row>
    <row r="24048" spans="23:23">
      <c r="W24048" s="44">
        <v>1</v>
      </c>
    </row>
    <row r="24049" spans="23:23">
      <c r="W24049" s="44">
        <v>1</v>
      </c>
    </row>
    <row r="24050" spans="23:23">
      <c r="W24050" s="44">
        <v>1</v>
      </c>
    </row>
    <row r="24051" spans="23:23">
      <c r="W24051" s="44">
        <v>1</v>
      </c>
    </row>
    <row r="24052" spans="23:23">
      <c r="W24052" s="44">
        <v>1</v>
      </c>
    </row>
    <row r="24053" spans="23:23">
      <c r="W24053" s="44">
        <v>1</v>
      </c>
    </row>
    <row r="24054" spans="23:23">
      <c r="W24054" s="44">
        <v>1</v>
      </c>
    </row>
    <row r="24055" spans="23:23">
      <c r="W24055" s="44">
        <v>1</v>
      </c>
    </row>
    <row r="24056" spans="23:23">
      <c r="W24056" s="44">
        <v>1</v>
      </c>
    </row>
    <row r="24057" spans="23:23">
      <c r="W24057" s="44">
        <v>1</v>
      </c>
    </row>
    <row r="24058" spans="23:23">
      <c r="W24058" s="44">
        <v>1</v>
      </c>
    </row>
    <row r="24059" spans="23:23">
      <c r="W24059" s="44">
        <v>1</v>
      </c>
    </row>
    <row r="24060" spans="23:23">
      <c r="W24060" s="44">
        <v>1</v>
      </c>
    </row>
    <row r="24061" spans="23:23">
      <c r="W24061" s="44">
        <v>1</v>
      </c>
    </row>
    <row r="24062" spans="23:23">
      <c r="W24062" s="44">
        <v>1</v>
      </c>
    </row>
    <row r="24063" spans="23:23">
      <c r="W24063" s="44">
        <v>1</v>
      </c>
    </row>
    <row r="24064" spans="23:23">
      <c r="W24064" s="44">
        <v>1</v>
      </c>
    </row>
    <row r="24065" spans="23:23">
      <c r="W24065" s="44">
        <v>1</v>
      </c>
    </row>
    <row r="24066" spans="23:23">
      <c r="W24066" s="44">
        <v>1</v>
      </c>
    </row>
    <row r="24067" spans="23:23">
      <c r="W24067" s="44">
        <v>1</v>
      </c>
    </row>
    <row r="24068" spans="23:23">
      <c r="W24068" s="44">
        <v>1</v>
      </c>
    </row>
    <row r="24069" spans="23:23">
      <c r="W24069" s="44">
        <v>1</v>
      </c>
    </row>
    <row r="24070" spans="23:23">
      <c r="W24070" s="44">
        <v>1</v>
      </c>
    </row>
    <row r="24071" spans="23:23">
      <c r="W24071" s="44">
        <v>1</v>
      </c>
    </row>
    <row r="24072" spans="23:23">
      <c r="W24072" s="44">
        <v>1</v>
      </c>
    </row>
    <row r="24073" spans="23:23">
      <c r="W24073" s="44">
        <v>1</v>
      </c>
    </row>
    <row r="24074" spans="23:23">
      <c r="W24074" s="44">
        <v>1</v>
      </c>
    </row>
    <row r="24075" spans="23:23">
      <c r="W24075" s="44">
        <v>1</v>
      </c>
    </row>
    <row r="24076" spans="23:23">
      <c r="W24076" s="44">
        <v>1</v>
      </c>
    </row>
    <row r="24077" spans="23:23">
      <c r="W24077" s="44">
        <v>1</v>
      </c>
    </row>
    <row r="24078" spans="23:23">
      <c r="W24078" s="44">
        <v>1</v>
      </c>
    </row>
    <row r="24079" spans="23:23">
      <c r="W24079" s="44">
        <v>1</v>
      </c>
    </row>
    <row r="24080" spans="23:23">
      <c r="W24080" s="44">
        <v>1</v>
      </c>
    </row>
    <row r="24081" spans="23:23">
      <c r="W24081" s="44">
        <v>1</v>
      </c>
    </row>
    <row r="24082" spans="23:23">
      <c r="W24082" s="44">
        <v>1</v>
      </c>
    </row>
    <row r="24083" spans="23:23">
      <c r="W24083" s="44">
        <v>1</v>
      </c>
    </row>
    <row r="24084" spans="23:23">
      <c r="W24084" s="44">
        <v>1</v>
      </c>
    </row>
    <row r="24085" spans="23:23">
      <c r="W24085" s="44">
        <v>1</v>
      </c>
    </row>
    <row r="24086" spans="23:23">
      <c r="W24086" s="44">
        <v>1</v>
      </c>
    </row>
    <row r="24087" spans="23:23">
      <c r="W24087" s="44">
        <v>1</v>
      </c>
    </row>
    <row r="24088" spans="23:23">
      <c r="W24088" s="44">
        <v>1</v>
      </c>
    </row>
    <row r="24089" spans="23:23">
      <c r="W24089" s="44">
        <v>1</v>
      </c>
    </row>
    <row r="24090" spans="23:23">
      <c r="W24090" s="44">
        <v>1</v>
      </c>
    </row>
    <row r="24091" spans="23:23">
      <c r="W24091" s="44">
        <v>1</v>
      </c>
    </row>
    <row r="24092" spans="23:23">
      <c r="W24092" s="44">
        <v>1</v>
      </c>
    </row>
    <row r="24093" spans="23:23">
      <c r="W24093" s="44">
        <v>1</v>
      </c>
    </row>
    <row r="24094" spans="23:23">
      <c r="W24094" s="44">
        <v>1</v>
      </c>
    </row>
    <row r="24095" spans="23:23">
      <c r="W24095" s="44">
        <v>1</v>
      </c>
    </row>
    <row r="24096" spans="23:23">
      <c r="W24096" s="44">
        <v>1</v>
      </c>
    </row>
    <row r="24097" spans="23:23">
      <c r="W24097" s="44">
        <v>1</v>
      </c>
    </row>
    <row r="24098" spans="23:23">
      <c r="W24098" s="44">
        <v>1</v>
      </c>
    </row>
    <row r="24099" spans="23:23">
      <c r="W24099" s="44">
        <v>1</v>
      </c>
    </row>
    <row r="24100" spans="23:23">
      <c r="W24100" s="44">
        <v>1</v>
      </c>
    </row>
    <row r="24101" spans="23:23">
      <c r="W24101" s="44">
        <v>1</v>
      </c>
    </row>
    <row r="24102" spans="23:23">
      <c r="W24102" s="44">
        <v>1</v>
      </c>
    </row>
    <row r="24103" spans="23:23">
      <c r="W24103" s="44">
        <v>1</v>
      </c>
    </row>
    <row r="24104" spans="23:23">
      <c r="W24104" s="44">
        <v>1</v>
      </c>
    </row>
    <row r="24105" spans="23:23">
      <c r="W24105" s="44">
        <v>1</v>
      </c>
    </row>
    <row r="24106" spans="23:23">
      <c r="W24106" s="44">
        <v>1</v>
      </c>
    </row>
    <row r="24107" spans="23:23">
      <c r="W24107" s="44">
        <v>1</v>
      </c>
    </row>
    <row r="24108" spans="23:23">
      <c r="W24108" s="44">
        <v>1</v>
      </c>
    </row>
    <row r="24109" spans="23:23">
      <c r="W24109" s="44">
        <v>1</v>
      </c>
    </row>
    <row r="24110" spans="23:23">
      <c r="W24110" s="44">
        <v>1</v>
      </c>
    </row>
    <row r="24111" spans="23:23">
      <c r="W24111" s="44">
        <v>1</v>
      </c>
    </row>
    <row r="24112" spans="23:23">
      <c r="W24112" s="44">
        <v>1</v>
      </c>
    </row>
    <row r="24113" spans="23:23">
      <c r="W24113" s="44">
        <v>1</v>
      </c>
    </row>
    <row r="24114" spans="23:23">
      <c r="W24114" s="44">
        <v>1</v>
      </c>
    </row>
    <row r="24115" spans="23:23">
      <c r="W24115" s="44">
        <v>1</v>
      </c>
    </row>
    <row r="24116" spans="23:23">
      <c r="W24116" s="44">
        <v>1</v>
      </c>
    </row>
    <row r="24117" spans="23:23">
      <c r="W24117" s="44">
        <v>1</v>
      </c>
    </row>
    <row r="24118" spans="23:23">
      <c r="W24118" s="44">
        <v>1</v>
      </c>
    </row>
    <row r="24119" spans="23:23">
      <c r="W24119" s="44">
        <v>1</v>
      </c>
    </row>
    <row r="24120" spans="23:23">
      <c r="W24120" s="44">
        <v>1</v>
      </c>
    </row>
    <row r="24121" spans="23:23">
      <c r="W24121" s="44">
        <v>1</v>
      </c>
    </row>
    <row r="24122" spans="23:23">
      <c r="W24122" s="44">
        <v>1</v>
      </c>
    </row>
    <row r="24123" spans="23:23">
      <c r="W24123" s="44">
        <v>1</v>
      </c>
    </row>
    <row r="24124" spans="23:23">
      <c r="W24124" s="44">
        <v>1</v>
      </c>
    </row>
    <row r="24125" spans="23:23">
      <c r="W24125" s="44">
        <v>1</v>
      </c>
    </row>
    <row r="24126" spans="23:23">
      <c r="W24126" s="44">
        <v>1</v>
      </c>
    </row>
    <row r="24127" spans="23:23">
      <c r="W24127" s="44">
        <v>1</v>
      </c>
    </row>
    <row r="24128" spans="23:23">
      <c r="W24128" s="44">
        <v>1</v>
      </c>
    </row>
    <row r="24129" spans="23:23">
      <c r="W24129" s="44">
        <v>1</v>
      </c>
    </row>
    <row r="24130" spans="23:23">
      <c r="W24130" s="44">
        <v>1</v>
      </c>
    </row>
    <row r="24131" spans="23:23">
      <c r="W24131" s="44">
        <v>1</v>
      </c>
    </row>
    <row r="24132" spans="23:23">
      <c r="W24132" s="44">
        <v>1</v>
      </c>
    </row>
    <row r="24133" spans="23:23">
      <c r="W24133" s="44">
        <v>1</v>
      </c>
    </row>
    <row r="24134" spans="23:23">
      <c r="W24134" s="44">
        <v>1</v>
      </c>
    </row>
    <row r="24135" spans="23:23">
      <c r="W24135" s="44">
        <v>1</v>
      </c>
    </row>
    <row r="24136" spans="23:23">
      <c r="W24136" s="44">
        <v>1</v>
      </c>
    </row>
    <row r="24137" spans="23:23">
      <c r="W24137" s="44">
        <v>1</v>
      </c>
    </row>
    <row r="24138" spans="23:23">
      <c r="W24138" s="44">
        <v>1</v>
      </c>
    </row>
    <row r="24139" spans="23:23">
      <c r="W24139" s="44">
        <v>1</v>
      </c>
    </row>
    <row r="24140" spans="23:23">
      <c r="W24140" s="44">
        <v>1</v>
      </c>
    </row>
    <row r="24141" spans="23:23">
      <c r="W24141" s="44">
        <v>1</v>
      </c>
    </row>
    <row r="24142" spans="23:23">
      <c r="W24142" s="44">
        <v>1</v>
      </c>
    </row>
    <row r="24143" spans="23:23">
      <c r="W24143" s="44">
        <v>1</v>
      </c>
    </row>
    <row r="24144" spans="23:23">
      <c r="W24144" s="44">
        <v>1</v>
      </c>
    </row>
    <row r="24145" spans="23:23">
      <c r="W24145" s="44">
        <v>1</v>
      </c>
    </row>
    <row r="24146" spans="23:23">
      <c r="W24146" s="44">
        <v>1</v>
      </c>
    </row>
    <row r="24147" spans="23:23">
      <c r="W24147" s="44">
        <v>1</v>
      </c>
    </row>
    <row r="24148" spans="23:23">
      <c r="W24148" s="44">
        <v>1</v>
      </c>
    </row>
    <row r="24149" spans="23:23">
      <c r="W24149" s="44">
        <v>1</v>
      </c>
    </row>
    <row r="24150" spans="23:23">
      <c r="W24150" s="44">
        <v>1</v>
      </c>
    </row>
    <row r="24151" spans="23:23">
      <c r="W24151" s="44">
        <v>1</v>
      </c>
    </row>
    <row r="24152" spans="23:23">
      <c r="W24152" s="44">
        <v>1</v>
      </c>
    </row>
    <row r="24153" spans="23:23">
      <c r="W24153" s="44">
        <v>1</v>
      </c>
    </row>
    <row r="24154" spans="23:23">
      <c r="W24154" s="44">
        <v>1</v>
      </c>
    </row>
    <row r="24155" spans="23:23">
      <c r="W24155" s="44">
        <v>1</v>
      </c>
    </row>
    <row r="24156" spans="23:23">
      <c r="W24156" s="44">
        <v>1</v>
      </c>
    </row>
    <row r="24157" spans="23:23">
      <c r="W24157" s="44">
        <v>1</v>
      </c>
    </row>
    <row r="24158" spans="23:23">
      <c r="W24158" s="44">
        <v>1</v>
      </c>
    </row>
    <row r="24159" spans="23:23">
      <c r="W24159" s="44">
        <v>1</v>
      </c>
    </row>
    <row r="24160" spans="23:23">
      <c r="W24160" s="44">
        <v>1</v>
      </c>
    </row>
    <row r="24161" spans="23:23">
      <c r="W24161" s="44">
        <v>1</v>
      </c>
    </row>
    <row r="24162" spans="23:23">
      <c r="W24162" s="44">
        <v>1</v>
      </c>
    </row>
    <row r="24163" spans="23:23">
      <c r="W24163" s="44">
        <v>1</v>
      </c>
    </row>
    <row r="24164" spans="23:23">
      <c r="W24164" s="44">
        <v>1</v>
      </c>
    </row>
    <row r="24165" spans="23:23">
      <c r="W24165" s="44">
        <v>1</v>
      </c>
    </row>
    <row r="24166" spans="23:23">
      <c r="W24166" s="44">
        <v>1</v>
      </c>
    </row>
    <row r="24167" spans="23:23">
      <c r="W24167" s="44">
        <v>1</v>
      </c>
    </row>
    <row r="24168" spans="23:23">
      <c r="W24168" s="44">
        <v>1</v>
      </c>
    </row>
    <row r="24169" spans="23:23">
      <c r="W24169" s="44">
        <v>1</v>
      </c>
    </row>
    <row r="24170" spans="23:23">
      <c r="W24170" s="44">
        <v>1</v>
      </c>
    </row>
    <row r="24171" spans="23:23">
      <c r="W24171" s="44">
        <v>1</v>
      </c>
    </row>
    <row r="24172" spans="23:23">
      <c r="W24172" s="44">
        <v>1</v>
      </c>
    </row>
    <row r="24173" spans="23:23">
      <c r="W24173" s="44">
        <v>1</v>
      </c>
    </row>
    <row r="24174" spans="23:23">
      <c r="W24174" s="44">
        <v>1</v>
      </c>
    </row>
    <row r="24175" spans="23:23">
      <c r="W24175" s="44">
        <v>1</v>
      </c>
    </row>
    <row r="24176" spans="23:23">
      <c r="W24176" s="44">
        <v>1</v>
      </c>
    </row>
    <row r="24177" spans="23:23">
      <c r="W24177" s="44">
        <v>1</v>
      </c>
    </row>
    <row r="24178" spans="23:23">
      <c r="W24178" s="44">
        <v>1</v>
      </c>
    </row>
    <row r="24179" spans="23:23">
      <c r="W24179" s="44">
        <v>1</v>
      </c>
    </row>
    <row r="24180" spans="23:23">
      <c r="W24180" s="44">
        <v>1</v>
      </c>
    </row>
    <row r="24181" spans="23:23">
      <c r="W24181" s="44">
        <v>1</v>
      </c>
    </row>
    <row r="24182" spans="23:23">
      <c r="W24182" s="44">
        <v>1</v>
      </c>
    </row>
    <row r="24183" spans="23:23">
      <c r="W24183" s="44">
        <v>1</v>
      </c>
    </row>
    <row r="24184" spans="23:23">
      <c r="W24184" s="44">
        <v>1</v>
      </c>
    </row>
    <row r="24185" spans="23:23">
      <c r="W24185" s="44">
        <v>1</v>
      </c>
    </row>
    <row r="24186" spans="23:23">
      <c r="W24186" s="44">
        <v>1</v>
      </c>
    </row>
    <row r="24187" spans="23:23">
      <c r="W24187" s="44">
        <v>1</v>
      </c>
    </row>
    <row r="24188" spans="23:23">
      <c r="W24188" s="44">
        <v>1</v>
      </c>
    </row>
    <row r="24189" spans="23:23">
      <c r="W24189" s="44">
        <v>1</v>
      </c>
    </row>
    <row r="24190" spans="23:23">
      <c r="W24190" s="44">
        <v>1</v>
      </c>
    </row>
    <row r="24191" spans="23:23">
      <c r="W24191" s="44">
        <v>1</v>
      </c>
    </row>
    <row r="24192" spans="23:23">
      <c r="W24192" s="44">
        <v>1</v>
      </c>
    </row>
    <row r="24193" spans="23:23">
      <c r="W24193" s="44">
        <v>1</v>
      </c>
    </row>
    <row r="24194" spans="23:23">
      <c r="W24194" s="44">
        <v>1</v>
      </c>
    </row>
    <row r="24195" spans="23:23">
      <c r="W24195" s="44">
        <v>1</v>
      </c>
    </row>
    <row r="24196" spans="23:23">
      <c r="W24196" s="44">
        <v>1</v>
      </c>
    </row>
    <row r="24197" spans="23:23">
      <c r="W24197" s="44">
        <v>1</v>
      </c>
    </row>
    <row r="24198" spans="23:23">
      <c r="W24198" s="44">
        <v>1</v>
      </c>
    </row>
    <row r="24199" spans="23:23">
      <c r="W24199" s="44">
        <v>1</v>
      </c>
    </row>
    <row r="24200" spans="23:23">
      <c r="W24200" s="44">
        <v>1</v>
      </c>
    </row>
    <row r="24201" spans="23:23">
      <c r="W24201" s="44">
        <v>1</v>
      </c>
    </row>
    <row r="24202" spans="23:23">
      <c r="W24202" s="44">
        <v>1</v>
      </c>
    </row>
    <row r="24203" spans="23:23">
      <c r="W24203" s="44">
        <v>1</v>
      </c>
    </row>
    <row r="24204" spans="23:23">
      <c r="W24204" s="44">
        <v>1</v>
      </c>
    </row>
    <row r="24205" spans="23:23">
      <c r="W24205" s="44">
        <v>1</v>
      </c>
    </row>
    <row r="24206" spans="23:23">
      <c r="W24206" s="44">
        <v>1</v>
      </c>
    </row>
    <row r="24207" spans="23:23">
      <c r="W24207" s="44">
        <v>1</v>
      </c>
    </row>
    <row r="24208" spans="23:23">
      <c r="W24208" s="44">
        <v>1</v>
      </c>
    </row>
    <row r="24209" spans="23:23">
      <c r="W24209" s="44">
        <v>1</v>
      </c>
    </row>
    <row r="24210" spans="23:23">
      <c r="W24210" s="44">
        <v>1</v>
      </c>
    </row>
    <row r="24211" spans="23:23">
      <c r="W24211" s="44">
        <v>1</v>
      </c>
    </row>
    <row r="24212" spans="23:23">
      <c r="W24212" s="44">
        <v>1</v>
      </c>
    </row>
    <row r="24213" spans="23:23">
      <c r="W24213" s="44">
        <v>1</v>
      </c>
    </row>
    <row r="24214" spans="23:23">
      <c r="W24214" s="44">
        <v>1</v>
      </c>
    </row>
    <row r="24215" spans="23:23">
      <c r="W24215" s="44">
        <v>1</v>
      </c>
    </row>
    <row r="24216" spans="23:23">
      <c r="W24216" s="44">
        <v>1</v>
      </c>
    </row>
    <row r="24217" spans="23:23">
      <c r="W24217" s="44">
        <v>1</v>
      </c>
    </row>
    <row r="24218" spans="23:23">
      <c r="W24218" s="44">
        <v>1</v>
      </c>
    </row>
    <row r="24219" spans="23:23">
      <c r="W24219" s="44">
        <v>1</v>
      </c>
    </row>
    <row r="24220" spans="23:23">
      <c r="W24220" s="44">
        <v>1</v>
      </c>
    </row>
    <row r="24221" spans="23:23">
      <c r="W24221" s="44">
        <v>1</v>
      </c>
    </row>
    <row r="24222" spans="23:23">
      <c r="W24222" s="44">
        <v>1</v>
      </c>
    </row>
    <row r="24223" spans="23:23">
      <c r="W24223" s="44">
        <v>1</v>
      </c>
    </row>
    <row r="24224" spans="23:23">
      <c r="W24224" s="44">
        <v>1</v>
      </c>
    </row>
    <row r="24225" spans="23:23">
      <c r="W24225" s="44">
        <v>1</v>
      </c>
    </row>
    <row r="24226" spans="23:23">
      <c r="W24226" s="44">
        <v>1</v>
      </c>
    </row>
    <row r="24227" spans="23:23">
      <c r="W24227" s="44">
        <v>1</v>
      </c>
    </row>
    <row r="24228" spans="23:23">
      <c r="W24228" s="44">
        <v>1</v>
      </c>
    </row>
    <row r="24229" spans="23:23">
      <c r="W24229" s="44">
        <v>1</v>
      </c>
    </row>
    <row r="24230" spans="23:23">
      <c r="W24230" s="44">
        <v>1</v>
      </c>
    </row>
    <row r="24231" spans="23:23">
      <c r="W24231" s="44">
        <v>1</v>
      </c>
    </row>
    <row r="24232" spans="23:23">
      <c r="W24232" s="44">
        <v>1</v>
      </c>
    </row>
    <row r="24233" spans="23:23">
      <c r="W24233" s="44">
        <v>1</v>
      </c>
    </row>
    <row r="24234" spans="23:23">
      <c r="W24234" s="44">
        <v>1</v>
      </c>
    </row>
    <row r="24235" spans="23:23">
      <c r="W24235" s="44">
        <v>1</v>
      </c>
    </row>
    <row r="24236" spans="23:23">
      <c r="W24236" s="44">
        <v>1</v>
      </c>
    </row>
    <row r="24237" spans="23:23">
      <c r="W24237" s="44">
        <v>1</v>
      </c>
    </row>
    <row r="24238" spans="23:23">
      <c r="W24238" s="44">
        <v>1</v>
      </c>
    </row>
    <row r="24239" spans="23:23">
      <c r="W24239" s="44">
        <v>1</v>
      </c>
    </row>
    <row r="24240" spans="23:23">
      <c r="W24240" s="44">
        <v>1</v>
      </c>
    </row>
    <row r="24241" spans="23:23">
      <c r="W24241" s="44">
        <v>1</v>
      </c>
    </row>
    <row r="24242" spans="23:23">
      <c r="W24242" s="44">
        <v>1</v>
      </c>
    </row>
    <row r="24243" spans="23:23">
      <c r="W24243" s="44">
        <v>1</v>
      </c>
    </row>
    <row r="24244" spans="23:23">
      <c r="W24244" s="44">
        <v>1</v>
      </c>
    </row>
    <row r="24245" spans="23:23">
      <c r="W24245" s="44">
        <v>1</v>
      </c>
    </row>
    <row r="24246" spans="23:23">
      <c r="W24246" s="44">
        <v>1</v>
      </c>
    </row>
    <row r="24247" spans="23:23">
      <c r="W24247" s="44">
        <v>1</v>
      </c>
    </row>
    <row r="24248" spans="23:23">
      <c r="W24248" s="44">
        <v>1</v>
      </c>
    </row>
    <row r="24249" spans="23:23">
      <c r="W24249" s="44">
        <v>1</v>
      </c>
    </row>
    <row r="24250" spans="23:23">
      <c r="W24250" s="44">
        <v>1</v>
      </c>
    </row>
    <row r="24251" spans="23:23">
      <c r="W24251" s="44">
        <v>1</v>
      </c>
    </row>
    <row r="24252" spans="23:23">
      <c r="W24252" s="44">
        <v>1</v>
      </c>
    </row>
    <row r="24253" spans="23:23">
      <c r="W24253" s="44">
        <v>1</v>
      </c>
    </row>
    <row r="24254" spans="23:23">
      <c r="W24254" s="44">
        <v>1</v>
      </c>
    </row>
    <row r="24255" spans="23:23">
      <c r="W24255" s="44">
        <v>1</v>
      </c>
    </row>
    <row r="24256" spans="23:23">
      <c r="W24256" s="44">
        <v>1</v>
      </c>
    </row>
    <row r="24257" spans="23:23">
      <c r="W24257" s="44">
        <v>1</v>
      </c>
    </row>
    <row r="24258" spans="23:23">
      <c r="W24258" s="44">
        <v>1</v>
      </c>
    </row>
    <row r="24259" spans="23:23">
      <c r="W24259" s="44">
        <v>1</v>
      </c>
    </row>
    <row r="24260" spans="23:23">
      <c r="W24260" s="44">
        <v>1</v>
      </c>
    </row>
    <row r="24261" spans="23:23">
      <c r="W24261" s="44">
        <v>1</v>
      </c>
    </row>
    <row r="24262" spans="23:23">
      <c r="W24262" s="44">
        <v>1</v>
      </c>
    </row>
    <row r="24263" spans="23:23">
      <c r="W24263" s="44">
        <v>1</v>
      </c>
    </row>
    <row r="24264" spans="23:23">
      <c r="W24264" s="44">
        <v>1</v>
      </c>
    </row>
    <row r="24265" spans="23:23">
      <c r="W24265" s="44">
        <v>1</v>
      </c>
    </row>
    <row r="24266" spans="23:23">
      <c r="W24266" s="44">
        <v>1</v>
      </c>
    </row>
    <row r="24267" spans="23:23">
      <c r="W24267" s="44">
        <v>1</v>
      </c>
    </row>
    <row r="24268" spans="23:23">
      <c r="W24268" s="44">
        <v>1</v>
      </c>
    </row>
    <row r="24269" spans="23:23">
      <c r="W24269" s="44">
        <v>1</v>
      </c>
    </row>
    <row r="24270" spans="23:23">
      <c r="W24270" s="44">
        <v>1</v>
      </c>
    </row>
    <row r="24271" spans="23:23">
      <c r="W24271" s="44">
        <v>1</v>
      </c>
    </row>
    <row r="24272" spans="23:23">
      <c r="W24272" s="44">
        <v>1</v>
      </c>
    </row>
    <row r="24273" spans="23:23">
      <c r="W24273" s="44">
        <v>1</v>
      </c>
    </row>
    <row r="24274" spans="23:23">
      <c r="W24274" s="44">
        <v>1</v>
      </c>
    </row>
    <row r="24275" spans="23:23">
      <c r="W24275" s="44">
        <v>1</v>
      </c>
    </row>
    <row r="24276" spans="23:23">
      <c r="W24276" s="44">
        <v>1</v>
      </c>
    </row>
    <row r="24277" spans="23:23">
      <c r="W24277" s="44">
        <v>1</v>
      </c>
    </row>
    <row r="24278" spans="23:23">
      <c r="W24278" s="44">
        <v>1</v>
      </c>
    </row>
    <row r="24279" spans="23:23">
      <c r="W24279" s="44">
        <v>1</v>
      </c>
    </row>
    <row r="24280" spans="23:23">
      <c r="W24280" s="44">
        <v>1</v>
      </c>
    </row>
    <row r="24281" spans="23:23">
      <c r="W24281" s="44">
        <v>1</v>
      </c>
    </row>
    <row r="24282" spans="23:23">
      <c r="W24282" s="44">
        <v>1</v>
      </c>
    </row>
    <row r="24283" spans="23:23">
      <c r="W24283" s="44">
        <v>1</v>
      </c>
    </row>
    <row r="24284" spans="23:23">
      <c r="W24284" s="44">
        <v>1</v>
      </c>
    </row>
    <row r="24285" spans="23:23">
      <c r="W24285" s="44">
        <v>1</v>
      </c>
    </row>
    <row r="24286" spans="23:23">
      <c r="W24286" s="44">
        <v>1</v>
      </c>
    </row>
    <row r="24287" spans="23:23">
      <c r="W24287" s="44">
        <v>1</v>
      </c>
    </row>
    <row r="24288" spans="23:23">
      <c r="W24288" s="44">
        <v>1</v>
      </c>
    </row>
    <row r="24289" spans="23:23">
      <c r="W24289" s="44">
        <v>1</v>
      </c>
    </row>
    <row r="24290" spans="23:23">
      <c r="W24290" s="44">
        <v>1</v>
      </c>
    </row>
    <row r="24291" spans="23:23">
      <c r="W24291" s="44">
        <v>1</v>
      </c>
    </row>
    <row r="24292" spans="23:23">
      <c r="W24292" s="44">
        <v>1</v>
      </c>
    </row>
    <row r="24293" spans="23:23">
      <c r="W24293" s="44">
        <v>1</v>
      </c>
    </row>
    <row r="24294" spans="23:23">
      <c r="W24294" s="44">
        <v>1</v>
      </c>
    </row>
    <row r="24295" spans="23:23">
      <c r="W24295" s="44">
        <v>1</v>
      </c>
    </row>
    <row r="24296" spans="23:23">
      <c r="W24296" s="44">
        <v>1</v>
      </c>
    </row>
    <row r="24297" spans="23:23">
      <c r="W24297" s="44">
        <v>1</v>
      </c>
    </row>
    <row r="24298" spans="23:23">
      <c r="W24298" s="44">
        <v>1</v>
      </c>
    </row>
    <row r="24299" spans="23:23">
      <c r="W24299" s="44">
        <v>1</v>
      </c>
    </row>
    <row r="24300" spans="23:23">
      <c r="W24300" s="44">
        <v>1</v>
      </c>
    </row>
    <row r="24301" spans="23:23">
      <c r="W24301" s="44">
        <v>1</v>
      </c>
    </row>
    <row r="24302" spans="23:23">
      <c r="W24302" s="44">
        <v>1</v>
      </c>
    </row>
    <row r="24303" spans="23:23">
      <c r="W24303" s="44">
        <v>1</v>
      </c>
    </row>
    <row r="24304" spans="23:23">
      <c r="W24304" s="44">
        <v>1</v>
      </c>
    </row>
    <row r="24305" spans="23:23">
      <c r="W24305" s="44">
        <v>1</v>
      </c>
    </row>
    <row r="24306" spans="23:23">
      <c r="W24306" s="44">
        <v>1</v>
      </c>
    </row>
    <row r="24307" spans="23:23">
      <c r="W24307" s="44">
        <v>1</v>
      </c>
    </row>
    <row r="24308" spans="23:23">
      <c r="W24308" s="44">
        <v>1</v>
      </c>
    </row>
    <row r="24309" spans="23:23">
      <c r="W24309" s="44">
        <v>1</v>
      </c>
    </row>
    <row r="24310" spans="23:23">
      <c r="W24310" s="44">
        <v>1</v>
      </c>
    </row>
    <row r="24311" spans="23:23">
      <c r="W24311" s="44">
        <v>1</v>
      </c>
    </row>
    <row r="24312" spans="23:23">
      <c r="W24312" s="44">
        <v>1</v>
      </c>
    </row>
    <row r="24313" spans="23:23">
      <c r="W24313" s="44">
        <v>1</v>
      </c>
    </row>
    <row r="24314" spans="23:23">
      <c r="W24314" s="44">
        <v>1</v>
      </c>
    </row>
    <row r="24315" spans="23:23">
      <c r="W24315" s="44">
        <v>1</v>
      </c>
    </row>
    <row r="24316" spans="23:23">
      <c r="W24316" s="44">
        <v>1</v>
      </c>
    </row>
    <row r="24317" spans="23:23">
      <c r="W24317" s="44">
        <v>1</v>
      </c>
    </row>
    <row r="24318" spans="23:23">
      <c r="W24318" s="44">
        <v>1</v>
      </c>
    </row>
    <row r="24319" spans="23:23">
      <c r="W24319" s="44">
        <v>1</v>
      </c>
    </row>
    <row r="24320" spans="23:23">
      <c r="W24320" s="44">
        <v>1</v>
      </c>
    </row>
    <row r="24321" spans="23:23">
      <c r="W24321" s="44">
        <v>1</v>
      </c>
    </row>
    <row r="24322" spans="23:23">
      <c r="W24322" s="44">
        <v>1</v>
      </c>
    </row>
    <row r="24323" spans="23:23">
      <c r="W24323" s="44">
        <v>1</v>
      </c>
    </row>
    <row r="24324" spans="23:23">
      <c r="W24324" s="44">
        <v>1</v>
      </c>
    </row>
    <row r="24325" spans="23:23">
      <c r="W24325" s="44">
        <v>1</v>
      </c>
    </row>
    <row r="24326" spans="23:23">
      <c r="W24326" s="44">
        <v>1</v>
      </c>
    </row>
    <row r="24327" spans="23:23">
      <c r="W24327" s="44">
        <v>1</v>
      </c>
    </row>
    <row r="24328" spans="23:23">
      <c r="W24328" s="44">
        <v>1</v>
      </c>
    </row>
    <row r="24329" spans="23:23">
      <c r="W24329" s="44">
        <v>1</v>
      </c>
    </row>
    <row r="24330" spans="23:23">
      <c r="W24330" s="44">
        <v>1</v>
      </c>
    </row>
    <row r="24331" spans="23:23">
      <c r="W24331" s="44">
        <v>1</v>
      </c>
    </row>
    <row r="24332" spans="23:23">
      <c r="W24332" s="44">
        <v>1</v>
      </c>
    </row>
    <row r="24333" spans="23:23">
      <c r="W24333" s="44">
        <v>1</v>
      </c>
    </row>
    <row r="24334" spans="23:23">
      <c r="W24334" s="44">
        <v>1</v>
      </c>
    </row>
    <row r="24335" spans="23:23">
      <c r="W24335" s="44">
        <v>1</v>
      </c>
    </row>
    <row r="24336" spans="23:23">
      <c r="W24336" s="44">
        <v>1</v>
      </c>
    </row>
    <row r="24337" spans="23:23">
      <c r="W24337" s="44">
        <v>1</v>
      </c>
    </row>
    <row r="24338" spans="23:23">
      <c r="W24338" s="44">
        <v>1</v>
      </c>
    </row>
    <row r="24339" spans="23:23">
      <c r="W24339" s="44">
        <v>1</v>
      </c>
    </row>
    <row r="24340" spans="23:23">
      <c r="W24340" s="44">
        <v>1</v>
      </c>
    </row>
    <row r="24341" spans="23:23">
      <c r="W24341" s="44">
        <v>1</v>
      </c>
    </row>
    <row r="24342" spans="23:23">
      <c r="W24342" s="44">
        <v>1</v>
      </c>
    </row>
    <row r="24343" spans="23:23">
      <c r="W24343" s="44">
        <v>1</v>
      </c>
    </row>
    <row r="24344" spans="23:23">
      <c r="W24344" s="44">
        <v>1</v>
      </c>
    </row>
    <row r="24345" spans="23:23">
      <c r="W24345" s="44">
        <v>1</v>
      </c>
    </row>
    <row r="24346" spans="23:23">
      <c r="W24346" s="44">
        <v>1</v>
      </c>
    </row>
    <row r="24347" spans="23:23">
      <c r="W24347" s="44">
        <v>1</v>
      </c>
    </row>
    <row r="24348" spans="23:23">
      <c r="W24348" s="44">
        <v>1</v>
      </c>
    </row>
    <row r="24349" spans="23:23">
      <c r="W24349" s="44">
        <v>1</v>
      </c>
    </row>
    <row r="24350" spans="23:23">
      <c r="W24350" s="44">
        <v>1</v>
      </c>
    </row>
    <row r="24351" spans="23:23">
      <c r="W24351" s="44">
        <v>1</v>
      </c>
    </row>
    <row r="24352" spans="23:23">
      <c r="W24352" s="44">
        <v>1</v>
      </c>
    </row>
    <row r="24353" spans="23:23">
      <c r="W24353" s="44">
        <v>1</v>
      </c>
    </row>
    <row r="24354" spans="23:23">
      <c r="W24354" s="44">
        <v>1</v>
      </c>
    </row>
    <row r="24355" spans="23:23">
      <c r="W24355" s="44">
        <v>1</v>
      </c>
    </row>
    <row r="24356" spans="23:23">
      <c r="W24356" s="44">
        <v>1</v>
      </c>
    </row>
    <row r="24357" spans="23:23">
      <c r="W24357" s="44">
        <v>1</v>
      </c>
    </row>
    <row r="24358" spans="23:23">
      <c r="W24358" s="44">
        <v>1</v>
      </c>
    </row>
    <row r="24359" spans="23:23">
      <c r="W24359" s="44">
        <v>1</v>
      </c>
    </row>
    <row r="24360" spans="23:23">
      <c r="W24360" s="44">
        <v>1</v>
      </c>
    </row>
    <row r="24361" spans="23:23">
      <c r="W24361" s="44">
        <v>1</v>
      </c>
    </row>
    <row r="24362" spans="23:23">
      <c r="W24362" s="44">
        <v>1</v>
      </c>
    </row>
    <row r="24363" spans="23:23">
      <c r="W24363" s="44">
        <v>1</v>
      </c>
    </row>
    <row r="24364" spans="23:23">
      <c r="W24364" s="44">
        <v>1</v>
      </c>
    </row>
    <row r="24365" spans="23:23">
      <c r="W24365" s="44">
        <v>1</v>
      </c>
    </row>
    <row r="24366" spans="23:23">
      <c r="W24366" s="44">
        <v>1</v>
      </c>
    </row>
    <row r="24367" spans="23:23">
      <c r="W24367" s="44">
        <v>1</v>
      </c>
    </row>
    <row r="24368" spans="23:23">
      <c r="W24368" s="44">
        <v>1</v>
      </c>
    </row>
    <row r="24369" spans="23:23">
      <c r="W24369" s="44">
        <v>1</v>
      </c>
    </row>
    <row r="24370" spans="23:23">
      <c r="W24370" s="44">
        <v>1</v>
      </c>
    </row>
    <row r="24371" spans="23:23">
      <c r="W24371" s="44">
        <v>1</v>
      </c>
    </row>
    <row r="24372" spans="23:23">
      <c r="W24372" s="44">
        <v>1</v>
      </c>
    </row>
    <row r="24373" spans="23:23">
      <c r="W24373" s="44">
        <v>1</v>
      </c>
    </row>
    <row r="24374" spans="23:23">
      <c r="W24374" s="44">
        <v>1</v>
      </c>
    </row>
    <row r="24375" spans="23:23">
      <c r="W24375" s="44">
        <v>1</v>
      </c>
    </row>
    <row r="24376" spans="23:23">
      <c r="W24376" s="44">
        <v>1</v>
      </c>
    </row>
    <row r="24377" spans="23:23">
      <c r="W24377" s="44">
        <v>1</v>
      </c>
    </row>
    <row r="24378" spans="23:23">
      <c r="W24378" s="44">
        <v>1</v>
      </c>
    </row>
    <row r="24379" spans="23:23">
      <c r="W24379" s="44">
        <v>1</v>
      </c>
    </row>
    <row r="24380" spans="23:23">
      <c r="W24380" s="44">
        <v>1</v>
      </c>
    </row>
    <row r="24381" spans="23:23">
      <c r="W24381" s="44">
        <v>1</v>
      </c>
    </row>
    <row r="24382" spans="23:23">
      <c r="W24382" s="44">
        <v>1</v>
      </c>
    </row>
    <row r="24383" spans="23:23">
      <c r="W24383" s="44">
        <v>1</v>
      </c>
    </row>
    <row r="24384" spans="23:23">
      <c r="W24384" s="44">
        <v>1</v>
      </c>
    </row>
    <row r="24385" spans="23:23">
      <c r="W24385" s="44">
        <v>1</v>
      </c>
    </row>
    <row r="24386" spans="23:23">
      <c r="W24386" s="44">
        <v>1</v>
      </c>
    </row>
    <row r="24387" spans="23:23">
      <c r="W24387" s="44">
        <v>1</v>
      </c>
    </row>
    <row r="24388" spans="23:23">
      <c r="W24388" s="44">
        <v>1</v>
      </c>
    </row>
    <row r="24389" spans="23:23">
      <c r="W24389" s="44">
        <v>1</v>
      </c>
    </row>
    <row r="24390" spans="23:23">
      <c r="W24390" s="44">
        <v>1</v>
      </c>
    </row>
    <row r="24391" spans="23:23">
      <c r="W24391" s="44">
        <v>1</v>
      </c>
    </row>
    <row r="24392" spans="23:23">
      <c r="W24392" s="44">
        <v>1</v>
      </c>
    </row>
    <row r="24393" spans="23:23">
      <c r="W24393" s="44">
        <v>1</v>
      </c>
    </row>
    <row r="24394" spans="23:23">
      <c r="W24394" s="44">
        <v>1</v>
      </c>
    </row>
    <row r="24395" spans="23:23">
      <c r="W24395" s="44">
        <v>1</v>
      </c>
    </row>
    <row r="24396" spans="23:23">
      <c r="W24396" s="44">
        <v>1</v>
      </c>
    </row>
    <row r="24397" spans="23:23">
      <c r="W24397" s="44">
        <v>1</v>
      </c>
    </row>
    <row r="24398" spans="23:23">
      <c r="W24398" s="44">
        <v>1</v>
      </c>
    </row>
    <row r="24399" spans="23:23">
      <c r="W24399" s="44">
        <v>1</v>
      </c>
    </row>
    <row r="24400" spans="23:23">
      <c r="W24400" s="44">
        <v>1</v>
      </c>
    </row>
    <row r="24401" spans="23:23">
      <c r="W24401" s="44">
        <v>1</v>
      </c>
    </row>
    <row r="24402" spans="23:23">
      <c r="W24402" s="44">
        <v>1</v>
      </c>
    </row>
    <row r="24403" spans="23:23">
      <c r="W24403" s="44">
        <v>1</v>
      </c>
    </row>
    <row r="24404" spans="23:23">
      <c r="W24404" s="44">
        <v>1</v>
      </c>
    </row>
    <row r="24405" spans="23:23">
      <c r="W24405" s="44">
        <v>1</v>
      </c>
    </row>
    <row r="24406" spans="23:23">
      <c r="W24406" s="44">
        <v>1</v>
      </c>
    </row>
    <row r="24407" spans="23:23">
      <c r="W24407" s="44">
        <v>1</v>
      </c>
    </row>
    <row r="24408" spans="23:23">
      <c r="W24408" s="44">
        <v>1</v>
      </c>
    </row>
    <row r="24409" spans="23:23">
      <c r="W24409" s="44">
        <v>1</v>
      </c>
    </row>
    <row r="24410" spans="23:23">
      <c r="W24410" s="44">
        <v>1</v>
      </c>
    </row>
    <row r="24411" spans="23:23">
      <c r="W24411" s="44">
        <v>1</v>
      </c>
    </row>
    <row r="24412" spans="23:23">
      <c r="W24412" s="44">
        <v>1</v>
      </c>
    </row>
    <row r="24413" spans="23:23">
      <c r="W24413" s="44">
        <v>1</v>
      </c>
    </row>
    <row r="24414" spans="23:23">
      <c r="W24414" s="44">
        <v>1</v>
      </c>
    </row>
    <row r="24415" spans="23:23">
      <c r="W24415" s="44">
        <v>1</v>
      </c>
    </row>
    <row r="24416" spans="23:23">
      <c r="W24416" s="44">
        <v>1</v>
      </c>
    </row>
    <row r="24417" spans="23:23">
      <c r="W24417" s="44">
        <v>1</v>
      </c>
    </row>
    <row r="24418" spans="23:23">
      <c r="W24418" s="44">
        <v>1</v>
      </c>
    </row>
    <row r="24419" spans="23:23">
      <c r="W24419" s="44">
        <v>1</v>
      </c>
    </row>
    <row r="24420" spans="23:23">
      <c r="W24420" s="44">
        <v>1</v>
      </c>
    </row>
    <row r="24421" spans="23:23">
      <c r="W24421" s="44">
        <v>1</v>
      </c>
    </row>
    <row r="24422" spans="23:23">
      <c r="W24422" s="44">
        <v>1</v>
      </c>
    </row>
    <row r="24423" spans="23:23">
      <c r="W24423" s="44">
        <v>1</v>
      </c>
    </row>
    <row r="24424" spans="23:23">
      <c r="W24424" s="44">
        <v>1</v>
      </c>
    </row>
    <row r="24425" spans="23:23">
      <c r="W24425" s="44">
        <v>1</v>
      </c>
    </row>
    <row r="24426" spans="23:23">
      <c r="W24426" s="44">
        <v>1</v>
      </c>
    </row>
    <row r="24427" spans="23:23">
      <c r="W24427" s="44">
        <v>1</v>
      </c>
    </row>
    <row r="24428" spans="23:23">
      <c r="W24428" s="44">
        <v>1</v>
      </c>
    </row>
    <row r="24429" spans="23:23">
      <c r="W24429" s="44">
        <v>1</v>
      </c>
    </row>
    <row r="24430" spans="23:23">
      <c r="W24430" s="44">
        <v>1</v>
      </c>
    </row>
    <row r="24431" spans="23:23">
      <c r="W24431" s="44">
        <v>1</v>
      </c>
    </row>
    <row r="24432" spans="23:23">
      <c r="W24432" s="44">
        <v>1</v>
      </c>
    </row>
    <row r="24433" spans="23:23">
      <c r="W24433" s="44">
        <v>1</v>
      </c>
    </row>
    <row r="24434" spans="23:23">
      <c r="W24434" s="44">
        <v>1</v>
      </c>
    </row>
    <row r="24435" spans="23:23">
      <c r="W24435" s="44">
        <v>1</v>
      </c>
    </row>
    <row r="24436" spans="23:23">
      <c r="W24436" s="44">
        <v>1</v>
      </c>
    </row>
    <row r="24437" spans="23:23">
      <c r="W24437" s="44">
        <v>1</v>
      </c>
    </row>
    <row r="24438" spans="23:23">
      <c r="W24438" s="44">
        <v>1</v>
      </c>
    </row>
    <row r="24439" spans="23:23">
      <c r="W24439" s="44">
        <v>1</v>
      </c>
    </row>
    <row r="24440" spans="23:23">
      <c r="W24440" s="44">
        <v>1</v>
      </c>
    </row>
    <row r="24441" spans="23:23">
      <c r="W24441" s="44">
        <v>1</v>
      </c>
    </row>
    <row r="24442" spans="23:23">
      <c r="W24442" s="44">
        <v>1</v>
      </c>
    </row>
    <row r="24443" spans="23:23">
      <c r="W24443" s="44">
        <v>1</v>
      </c>
    </row>
    <row r="24444" spans="23:23">
      <c r="W24444" s="44">
        <v>1</v>
      </c>
    </row>
    <row r="24445" spans="23:23">
      <c r="W24445" s="44">
        <v>1</v>
      </c>
    </row>
    <row r="24446" spans="23:23">
      <c r="W24446" s="44">
        <v>1</v>
      </c>
    </row>
    <row r="24447" spans="23:23">
      <c r="W24447" s="44">
        <v>1</v>
      </c>
    </row>
    <row r="24448" spans="23:23">
      <c r="W24448" s="44">
        <v>1</v>
      </c>
    </row>
    <row r="24449" spans="23:23">
      <c r="W24449" s="44">
        <v>1</v>
      </c>
    </row>
    <row r="24450" spans="23:23">
      <c r="W24450" s="44">
        <v>1</v>
      </c>
    </row>
    <row r="24451" spans="23:23">
      <c r="W24451" s="44">
        <v>1</v>
      </c>
    </row>
    <row r="24452" spans="23:23">
      <c r="W24452" s="44">
        <v>1</v>
      </c>
    </row>
    <row r="24453" spans="23:23">
      <c r="W24453" s="44">
        <v>1</v>
      </c>
    </row>
    <row r="24454" spans="23:23">
      <c r="W24454" s="44">
        <v>1</v>
      </c>
    </row>
    <row r="24455" spans="23:23">
      <c r="W24455" s="44">
        <v>1</v>
      </c>
    </row>
    <row r="24456" spans="23:23">
      <c r="W24456" s="44">
        <v>1</v>
      </c>
    </row>
    <row r="24457" spans="23:23">
      <c r="W24457" s="44">
        <v>1</v>
      </c>
    </row>
    <row r="24458" spans="23:23">
      <c r="W24458" s="44">
        <v>1</v>
      </c>
    </row>
    <row r="24459" spans="23:23">
      <c r="W24459" s="44">
        <v>1</v>
      </c>
    </row>
    <row r="24460" spans="23:23">
      <c r="W24460" s="44">
        <v>1</v>
      </c>
    </row>
    <row r="24461" spans="23:23">
      <c r="W24461" s="44">
        <v>1</v>
      </c>
    </row>
    <row r="24462" spans="23:23">
      <c r="W24462" s="44">
        <v>1</v>
      </c>
    </row>
    <row r="24463" spans="23:23">
      <c r="W24463" s="44">
        <v>1</v>
      </c>
    </row>
    <row r="24464" spans="23:23">
      <c r="W24464" s="44">
        <v>1</v>
      </c>
    </row>
    <row r="24465" spans="23:23">
      <c r="W24465" s="44">
        <v>1</v>
      </c>
    </row>
    <row r="24466" spans="23:23">
      <c r="W24466" s="44">
        <v>1</v>
      </c>
    </row>
    <row r="24467" spans="23:23">
      <c r="W24467" s="44">
        <v>1</v>
      </c>
    </row>
    <row r="24468" spans="23:23">
      <c r="W24468" s="44">
        <v>1</v>
      </c>
    </row>
    <row r="24469" spans="23:23">
      <c r="W24469" s="44">
        <v>1</v>
      </c>
    </row>
    <row r="24470" spans="23:23">
      <c r="W24470" s="44">
        <v>1</v>
      </c>
    </row>
    <row r="24471" spans="23:23">
      <c r="W24471" s="44">
        <v>1</v>
      </c>
    </row>
    <row r="24472" spans="23:23">
      <c r="W24472" s="44">
        <v>1</v>
      </c>
    </row>
    <row r="24473" spans="23:23">
      <c r="W24473" s="44">
        <v>1</v>
      </c>
    </row>
    <row r="24474" spans="23:23">
      <c r="W24474" s="44">
        <v>1</v>
      </c>
    </row>
    <row r="24475" spans="23:23">
      <c r="W24475" s="44">
        <v>1</v>
      </c>
    </row>
    <row r="24476" spans="23:23">
      <c r="W24476" s="44">
        <v>1</v>
      </c>
    </row>
    <row r="24477" spans="23:23">
      <c r="W24477" s="44">
        <v>1</v>
      </c>
    </row>
    <row r="24478" spans="23:23">
      <c r="W24478" s="44">
        <v>1</v>
      </c>
    </row>
    <row r="24479" spans="23:23">
      <c r="W24479" s="44">
        <v>1</v>
      </c>
    </row>
    <row r="24480" spans="23:23">
      <c r="W24480" s="44">
        <v>1</v>
      </c>
    </row>
    <row r="24481" spans="23:23">
      <c r="W24481" s="44">
        <v>1</v>
      </c>
    </row>
    <row r="24482" spans="23:23">
      <c r="W24482" s="44">
        <v>1</v>
      </c>
    </row>
    <row r="24483" spans="23:23">
      <c r="W24483" s="44">
        <v>1</v>
      </c>
    </row>
    <row r="24484" spans="23:23">
      <c r="W24484" s="44">
        <v>1</v>
      </c>
    </row>
    <row r="24485" spans="23:23">
      <c r="W24485" s="44">
        <v>1</v>
      </c>
    </row>
    <row r="24486" spans="23:23">
      <c r="W24486" s="44">
        <v>1</v>
      </c>
    </row>
    <row r="24487" spans="23:23">
      <c r="W24487" s="44">
        <v>1</v>
      </c>
    </row>
    <row r="24488" spans="23:23">
      <c r="W24488" s="44">
        <v>1</v>
      </c>
    </row>
    <row r="24489" spans="23:23">
      <c r="W24489" s="44">
        <v>1</v>
      </c>
    </row>
    <row r="24490" spans="23:23">
      <c r="W24490" s="44">
        <v>1</v>
      </c>
    </row>
    <row r="24491" spans="23:23">
      <c r="W24491" s="44">
        <v>1</v>
      </c>
    </row>
    <row r="24492" spans="23:23">
      <c r="W24492" s="44">
        <v>1</v>
      </c>
    </row>
    <row r="24493" spans="23:23">
      <c r="W24493" s="44">
        <v>1</v>
      </c>
    </row>
    <row r="24494" spans="23:23">
      <c r="W24494" s="44">
        <v>1</v>
      </c>
    </row>
    <row r="24495" spans="23:23">
      <c r="W24495" s="44">
        <v>1</v>
      </c>
    </row>
    <row r="24496" spans="23:23">
      <c r="W24496" s="44">
        <v>1</v>
      </c>
    </row>
    <row r="24497" spans="23:23">
      <c r="W24497" s="44">
        <v>1</v>
      </c>
    </row>
    <row r="24498" spans="23:23">
      <c r="W24498" s="44">
        <v>1</v>
      </c>
    </row>
    <row r="24499" spans="23:23">
      <c r="W24499" s="44">
        <v>1</v>
      </c>
    </row>
    <row r="24500" spans="23:23">
      <c r="W24500" s="44">
        <v>1</v>
      </c>
    </row>
    <row r="24501" spans="23:23">
      <c r="W24501" s="44">
        <v>1</v>
      </c>
    </row>
    <row r="24502" spans="23:23">
      <c r="W24502" s="44">
        <v>1</v>
      </c>
    </row>
    <row r="24503" spans="23:23">
      <c r="W24503" s="44">
        <v>1</v>
      </c>
    </row>
    <row r="24504" spans="23:23">
      <c r="W24504" s="44">
        <v>1</v>
      </c>
    </row>
    <row r="24505" spans="23:23">
      <c r="W24505" s="44">
        <v>1</v>
      </c>
    </row>
    <row r="24506" spans="23:23">
      <c r="W24506" s="44">
        <v>1</v>
      </c>
    </row>
    <row r="24507" spans="23:23">
      <c r="W24507" s="44">
        <v>1</v>
      </c>
    </row>
    <row r="24508" spans="23:23">
      <c r="W24508" s="44">
        <v>1</v>
      </c>
    </row>
    <row r="24509" spans="23:23">
      <c r="W24509" s="44">
        <v>1</v>
      </c>
    </row>
    <row r="24510" spans="23:23">
      <c r="W24510" s="44">
        <v>1</v>
      </c>
    </row>
    <row r="24511" spans="23:23">
      <c r="W24511" s="44">
        <v>1</v>
      </c>
    </row>
    <row r="24512" spans="23:23">
      <c r="W24512" s="44">
        <v>1</v>
      </c>
    </row>
    <row r="24513" spans="23:23">
      <c r="W24513" s="44">
        <v>1</v>
      </c>
    </row>
    <row r="24514" spans="23:23">
      <c r="W24514" s="44">
        <v>1</v>
      </c>
    </row>
    <row r="24515" spans="23:23">
      <c r="W24515" s="44">
        <v>1</v>
      </c>
    </row>
    <row r="24516" spans="23:23">
      <c r="W24516" s="44">
        <v>1</v>
      </c>
    </row>
    <row r="24517" spans="23:23">
      <c r="W24517" s="44">
        <v>1</v>
      </c>
    </row>
    <row r="24518" spans="23:23">
      <c r="W24518" s="44">
        <v>1</v>
      </c>
    </row>
    <row r="24519" spans="23:23">
      <c r="W24519" s="44">
        <v>1</v>
      </c>
    </row>
    <row r="24520" spans="23:23">
      <c r="W24520" s="44">
        <v>1</v>
      </c>
    </row>
    <row r="24521" spans="23:23">
      <c r="W24521" s="44">
        <v>1</v>
      </c>
    </row>
    <row r="24522" spans="23:23">
      <c r="W24522" s="44">
        <v>1</v>
      </c>
    </row>
    <row r="24523" spans="23:23">
      <c r="W24523" s="44">
        <v>1</v>
      </c>
    </row>
    <row r="24524" spans="23:23">
      <c r="W24524" s="44">
        <v>1</v>
      </c>
    </row>
    <row r="24525" spans="23:23">
      <c r="W24525" s="44">
        <v>1</v>
      </c>
    </row>
    <row r="24526" spans="23:23">
      <c r="W24526" s="44">
        <v>1</v>
      </c>
    </row>
    <row r="24527" spans="23:23">
      <c r="W24527" s="44">
        <v>1</v>
      </c>
    </row>
    <row r="24528" spans="23:23">
      <c r="W24528" s="44">
        <v>1</v>
      </c>
    </row>
    <row r="24529" spans="23:23">
      <c r="W24529" s="44">
        <v>1</v>
      </c>
    </row>
    <row r="24530" spans="23:23">
      <c r="W24530" s="44">
        <v>1</v>
      </c>
    </row>
    <row r="24531" spans="23:23">
      <c r="W24531" s="44">
        <v>1</v>
      </c>
    </row>
    <row r="24532" spans="23:23">
      <c r="W24532" s="44">
        <v>1</v>
      </c>
    </row>
    <row r="24533" spans="23:23">
      <c r="W24533" s="44">
        <v>1</v>
      </c>
    </row>
    <row r="24534" spans="23:23">
      <c r="W24534" s="44">
        <v>1</v>
      </c>
    </row>
    <row r="24535" spans="23:23">
      <c r="W24535" s="44">
        <v>1</v>
      </c>
    </row>
    <row r="24536" spans="23:23">
      <c r="W24536" s="44">
        <v>1</v>
      </c>
    </row>
    <row r="24537" spans="23:23">
      <c r="W24537" s="44">
        <v>1</v>
      </c>
    </row>
    <row r="24538" spans="23:23">
      <c r="W24538" s="44">
        <v>1</v>
      </c>
    </row>
    <row r="24539" spans="23:23">
      <c r="W24539" s="44">
        <v>1</v>
      </c>
    </row>
    <row r="24540" spans="23:23">
      <c r="W24540" s="44">
        <v>1</v>
      </c>
    </row>
    <row r="24541" spans="23:23">
      <c r="W24541" s="44">
        <v>1</v>
      </c>
    </row>
    <row r="24542" spans="23:23">
      <c r="W24542" s="44">
        <v>1</v>
      </c>
    </row>
    <row r="24543" spans="23:23">
      <c r="W24543" s="44">
        <v>1</v>
      </c>
    </row>
    <row r="24544" spans="23:23">
      <c r="W24544" s="44">
        <v>1</v>
      </c>
    </row>
    <row r="24545" spans="23:23">
      <c r="W24545" s="44">
        <v>1</v>
      </c>
    </row>
    <row r="24546" spans="23:23">
      <c r="W24546" s="44">
        <v>1</v>
      </c>
    </row>
    <row r="24547" spans="23:23">
      <c r="W24547" s="44">
        <v>1</v>
      </c>
    </row>
    <row r="24548" spans="23:23">
      <c r="W24548" s="44">
        <v>1</v>
      </c>
    </row>
    <row r="24549" spans="23:23">
      <c r="W24549" s="44">
        <v>1</v>
      </c>
    </row>
    <row r="24550" spans="23:23">
      <c r="W24550" s="44">
        <v>1</v>
      </c>
    </row>
    <row r="24551" spans="23:23">
      <c r="W24551" s="44">
        <v>1</v>
      </c>
    </row>
    <row r="24552" spans="23:23">
      <c r="W24552" s="44">
        <v>1</v>
      </c>
    </row>
    <row r="24553" spans="23:23">
      <c r="W24553" s="44">
        <v>1</v>
      </c>
    </row>
    <row r="24554" spans="23:23">
      <c r="W24554" s="44">
        <v>1</v>
      </c>
    </row>
    <row r="24555" spans="23:23">
      <c r="W24555" s="44">
        <v>1</v>
      </c>
    </row>
    <row r="24556" spans="23:23">
      <c r="W24556" s="44">
        <v>1</v>
      </c>
    </row>
    <row r="24557" spans="23:23">
      <c r="W24557" s="44">
        <v>1</v>
      </c>
    </row>
    <row r="24558" spans="23:23">
      <c r="W24558" s="44">
        <v>1</v>
      </c>
    </row>
    <row r="24559" spans="23:23">
      <c r="W24559" s="44">
        <v>1</v>
      </c>
    </row>
    <row r="24560" spans="23:23">
      <c r="W24560" s="44">
        <v>1</v>
      </c>
    </row>
    <row r="24561" spans="23:23">
      <c r="W24561" s="44">
        <v>1</v>
      </c>
    </row>
    <row r="24562" spans="23:23">
      <c r="W24562" s="44">
        <v>1</v>
      </c>
    </row>
    <row r="24563" spans="23:23">
      <c r="W24563" s="44">
        <v>1</v>
      </c>
    </row>
    <row r="24564" spans="23:23">
      <c r="W24564" s="44">
        <v>1</v>
      </c>
    </row>
    <row r="24565" spans="23:23">
      <c r="W24565" s="44">
        <v>1</v>
      </c>
    </row>
    <row r="24566" spans="23:23">
      <c r="W24566" s="44">
        <v>1</v>
      </c>
    </row>
    <row r="24567" spans="23:23">
      <c r="W24567" s="44">
        <v>1</v>
      </c>
    </row>
    <row r="24568" spans="23:23">
      <c r="W24568" s="44">
        <v>1</v>
      </c>
    </row>
    <row r="24569" spans="23:23">
      <c r="W24569" s="44">
        <v>1</v>
      </c>
    </row>
    <row r="24570" spans="23:23">
      <c r="W24570" s="44">
        <v>1</v>
      </c>
    </row>
    <row r="24571" spans="23:23">
      <c r="W24571" s="44">
        <v>1</v>
      </c>
    </row>
    <row r="24572" spans="23:23">
      <c r="W24572" s="44">
        <v>1</v>
      </c>
    </row>
    <row r="24573" spans="23:23">
      <c r="W24573" s="44">
        <v>1</v>
      </c>
    </row>
    <row r="24574" spans="23:23">
      <c r="W24574" s="44">
        <v>1</v>
      </c>
    </row>
    <row r="24575" spans="23:23">
      <c r="W24575" s="44">
        <v>1</v>
      </c>
    </row>
    <row r="24576" spans="23:23">
      <c r="W24576" s="44">
        <v>1</v>
      </c>
    </row>
    <row r="24577" spans="23:23">
      <c r="W24577" s="44">
        <v>1</v>
      </c>
    </row>
    <row r="24578" spans="23:23">
      <c r="W24578" s="44">
        <v>1</v>
      </c>
    </row>
    <row r="24579" spans="23:23">
      <c r="W24579" s="44">
        <v>1</v>
      </c>
    </row>
    <row r="24580" spans="23:23">
      <c r="W24580" s="44">
        <v>1</v>
      </c>
    </row>
    <row r="24581" spans="23:23">
      <c r="W24581" s="44">
        <v>1</v>
      </c>
    </row>
    <row r="24582" spans="23:23">
      <c r="W24582" s="44">
        <v>1</v>
      </c>
    </row>
    <row r="24583" spans="23:23">
      <c r="W24583" s="44">
        <v>1</v>
      </c>
    </row>
    <row r="24584" spans="23:23">
      <c r="W24584" s="44">
        <v>1</v>
      </c>
    </row>
    <row r="24585" spans="23:23">
      <c r="W24585" s="44">
        <v>1</v>
      </c>
    </row>
    <row r="24586" spans="23:23">
      <c r="W24586" s="44">
        <v>1</v>
      </c>
    </row>
    <row r="24587" spans="23:23">
      <c r="W24587" s="44">
        <v>1</v>
      </c>
    </row>
    <row r="24588" spans="23:23">
      <c r="W24588" s="44">
        <v>1</v>
      </c>
    </row>
    <row r="24589" spans="23:23">
      <c r="W24589" s="44">
        <v>1</v>
      </c>
    </row>
    <row r="24590" spans="23:23">
      <c r="W24590" s="44">
        <v>1</v>
      </c>
    </row>
    <row r="24591" spans="23:23">
      <c r="W24591" s="44">
        <v>1</v>
      </c>
    </row>
    <row r="24592" spans="23:23">
      <c r="W24592" s="44">
        <v>1</v>
      </c>
    </row>
    <row r="24593" spans="23:23">
      <c r="W24593" s="44">
        <v>1</v>
      </c>
    </row>
    <row r="24594" spans="23:23">
      <c r="W24594" s="44">
        <v>1</v>
      </c>
    </row>
    <row r="24595" spans="23:23">
      <c r="W24595" s="44">
        <v>1</v>
      </c>
    </row>
    <row r="24596" spans="23:23">
      <c r="W24596" s="44">
        <v>1</v>
      </c>
    </row>
    <row r="24597" spans="23:23">
      <c r="W24597" s="44">
        <v>1</v>
      </c>
    </row>
    <row r="24598" spans="23:23">
      <c r="W24598" s="44">
        <v>1</v>
      </c>
    </row>
    <row r="24599" spans="23:23">
      <c r="W24599" s="44">
        <v>1</v>
      </c>
    </row>
    <row r="24600" spans="23:23">
      <c r="W24600" s="44">
        <v>1</v>
      </c>
    </row>
    <row r="24601" spans="23:23">
      <c r="W24601" s="44">
        <v>1</v>
      </c>
    </row>
    <row r="24602" spans="23:23">
      <c r="W24602" s="44">
        <v>1</v>
      </c>
    </row>
    <row r="24603" spans="23:23">
      <c r="W24603" s="44">
        <v>1</v>
      </c>
    </row>
    <row r="24604" spans="23:23">
      <c r="W24604" s="44">
        <v>1</v>
      </c>
    </row>
    <row r="24605" spans="23:23">
      <c r="W24605" s="44">
        <v>1</v>
      </c>
    </row>
    <row r="24606" spans="23:23">
      <c r="W24606" s="44">
        <v>1</v>
      </c>
    </row>
    <row r="24607" spans="23:23">
      <c r="W24607" s="44">
        <v>1</v>
      </c>
    </row>
    <row r="24608" spans="23:23">
      <c r="W24608" s="44">
        <v>1</v>
      </c>
    </row>
    <row r="24609" spans="23:23">
      <c r="W24609" s="44">
        <v>1</v>
      </c>
    </row>
    <row r="24610" spans="23:23">
      <c r="W24610" s="44">
        <v>1</v>
      </c>
    </row>
    <row r="24611" spans="23:23">
      <c r="W24611" s="44">
        <v>1</v>
      </c>
    </row>
    <row r="24612" spans="23:23">
      <c r="W24612" s="44">
        <v>1</v>
      </c>
    </row>
    <row r="24613" spans="23:23">
      <c r="W24613" s="44">
        <v>1</v>
      </c>
    </row>
    <row r="24614" spans="23:23">
      <c r="W24614" s="44">
        <v>1</v>
      </c>
    </row>
    <row r="24615" spans="23:23">
      <c r="W24615" s="44">
        <v>1</v>
      </c>
    </row>
    <row r="24616" spans="23:23">
      <c r="W24616" s="44">
        <v>1</v>
      </c>
    </row>
    <row r="24617" spans="23:23">
      <c r="W24617" s="44">
        <v>1</v>
      </c>
    </row>
    <row r="24618" spans="23:23">
      <c r="W24618" s="44">
        <v>1</v>
      </c>
    </row>
    <row r="24619" spans="23:23">
      <c r="W24619" s="44">
        <v>1</v>
      </c>
    </row>
    <row r="24620" spans="23:23">
      <c r="W24620" s="44">
        <v>1</v>
      </c>
    </row>
    <row r="24621" spans="23:23">
      <c r="W24621" s="44">
        <v>1</v>
      </c>
    </row>
    <row r="24622" spans="23:23">
      <c r="W24622" s="44">
        <v>1</v>
      </c>
    </row>
    <row r="24623" spans="23:23">
      <c r="W24623" s="44">
        <v>1</v>
      </c>
    </row>
    <row r="24624" spans="23:23">
      <c r="W24624" s="44">
        <v>1</v>
      </c>
    </row>
    <row r="24625" spans="23:23">
      <c r="W24625" s="44">
        <v>1</v>
      </c>
    </row>
    <row r="24626" spans="23:23">
      <c r="W24626" s="44">
        <v>1</v>
      </c>
    </row>
    <row r="24627" spans="23:23">
      <c r="W24627" s="44">
        <v>1</v>
      </c>
    </row>
    <row r="24628" spans="23:23">
      <c r="W24628" s="44">
        <v>1</v>
      </c>
    </row>
    <row r="24629" spans="23:23">
      <c r="W24629" s="44">
        <v>1</v>
      </c>
    </row>
    <row r="24630" spans="23:23">
      <c r="W24630" s="44">
        <v>1</v>
      </c>
    </row>
    <row r="24631" spans="23:23">
      <c r="W24631" s="44">
        <v>1</v>
      </c>
    </row>
    <row r="24632" spans="23:23">
      <c r="W24632" s="44">
        <v>1</v>
      </c>
    </row>
    <row r="24633" spans="23:23">
      <c r="W24633" s="44">
        <v>1</v>
      </c>
    </row>
    <row r="24634" spans="23:23">
      <c r="W24634" s="44">
        <v>1</v>
      </c>
    </row>
    <row r="24635" spans="23:23">
      <c r="W24635" s="44">
        <v>1</v>
      </c>
    </row>
    <row r="24636" spans="23:23">
      <c r="W24636" s="44">
        <v>1</v>
      </c>
    </row>
    <row r="24637" spans="23:23">
      <c r="W24637" s="44">
        <v>1</v>
      </c>
    </row>
    <row r="24638" spans="23:23">
      <c r="W24638" s="44">
        <v>1</v>
      </c>
    </row>
    <row r="24639" spans="23:23">
      <c r="W24639" s="44">
        <v>1</v>
      </c>
    </row>
    <row r="24640" spans="23:23">
      <c r="W24640" s="44">
        <v>1</v>
      </c>
    </row>
    <row r="24641" spans="23:23">
      <c r="W24641" s="44">
        <v>1</v>
      </c>
    </row>
    <row r="24642" spans="23:23">
      <c r="W24642" s="44">
        <v>1</v>
      </c>
    </row>
    <row r="24643" spans="23:23">
      <c r="W24643" s="44">
        <v>1</v>
      </c>
    </row>
    <row r="24644" spans="23:23">
      <c r="W24644" s="44">
        <v>1</v>
      </c>
    </row>
    <row r="24645" spans="23:23">
      <c r="W24645" s="44">
        <v>1</v>
      </c>
    </row>
    <row r="24646" spans="23:23">
      <c r="W24646" s="44">
        <v>1</v>
      </c>
    </row>
    <row r="24647" spans="23:23">
      <c r="W24647" s="44">
        <v>1</v>
      </c>
    </row>
    <row r="24648" spans="23:23">
      <c r="W24648" s="44">
        <v>1</v>
      </c>
    </row>
    <row r="24649" spans="23:23">
      <c r="W24649" s="44">
        <v>1</v>
      </c>
    </row>
    <row r="24650" spans="23:23">
      <c r="W24650" s="44">
        <v>1</v>
      </c>
    </row>
    <row r="24651" spans="23:23">
      <c r="W24651" s="44">
        <v>1</v>
      </c>
    </row>
    <row r="24652" spans="23:23">
      <c r="W24652" s="44">
        <v>1</v>
      </c>
    </row>
    <row r="24653" spans="23:23">
      <c r="W24653" s="44">
        <v>1</v>
      </c>
    </row>
    <row r="24654" spans="23:23">
      <c r="W24654" s="44">
        <v>1</v>
      </c>
    </row>
    <row r="24655" spans="23:23">
      <c r="W24655" s="44">
        <v>1</v>
      </c>
    </row>
    <row r="24656" spans="23:23">
      <c r="W24656" s="44">
        <v>1</v>
      </c>
    </row>
    <row r="24657" spans="23:23">
      <c r="W24657" s="44">
        <v>1</v>
      </c>
    </row>
    <row r="24658" spans="23:23">
      <c r="W24658" s="44">
        <v>1</v>
      </c>
    </row>
    <row r="24659" spans="23:23">
      <c r="W24659" s="44">
        <v>1</v>
      </c>
    </row>
    <row r="24660" spans="23:23">
      <c r="W24660" s="44">
        <v>1</v>
      </c>
    </row>
    <row r="24661" spans="23:23">
      <c r="W24661" s="44">
        <v>1</v>
      </c>
    </row>
    <row r="24662" spans="23:23">
      <c r="W24662" s="44">
        <v>1</v>
      </c>
    </row>
    <row r="24663" spans="23:23">
      <c r="W24663" s="44">
        <v>1</v>
      </c>
    </row>
    <row r="24664" spans="23:23">
      <c r="W24664" s="44">
        <v>1</v>
      </c>
    </row>
    <row r="24665" spans="23:23">
      <c r="W24665" s="44">
        <v>1</v>
      </c>
    </row>
    <row r="24666" spans="23:23">
      <c r="W24666" s="44">
        <v>1</v>
      </c>
    </row>
    <row r="24667" spans="23:23">
      <c r="W24667" s="44">
        <v>1</v>
      </c>
    </row>
    <row r="24668" spans="23:23">
      <c r="W24668" s="44">
        <v>1</v>
      </c>
    </row>
    <row r="24669" spans="23:23">
      <c r="W24669" s="44">
        <v>1</v>
      </c>
    </row>
    <row r="24670" spans="23:23">
      <c r="W24670" s="44">
        <v>1</v>
      </c>
    </row>
    <row r="24671" spans="23:23">
      <c r="W24671" s="44">
        <v>1</v>
      </c>
    </row>
    <row r="24672" spans="23:23">
      <c r="W24672" s="44">
        <v>1</v>
      </c>
    </row>
    <row r="24673" spans="23:23">
      <c r="W24673" s="44">
        <v>1</v>
      </c>
    </row>
    <row r="24674" spans="23:23">
      <c r="W24674" s="44">
        <v>1</v>
      </c>
    </row>
    <row r="24675" spans="23:23">
      <c r="W24675" s="44">
        <v>1</v>
      </c>
    </row>
    <row r="24676" spans="23:23">
      <c r="W24676" s="44">
        <v>1</v>
      </c>
    </row>
    <row r="24677" spans="23:23">
      <c r="W24677" s="44">
        <v>1</v>
      </c>
    </row>
    <row r="24678" spans="23:23">
      <c r="W24678" s="44">
        <v>1</v>
      </c>
    </row>
    <row r="24679" spans="23:23">
      <c r="W24679" s="44">
        <v>1</v>
      </c>
    </row>
    <row r="24680" spans="23:23">
      <c r="W24680" s="44">
        <v>1</v>
      </c>
    </row>
    <row r="24681" spans="23:23">
      <c r="W24681" s="44">
        <v>1</v>
      </c>
    </row>
    <row r="24682" spans="23:23">
      <c r="W24682" s="44">
        <v>1</v>
      </c>
    </row>
    <row r="24683" spans="23:23">
      <c r="W24683" s="44">
        <v>1</v>
      </c>
    </row>
    <row r="24684" spans="23:23">
      <c r="W24684" s="44">
        <v>1</v>
      </c>
    </row>
    <row r="24685" spans="23:23">
      <c r="W24685" s="44">
        <v>1</v>
      </c>
    </row>
    <row r="24686" spans="23:23">
      <c r="W24686" s="44">
        <v>1</v>
      </c>
    </row>
    <row r="24687" spans="23:23">
      <c r="W24687" s="44">
        <v>1</v>
      </c>
    </row>
    <row r="24688" spans="23:23">
      <c r="W24688" s="44">
        <v>1</v>
      </c>
    </row>
    <row r="24689" spans="23:23">
      <c r="W24689" s="44">
        <v>1</v>
      </c>
    </row>
    <row r="24690" spans="23:23">
      <c r="W24690" s="44">
        <v>1</v>
      </c>
    </row>
    <row r="24691" spans="23:23">
      <c r="W24691" s="44">
        <v>1</v>
      </c>
    </row>
    <row r="24692" spans="23:23">
      <c r="W24692" s="44">
        <v>1</v>
      </c>
    </row>
    <row r="24693" spans="23:23">
      <c r="W24693" s="44">
        <v>1</v>
      </c>
    </row>
    <row r="24694" spans="23:23">
      <c r="W24694" s="44">
        <v>1</v>
      </c>
    </row>
    <row r="24695" spans="23:23">
      <c r="W24695" s="44">
        <v>1</v>
      </c>
    </row>
    <row r="24696" spans="23:23">
      <c r="W24696" s="44">
        <v>1</v>
      </c>
    </row>
    <row r="24697" spans="23:23">
      <c r="W24697" s="44">
        <v>1</v>
      </c>
    </row>
    <row r="24698" spans="23:23">
      <c r="W24698" s="44">
        <v>1</v>
      </c>
    </row>
    <row r="24699" spans="23:23">
      <c r="W24699" s="44">
        <v>1</v>
      </c>
    </row>
    <row r="24700" spans="23:23">
      <c r="W24700" s="44">
        <v>1</v>
      </c>
    </row>
    <row r="24701" spans="23:23">
      <c r="W24701" s="44">
        <v>1</v>
      </c>
    </row>
    <row r="24702" spans="23:23">
      <c r="W24702" s="44">
        <v>1</v>
      </c>
    </row>
    <row r="24703" spans="23:23">
      <c r="W24703" s="44">
        <v>1</v>
      </c>
    </row>
    <row r="24704" spans="23:23">
      <c r="W24704" s="44">
        <v>1</v>
      </c>
    </row>
    <row r="24705" spans="23:23">
      <c r="W24705" s="44">
        <v>1</v>
      </c>
    </row>
    <row r="24706" spans="23:23">
      <c r="W24706" s="44">
        <v>1</v>
      </c>
    </row>
    <row r="24707" spans="23:23">
      <c r="W24707" s="44">
        <v>1</v>
      </c>
    </row>
    <row r="24708" spans="23:23">
      <c r="W24708" s="44">
        <v>1</v>
      </c>
    </row>
    <row r="24709" spans="23:23">
      <c r="W24709" s="44">
        <v>1</v>
      </c>
    </row>
    <row r="24710" spans="23:23">
      <c r="W24710" s="44">
        <v>1</v>
      </c>
    </row>
    <row r="24711" spans="23:23">
      <c r="W24711" s="44">
        <v>1</v>
      </c>
    </row>
    <row r="24712" spans="23:23">
      <c r="W24712" s="44">
        <v>1</v>
      </c>
    </row>
    <row r="24713" spans="23:23">
      <c r="W24713" s="44">
        <v>1</v>
      </c>
    </row>
    <row r="24714" spans="23:23">
      <c r="W24714" s="44">
        <v>1</v>
      </c>
    </row>
    <row r="24715" spans="23:23">
      <c r="W24715" s="44">
        <v>1</v>
      </c>
    </row>
    <row r="24716" spans="23:23">
      <c r="W24716" s="44">
        <v>1</v>
      </c>
    </row>
    <row r="24717" spans="23:23">
      <c r="W24717" s="44">
        <v>1</v>
      </c>
    </row>
    <row r="24718" spans="23:23">
      <c r="W24718" s="44">
        <v>1</v>
      </c>
    </row>
    <row r="24719" spans="23:23">
      <c r="W24719" s="44">
        <v>1</v>
      </c>
    </row>
    <row r="24720" spans="23:23">
      <c r="W24720" s="44">
        <v>1</v>
      </c>
    </row>
    <row r="24721" spans="23:23">
      <c r="W24721" s="44">
        <v>1</v>
      </c>
    </row>
    <row r="24722" spans="23:23">
      <c r="W24722" s="44">
        <v>1</v>
      </c>
    </row>
    <row r="24723" spans="23:23">
      <c r="W24723" s="44">
        <v>1</v>
      </c>
    </row>
    <row r="24724" spans="23:23">
      <c r="W24724" s="44">
        <v>1</v>
      </c>
    </row>
    <row r="24725" spans="23:23">
      <c r="W24725" s="44">
        <v>1</v>
      </c>
    </row>
    <row r="24726" spans="23:23">
      <c r="W24726" s="44">
        <v>1</v>
      </c>
    </row>
    <row r="24727" spans="23:23">
      <c r="W24727" s="44">
        <v>1</v>
      </c>
    </row>
    <row r="24728" spans="23:23">
      <c r="W24728" s="44">
        <v>1</v>
      </c>
    </row>
    <row r="24729" spans="23:23">
      <c r="W24729" s="44">
        <v>1</v>
      </c>
    </row>
    <row r="24730" spans="23:23">
      <c r="W24730" s="44">
        <v>1</v>
      </c>
    </row>
    <row r="24731" spans="23:23">
      <c r="W24731" s="44">
        <v>1</v>
      </c>
    </row>
    <row r="24732" spans="23:23">
      <c r="W24732" s="44">
        <v>1</v>
      </c>
    </row>
    <row r="24733" spans="23:23">
      <c r="W24733" s="44">
        <v>1</v>
      </c>
    </row>
    <row r="24734" spans="23:23">
      <c r="W24734" s="44">
        <v>1</v>
      </c>
    </row>
    <row r="24735" spans="23:23">
      <c r="W24735" s="44">
        <v>1</v>
      </c>
    </row>
    <row r="24736" spans="23:23">
      <c r="W24736" s="44">
        <v>1</v>
      </c>
    </row>
    <row r="24737" spans="23:23">
      <c r="W24737" s="44">
        <v>1</v>
      </c>
    </row>
    <row r="24738" spans="23:23">
      <c r="W24738" s="44">
        <v>1</v>
      </c>
    </row>
    <row r="24739" spans="23:23">
      <c r="W24739" s="44">
        <v>1</v>
      </c>
    </row>
    <row r="24740" spans="23:23">
      <c r="W24740" s="44">
        <v>1</v>
      </c>
    </row>
    <row r="24741" spans="23:23">
      <c r="W24741" s="44">
        <v>1</v>
      </c>
    </row>
    <row r="24742" spans="23:23">
      <c r="W24742" s="44">
        <v>1</v>
      </c>
    </row>
    <row r="24743" spans="23:23">
      <c r="W24743" s="44">
        <v>1</v>
      </c>
    </row>
    <row r="24744" spans="23:23">
      <c r="W24744" s="44">
        <v>1</v>
      </c>
    </row>
    <row r="24745" spans="23:23">
      <c r="W24745" s="44">
        <v>1</v>
      </c>
    </row>
    <row r="24746" spans="23:23">
      <c r="W24746" s="44">
        <v>1</v>
      </c>
    </row>
    <row r="24747" spans="23:23">
      <c r="W24747" s="44">
        <v>1</v>
      </c>
    </row>
    <row r="24748" spans="23:23">
      <c r="W24748" s="44">
        <v>1</v>
      </c>
    </row>
    <row r="24749" spans="23:23">
      <c r="W24749" s="44">
        <v>1</v>
      </c>
    </row>
    <row r="24750" spans="23:23">
      <c r="W24750" s="44">
        <v>1</v>
      </c>
    </row>
    <row r="24751" spans="23:23">
      <c r="W24751" s="44">
        <v>1</v>
      </c>
    </row>
    <row r="24752" spans="23:23">
      <c r="W24752" s="44">
        <v>1</v>
      </c>
    </row>
    <row r="24753" spans="23:23">
      <c r="W24753" s="44">
        <v>1</v>
      </c>
    </row>
    <row r="24754" spans="23:23">
      <c r="W24754" s="44">
        <v>1</v>
      </c>
    </row>
    <row r="24755" spans="23:23">
      <c r="W24755" s="44">
        <v>1</v>
      </c>
    </row>
    <row r="24756" spans="23:23">
      <c r="W24756" s="44">
        <v>1</v>
      </c>
    </row>
    <row r="24757" spans="23:23">
      <c r="W24757" s="44">
        <v>1</v>
      </c>
    </row>
    <row r="24758" spans="23:23">
      <c r="W24758" s="44">
        <v>1</v>
      </c>
    </row>
    <row r="24759" spans="23:23">
      <c r="W24759" s="44">
        <v>1</v>
      </c>
    </row>
    <row r="24760" spans="23:23">
      <c r="W24760" s="44">
        <v>1</v>
      </c>
    </row>
    <row r="24761" spans="23:23">
      <c r="W24761" s="44">
        <v>1</v>
      </c>
    </row>
    <row r="24762" spans="23:23">
      <c r="W24762" s="44">
        <v>1</v>
      </c>
    </row>
    <row r="24763" spans="23:23">
      <c r="W24763" s="44">
        <v>1</v>
      </c>
    </row>
    <row r="24764" spans="23:23">
      <c r="W24764" s="44">
        <v>1</v>
      </c>
    </row>
    <row r="24765" spans="23:23">
      <c r="W24765" s="44">
        <v>1</v>
      </c>
    </row>
    <row r="24766" spans="23:23">
      <c r="W24766" s="44">
        <v>1</v>
      </c>
    </row>
    <row r="24767" spans="23:23">
      <c r="W24767" s="44">
        <v>1</v>
      </c>
    </row>
    <row r="24768" spans="23:23">
      <c r="W24768" s="44">
        <v>1</v>
      </c>
    </row>
    <row r="24769" spans="23:23">
      <c r="W24769" s="44">
        <v>1</v>
      </c>
    </row>
    <row r="24770" spans="23:23">
      <c r="W24770" s="44">
        <v>1</v>
      </c>
    </row>
    <row r="24771" spans="23:23">
      <c r="W24771" s="44">
        <v>1</v>
      </c>
    </row>
    <row r="24772" spans="23:23">
      <c r="W24772" s="44">
        <v>1</v>
      </c>
    </row>
    <row r="24773" spans="23:23">
      <c r="W24773" s="44">
        <v>1</v>
      </c>
    </row>
    <row r="24774" spans="23:23">
      <c r="W24774" s="44">
        <v>1</v>
      </c>
    </row>
    <row r="24775" spans="23:23">
      <c r="W24775" s="44">
        <v>1</v>
      </c>
    </row>
    <row r="24776" spans="23:23">
      <c r="W24776" s="44">
        <v>1</v>
      </c>
    </row>
    <row r="24777" spans="23:23">
      <c r="W24777" s="44">
        <v>1</v>
      </c>
    </row>
    <row r="24778" spans="23:23">
      <c r="W24778" s="44">
        <v>1</v>
      </c>
    </row>
    <row r="24779" spans="23:23">
      <c r="W24779" s="44">
        <v>1</v>
      </c>
    </row>
    <row r="24780" spans="23:23">
      <c r="W24780" s="44">
        <v>1</v>
      </c>
    </row>
    <row r="24781" spans="23:23">
      <c r="W24781" s="44">
        <v>1</v>
      </c>
    </row>
    <row r="24782" spans="23:23">
      <c r="W24782" s="44">
        <v>1</v>
      </c>
    </row>
    <row r="24783" spans="23:23">
      <c r="W24783" s="44">
        <v>1</v>
      </c>
    </row>
    <row r="24784" spans="23:23">
      <c r="W24784" s="44">
        <v>1</v>
      </c>
    </row>
    <row r="24785" spans="23:23">
      <c r="W24785" s="44">
        <v>1</v>
      </c>
    </row>
    <row r="24786" spans="23:23">
      <c r="W24786" s="44">
        <v>1</v>
      </c>
    </row>
    <row r="24787" spans="23:23">
      <c r="W24787" s="44">
        <v>1</v>
      </c>
    </row>
    <row r="24788" spans="23:23">
      <c r="W24788" s="44">
        <v>1</v>
      </c>
    </row>
    <row r="24789" spans="23:23">
      <c r="W24789" s="44">
        <v>1</v>
      </c>
    </row>
    <row r="24790" spans="23:23">
      <c r="W24790" s="44">
        <v>1</v>
      </c>
    </row>
    <row r="24791" spans="23:23">
      <c r="W24791" s="44">
        <v>1</v>
      </c>
    </row>
    <row r="24792" spans="23:23">
      <c r="W24792" s="44">
        <v>1</v>
      </c>
    </row>
    <row r="24793" spans="23:23">
      <c r="W24793" s="44">
        <v>1</v>
      </c>
    </row>
    <row r="24794" spans="23:23">
      <c r="W24794" s="44">
        <v>1</v>
      </c>
    </row>
    <row r="24795" spans="23:23">
      <c r="W24795" s="44">
        <v>1</v>
      </c>
    </row>
    <row r="24796" spans="23:23">
      <c r="W24796" s="44">
        <v>1</v>
      </c>
    </row>
    <row r="24797" spans="23:23">
      <c r="W24797" s="44">
        <v>1</v>
      </c>
    </row>
    <row r="24798" spans="23:23">
      <c r="W24798" s="44">
        <v>1</v>
      </c>
    </row>
    <row r="24799" spans="23:23">
      <c r="W24799" s="44">
        <v>1</v>
      </c>
    </row>
    <row r="24800" spans="23:23">
      <c r="W24800" s="44">
        <v>1</v>
      </c>
    </row>
    <row r="24801" spans="23:23">
      <c r="W24801" s="44">
        <v>1</v>
      </c>
    </row>
    <row r="24802" spans="23:23">
      <c r="W24802" s="44">
        <v>1</v>
      </c>
    </row>
    <row r="24803" spans="23:23">
      <c r="W24803" s="44">
        <v>1</v>
      </c>
    </row>
    <row r="24804" spans="23:23">
      <c r="W24804" s="44">
        <v>1</v>
      </c>
    </row>
    <row r="24805" spans="23:23">
      <c r="W24805" s="44">
        <v>1</v>
      </c>
    </row>
    <row r="24806" spans="23:23">
      <c r="W24806" s="44">
        <v>1</v>
      </c>
    </row>
    <row r="24807" spans="23:23">
      <c r="W24807" s="44">
        <v>1</v>
      </c>
    </row>
    <row r="24808" spans="23:23">
      <c r="W24808" s="44">
        <v>1</v>
      </c>
    </row>
    <row r="24809" spans="23:23">
      <c r="W24809" s="44">
        <v>1</v>
      </c>
    </row>
    <row r="24810" spans="23:23">
      <c r="W24810" s="44">
        <v>1</v>
      </c>
    </row>
    <row r="24811" spans="23:23">
      <c r="W24811" s="44">
        <v>1</v>
      </c>
    </row>
    <row r="24812" spans="23:23">
      <c r="W24812" s="44">
        <v>1</v>
      </c>
    </row>
    <row r="24813" spans="23:23">
      <c r="W24813" s="44">
        <v>1</v>
      </c>
    </row>
    <row r="24814" spans="23:23">
      <c r="W24814" s="44">
        <v>1</v>
      </c>
    </row>
    <row r="24815" spans="23:23">
      <c r="W24815" s="44">
        <v>1</v>
      </c>
    </row>
    <row r="24816" spans="23:23">
      <c r="W24816" s="44">
        <v>1</v>
      </c>
    </row>
    <row r="24817" spans="23:23">
      <c r="W24817" s="44">
        <v>1</v>
      </c>
    </row>
    <row r="24818" spans="23:23">
      <c r="W24818" s="44">
        <v>1</v>
      </c>
    </row>
    <row r="24819" spans="23:23">
      <c r="W24819" s="44">
        <v>1</v>
      </c>
    </row>
    <row r="24820" spans="23:23">
      <c r="W24820" s="44">
        <v>1</v>
      </c>
    </row>
    <row r="24821" spans="23:23">
      <c r="W24821" s="44">
        <v>1</v>
      </c>
    </row>
    <row r="24822" spans="23:23">
      <c r="W24822" s="44">
        <v>1</v>
      </c>
    </row>
    <row r="24823" spans="23:23">
      <c r="W24823" s="44">
        <v>1</v>
      </c>
    </row>
    <row r="24824" spans="23:23">
      <c r="W24824" s="44">
        <v>1</v>
      </c>
    </row>
    <row r="24825" spans="23:23">
      <c r="W24825" s="44">
        <v>1</v>
      </c>
    </row>
    <row r="24826" spans="23:23">
      <c r="W24826" s="44">
        <v>1</v>
      </c>
    </row>
    <row r="24827" spans="23:23">
      <c r="W24827" s="44">
        <v>1</v>
      </c>
    </row>
    <row r="24828" spans="23:23">
      <c r="W24828" s="44">
        <v>1</v>
      </c>
    </row>
    <row r="24829" spans="23:23">
      <c r="W24829" s="44">
        <v>1</v>
      </c>
    </row>
    <row r="24830" spans="23:23">
      <c r="W24830" s="44">
        <v>1</v>
      </c>
    </row>
    <row r="24831" spans="23:23">
      <c r="W24831" s="44">
        <v>1</v>
      </c>
    </row>
    <row r="24832" spans="23:23">
      <c r="W24832" s="44">
        <v>1</v>
      </c>
    </row>
    <row r="24833" spans="23:23">
      <c r="W24833" s="44">
        <v>1</v>
      </c>
    </row>
    <row r="24834" spans="23:23">
      <c r="W24834" s="44">
        <v>1</v>
      </c>
    </row>
    <row r="24835" spans="23:23">
      <c r="W24835" s="44">
        <v>1</v>
      </c>
    </row>
    <row r="24836" spans="23:23">
      <c r="W24836" s="44">
        <v>1</v>
      </c>
    </row>
    <row r="24837" spans="23:23">
      <c r="W24837" s="44">
        <v>1</v>
      </c>
    </row>
    <row r="24838" spans="23:23">
      <c r="W24838" s="44">
        <v>1</v>
      </c>
    </row>
    <row r="24839" spans="23:23">
      <c r="W24839" s="44">
        <v>1</v>
      </c>
    </row>
    <row r="24840" spans="23:23">
      <c r="W24840" s="44">
        <v>1</v>
      </c>
    </row>
    <row r="24841" spans="23:23">
      <c r="W24841" s="44">
        <v>1</v>
      </c>
    </row>
    <row r="24842" spans="23:23">
      <c r="W24842" s="44">
        <v>1</v>
      </c>
    </row>
    <row r="24843" spans="23:23">
      <c r="W24843" s="44">
        <v>1</v>
      </c>
    </row>
    <row r="24844" spans="23:23">
      <c r="W24844" s="44">
        <v>1</v>
      </c>
    </row>
    <row r="24845" spans="23:23">
      <c r="W24845" s="44">
        <v>1</v>
      </c>
    </row>
    <row r="24846" spans="23:23">
      <c r="W24846" s="44">
        <v>1</v>
      </c>
    </row>
    <row r="24847" spans="23:23">
      <c r="W24847" s="44">
        <v>1</v>
      </c>
    </row>
    <row r="24848" spans="23:23">
      <c r="W24848" s="44">
        <v>1</v>
      </c>
    </row>
    <row r="24849" spans="23:23">
      <c r="W24849" s="44">
        <v>1</v>
      </c>
    </row>
    <row r="24850" spans="23:23">
      <c r="W24850" s="44">
        <v>1</v>
      </c>
    </row>
    <row r="24851" spans="23:23">
      <c r="W24851" s="44">
        <v>1</v>
      </c>
    </row>
    <row r="24852" spans="23:23">
      <c r="W24852" s="44">
        <v>1</v>
      </c>
    </row>
    <row r="24853" spans="23:23">
      <c r="W24853" s="44">
        <v>1</v>
      </c>
    </row>
    <row r="24854" spans="23:23">
      <c r="W24854" s="44">
        <v>1</v>
      </c>
    </row>
    <row r="24855" spans="23:23">
      <c r="W24855" s="44">
        <v>1</v>
      </c>
    </row>
    <row r="24856" spans="23:23">
      <c r="W24856" s="44">
        <v>1</v>
      </c>
    </row>
    <row r="24857" spans="23:23">
      <c r="W24857" s="44">
        <v>1</v>
      </c>
    </row>
    <row r="24858" spans="23:23">
      <c r="W24858" s="44">
        <v>1</v>
      </c>
    </row>
    <row r="24859" spans="23:23">
      <c r="W24859" s="44">
        <v>1</v>
      </c>
    </row>
    <row r="24860" spans="23:23">
      <c r="W24860" s="44">
        <v>1</v>
      </c>
    </row>
    <row r="24861" spans="23:23">
      <c r="W24861" s="44">
        <v>1</v>
      </c>
    </row>
    <row r="24862" spans="23:23">
      <c r="W24862" s="44">
        <v>1</v>
      </c>
    </row>
    <row r="24863" spans="23:23">
      <c r="W24863" s="44">
        <v>1</v>
      </c>
    </row>
    <row r="24864" spans="23:23">
      <c r="W24864" s="44">
        <v>1</v>
      </c>
    </row>
    <row r="24865" spans="23:23">
      <c r="W24865" s="44">
        <v>1</v>
      </c>
    </row>
    <row r="24866" spans="23:23">
      <c r="W24866" s="44">
        <v>1</v>
      </c>
    </row>
    <row r="24867" spans="23:23">
      <c r="W24867" s="44">
        <v>1</v>
      </c>
    </row>
    <row r="24868" spans="23:23">
      <c r="W24868" s="44">
        <v>1</v>
      </c>
    </row>
    <row r="24869" spans="23:23">
      <c r="W24869" s="44">
        <v>1</v>
      </c>
    </row>
    <row r="24870" spans="23:23">
      <c r="W24870" s="44">
        <v>1</v>
      </c>
    </row>
    <row r="24871" spans="23:23">
      <c r="W24871" s="44">
        <v>1</v>
      </c>
    </row>
    <row r="24872" spans="23:23">
      <c r="W24872" s="44">
        <v>1</v>
      </c>
    </row>
    <row r="24873" spans="23:23">
      <c r="W24873" s="44">
        <v>1</v>
      </c>
    </row>
    <row r="24874" spans="23:23">
      <c r="W24874" s="44">
        <v>1</v>
      </c>
    </row>
    <row r="24875" spans="23:23">
      <c r="W24875" s="44">
        <v>1</v>
      </c>
    </row>
    <row r="24876" spans="23:23">
      <c r="W24876" s="44">
        <v>1</v>
      </c>
    </row>
    <row r="24877" spans="23:23">
      <c r="W24877" s="44">
        <v>1</v>
      </c>
    </row>
    <row r="24878" spans="23:23">
      <c r="W24878" s="44">
        <v>1</v>
      </c>
    </row>
    <row r="24879" spans="23:23">
      <c r="W24879" s="44">
        <v>1</v>
      </c>
    </row>
    <row r="24880" spans="23:23">
      <c r="W24880" s="44">
        <v>1</v>
      </c>
    </row>
    <row r="24881" spans="23:23">
      <c r="W24881" s="44">
        <v>1</v>
      </c>
    </row>
    <row r="24882" spans="23:23">
      <c r="W24882" s="44">
        <v>1</v>
      </c>
    </row>
    <row r="24883" spans="23:23">
      <c r="W24883" s="44">
        <v>1</v>
      </c>
    </row>
    <row r="24884" spans="23:23">
      <c r="W24884" s="44">
        <v>1</v>
      </c>
    </row>
    <row r="24885" spans="23:23">
      <c r="W24885" s="44">
        <v>1</v>
      </c>
    </row>
    <row r="24886" spans="23:23">
      <c r="W24886" s="44">
        <v>1</v>
      </c>
    </row>
    <row r="24887" spans="23:23">
      <c r="W24887" s="44">
        <v>1</v>
      </c>
    </row>
    <row r="24888" spans="23:23">
      <c r="W24888" s="44">
        <v>1</v>
      </c>
    </row>
    <row r="24889" spans="23:23">
      <c r="W24889" s="44">
        <v>1</v>
      </c>
    </row>
    <row r="24890" spans="23:23">
      <c r="W24890" s="44">
        <v>1</v>
      </c>
    </row>
    <row r="24891" spans="23:23">
      <c r="W24891" s="44">
        <v>1</v>
      </c>
    </row>
    <row r="24892" spans="23:23">
      <c r="W24892" s="44">
        <v>1</v>
      </c>
    </row>
    <row r="24893" spans="23:23">
      <c r="W24893" s="44">
        <v>1</v>
      </c>
    </row>
    <row r="24894" spans="23:23">
      <c r="W24894" s="44">
        <v>1</v>
      </c>
    </row>
    <row r="24895" spans="23:23">
      <c r="W24895" s="44">
        <v>1</v>
      </c>
    </row>
    <row r="24896" spans="23:23">
      <c r="W24896" s="44">
        <v>1</v>
      </c>
    </row>
    <row r="24897" spans="23:23">
      <c r="W24897" s="44">
        <v>1</v>
      </c>
    </row>
    <row r="24898" spans="23:23">
      <c r="W24898" s="44">
        <v>1</v>
      </c>
    </row>
    <row r="24899" spans="23:23">
      <c r="W24899" s="44">
        <v>1</v>
      </c>
    </row>
    <row r="24900" spans="23:23">
      <c r="W24900" s="44">
        <v>1</v>
      </c>
    </row>
    <row r="24901" spans="23:23">
      <c r="W24901" s="44">
        <v>1</v>
      </c>
    </row>
    <row r="24902" spans="23:23">
      <c r="W24902" s="44">
        <v>1</v>
      </c>
    </row>
    <row r="24903" spans="23:23">
      <c r="W24903" s="44">
        <v>1</v>
      </c>
    </row>
    <row r="24904" spans="23:23">
      <c r="W24904" s="44">
        <v>1</v>
      </c>
    </row>
    <row r="24905" spans="23:23">
      <c r="W24905" s="44">
        <v>1</v>
      </c>
    </row>
    <row r="24906" spans="23:23">
      <c r="W24906" s="44">
        <v>1</v>
      </c>
    </row>
    <row r="24907" spans="23:23">
      <c r="W24907" s="44">
        <v>1</v>
      </c>
    </row>
    <row r="24908" spans="23:23">
      <c r="W24908" s="44">
        <v>1</v>
      </c>
    </row>
    <row r="24909" spans="23:23">
      <c r="W24909" s="44">
        <v>1</v>
      </c>
    </row>
    <row r="24910" spans="23:23">
      <c r="W24910" s="44">
        <v>1</v>
      </c>
    </row>
    <row r="24911" spans="23:23">
      <c r="W24911" s="44">
        <v>1</v>
      </c>
    </row>
    <row r="24912" spans="23:23">
      <c r="W24912" s="44">
        <v>1</v>
      </c>
    </row>
    <row r="24913" spans="23:23">
      <c r="W24913" s="44">
        <v>1</v>
      </c>
    </row>
    <row r="24914" spans="23:23">
      <c r="W24914" s="44">
        <v>1</v>
      </c>
    </row>
    <row r="24915" spans="23:23">
      <c r="W24915" s="44">
        <v>1</v>
      </c>
    </row>
    <row r="24916" spans="23:23">
      <c r="W24916" s="44">
        <v>1</v>
      </c>
    </row>
    <row r="24917" spans="23:23">
      <c r="W24917" s="44">
        <v>1</v>
      </c>
    </row>
    <row r="24918" spans="23:23">
      <c r="W24918" s="44">
        <v>1</v>
      </c>
    </row>
    <row r="24919" spans="23:23">
      <c r="W24919" s="44">
        <v>1</v>
      </c>
    </row>
    <row r="24920" spans="23:23">
      <c r="W24920" s="44">
        <v>1</v>
      </c>
    </row>
    <row r="24921" spans="23:23">
      <c r="W24921" s="44">
        <v>1</v>
      </c>
    </row>
    <row r="24922" spans="23:23">
      <c r="W24922" s="44">
        <v>1</v>
      </c>
    </row>
    <row r="24923" spans="23:23">
      <c r="W24923" s="44">
        <v>1</v>
      </c>
    </row>
    <row r="24924" spans="23:23">
      <c r="W24924" s="44">
        <v>1</v>
      </c>
    </row>
    <row r="24925" spans="23:23">
      <c r="W24925" s="44">
        <v>1</v>
      </c>
    </row>
    <row r="24926" spans="23:23">
      <c r="W24926" s="44">
        <v>1</v>
      </c>
    </row>
    <row r="24927" spans="23:23">
      <c r="W24927" s="44">
        <v>1</v>
      </c>
    </row>
    <row r="24928" spans="23:23">
      <c r="W24928" s="44">
        <v>1</v>
      </c>
    </row>
    <row r="24929" spans="23:23">
      <c r="W24929" s="44">
        <v>1</v>
      </c>
    </row>
    <row r="24930" spans="23:23">
      <c r="W24930" s="44">
        <v>1</v>
      </c>
    </row>
    <row r="24931" spans="23:23">
      <c r="W24931" s="44">
        <v>1</v>
      </c>
    </row>
    <row r="24932" spans="23:23">
      <c r="W24932" s="44">
        <v>1</v>
      </c>
    </row>
    <row r="24933" spans="23:23">
      <c r="W24933" s="44">
        <v>1</v>
      </c>
    </row>
    <row r="24934" spans="23:23">
      <c r="W24934" s="44">
        <v>1</v>
      </c>
    </row>
    <row r="24935" spans="23:23">
      <c r="W24935" s="44">
        <v>1</v>
      </c>
    </row>
    <row r="24936" spans="23:23">
      <c r="W24936" s="44">
        <v>1</v>
      </c>
    </row>
    <row r="24937" spans="23:23">
      <c r="W24937" s="44">
        <v>1</v>
      </c>
    </row>
    <row r="24938" spans="23:23">
      <c r="W24938" s="44">
        <v>1</v>
      </c>
    </row>
    <row r="24939" spans="23:23">
      <c r="W24939" s="44">
        <v>1</v>
      </c>
    </row>
    <row r="24940" spans="23:23">
      <c r="W24940" s="44">
        <v>1</v>
      </c>
    </row>
    <row r="24941" spans="23:23">
      <c r="W24941" s="44">
        <v>1</v>
      </c>
    </row>
    <row r="24942" spans="23:23">
      <c r="W24942" s="44">
        <v>1</v>
      </c>
    </row>
    <row r="24943" spans="23:23">
      <c r="W24943" s="44">
        <v>1</v>
      </c>
    </row>
    <row r="24944" spans="23:23">
      <c r="W24944" s="44">
        <v>1</v>
      </c>
    </row>
    <row r="24945" spans="23:23">
      <c r="W24945" s="44">
        <v>1</v>
      </c>
    </row>
    <row r="24946" spans="23:23">
      <c r="W24946" s="44">
        <v>1</v>
      </c>
    </row>
    <row r="24947" spans="23:23">
      <c r="W24947" s="44">
        <v>1</v>
      </c>
    </row>
    <row r="24948" spans="23:23">
      <c r="W24948" s="44">
        <v>1</v>
      </c>
    </row>
    <row r="24949" spans="23:23">
      <c r="W24949" s="44">
        <v>1</v>
      </c>
    </row>
    <row r="24950" spans="23:23">
      <c r="W24950" s="44">
        <v>1</v>
      </c>
    </row>
    <row r="24951" spans="23:23">
      <c r="W24951" s="44">
        <v>1</v>
      </c>
    </row>
    <row r="24952" spans="23:23">
      <c r="W24952" s="44">
        <v>1</v>
      </c>
    </row>
    <row r="24953" spans="23:23">
      <c r="W24953" s="44">
        <v>1</v>
      </c>
    </row>
    <row r="24954" spans="23:23">
      <c r="W24954" s="44">
        <v>1</v>
      </c>
    </row>
    <row r="24955" spans="23:23">
      <c r="W24955" s="44">
        <v>1</v>
      </c>
    </row>
    <row r="24956" spans="23:23">
      <c r="W24956" s="44">
        <v>1</v>
      </c>
    </row>
    <row r="24957" spans="23:23">
      <c r="W24957" s="44">
        <v>1</v>
      </c>
    </row>
    <row r="24958" spans="23:23">
      <c r="W24958" s="44">
        <v>1</v>
      </c>
    </row>
    <row r="24959" spans="23:23">
      <c r="W24959" s="44">
        <v>1</v>
      </c>
    </row>
    <row r="24960" spans="23:23">
      <c r="W24960" s="44">
        <v>1</v>
      </c>
    </row>
    <row r="24961" spans="23:23">
      <c r="W24961" s="44">
        <v>1</v>
      </c>
    </row>
    <row r="24962" spans="23:23">
      <c r="W24962" s="44">
        <v>1</v>
      </c>
    </row>
    <row r="24963" spans="23:23">
      <c r="W24963" s="44">
        <v>1</v>
      </c>
    </row>
    <row r="24964" spans="23:23">
      <c r="W24964" s="44">
        <v>1</v>
      </c>
    </row>
    <row r="24965" spans="23:23">
      <c r="W24965" s="44">
        <v>1</v>
      </c>
    </row>
    <row r="24966" spans="23:23">
      <c r="W24966" s="44">
        <v>1</v>
      </c>
    </row>
    <row r="24967" spans="23:23">
      <c r="W24967" s="44">
        <v>1</v>
      </c>
    </row>
    <row r="24968" spans="23:23">
      <c r="W24968" s="44">
        <v>1</v>
      </c>
    </row>
    <row r="24969" spans="23:23">
      <c r="W24969" s="44">
        <v>1</v>
      </c>
    </row>
    <row r="24970" spans="23:23">
      <c r="W24970" s="44">
        <v>1</v>
      </c>
    </row>
    <row r="24971" spans="23:23">
      <c r="W24971" s="44">
        <v>1</v>
      </c>
    </row>
    <row r="24972" spans="23:23">
      <c r="W24972" s="44">
        <v>1</v>
      </c>
    </row>
    <row r="24973" spans="23:23">
      <c r="W24973" s="44">
        <v>1</v>
      </c>
    </row>
    <row r="24974" spans="23:23">
      <c r="W24974" s="44">
        <v>1</v>
      </c>
    </row>
    <row r="24975" spans="23:23">
      <c r="W24975" s="44">
        <v>1</v>
      </c>
    </row>
    <row r="24976" spans="23:23">
      <c r="W24976" s="44">
        <v>1</v>
      </c>
    </row>
    <row r="24977" spans="23:23">
      <c r="W24977" s="44">
        <v>1</v>
      </c>
    </row>
    <row r="24978" spans="23:23">
      <c r="W24978" s="44">
        <v>1</v>
      </c>
    </row>
    <row r="24979" spans="23:23">
      <c r="W24979" s="44">
        <v>1</v>
      </c>
    </row>
    <row r="24980" spans="23:23">
      <c r="W24980" s="44">
        <v>1</v>
      </c>
    </row>
    <row r="24981" spans="23:23">
      <c r="W24981" s="44">
        <v>1</v>
      </c>
    </row>
    <row r="24982" spans="23:23">
      <c r="W24982" s="44">
        <v>1</v>
      </c>
    </row>
    <row r="24983" spans="23:23">
      <c r="W24983" s="44">
        <v>1</v>
      </c>
    </row>
    <row r="24984" spans="23:23">
      <c r="W24984" s="44">
        <v>1</v>
      </c>
    </row>
    <row r="24985" spans="23:23">
      <c r="W24985" s="44">
        <v>1</v>
      </c>
    </row>
    <row r="24986" spans="23:23">
      <c r="W24986" s="44">
        <v>1</v>
      </c>
    </row>
    <row r="24987" spans="23:23">
      <c r="W24987" s="44">
        <v>1</v>
      </c>
    </row>
    <row r="24988" spans="23:23">
      <c r="W24988" s="44">
        <v>1</v>
      </c>
    </row>
    <row r="24989" spans="23:23">
      <c r="W24989" s="44">
        <v>1</v>
      </c>
    </row>
    <row r="24990" spans="23:23">
      <c r="W24990" s="44">
        <v>1</v>
      </c>
    </row>
    <row r="24991" spans="23:23">
      <c r="W24991" s="44">
        <v>1</v>
      </c>
    </row>
    <row r="24992" spans="23:23">
      <c r="W24992" s="44">
        <v>1</v>
      </c>
    </row>
    <row r="24993" spans="23:23">
      <c r="W24993" s="44">
        <v>1</v>
      </c>
    </row>
    <row r="24994" spans="23:23">
      <c r="W24994" s="44">
        <v>1</v>
      </c>
    </row>
    <row r="24995" spans="23:23">
      <c r="W24995" s="44">
        <v>1</v>
      </c>
    </row>
    <row r="24996" spans="23:23">
      <c r="W24996" s="44">
        <v>1</v>
      </c>
    </row>
    <row r="24997" spans="23:23">
      <c r="W24997" s="44">
        <v>1</v>
      </c>
    </row>
    <row r="24998" spans="23:23">
      <c r="W24998" s="44">
        <v>1</v>
      </c>
    </row>
    <row r="24999" spans="23:23">
      <c r="W24999" s="44">
        <v>1</v>
      </c>
    </row>
    <row r="25000" spans="23:23">
      <c r="W25000" s="44">
        <v>1</v>
      </c>
    </row>
    <row r="25001" spans="23:23">
      <c r="W25001" s="44">
        <v>1</v>
      </c>
    </row>
    <row r="25002" spans="23:23">
      <c r="W25002" s="44">
        <v>1</v>
      </c>
    </row>
    <row r="25003" spans="23:23">
      <c r="W25003" s="44">
        <v>1</v>
      </c>
    </row>
    <row r="25004" spans="23:23">
      <c r="W25004" s="44">
        <v>1</v>
      </c>
    </row>
    <row r="25005" spans="23:23">
      <c r="W25005" s="44">
        <v>1</v>
      </c>
    </row>
    <row r="25006" spans="23:23">
      <c r="W25006" s="44">
        <v>1</v>
      </c>
    </row>
    <row r="25007" spans="23:23">
      <c r="W25007" s="44">
        <v>1</v>
      </c>
    </row>
    <row r="25008" spans="23:23">
      <c r="W25008" s="44">
        <v>1</v>
      </c>
    </row>
    <row r="25009" spans="23:23">
      <c r="W25009" s="44">
        <v>1</v>
      </c>
    </row>
    <row r="25010" spans="23:23">
      <c r="W25010" s="44">
        <v>1</v>
      </c>
    </row>
    <row r="25011" spans="23:23">
      <c r="W25011" s="44">
        <v>1</v>
      </c>
    </row>
    <row r="25012" spans="23:23">
      <c r="W25012" s="44">
        <v>1</v>
      </c>
    </row>
    <row r="25013" spans="23:23">
      <c r="W25013" s="44">
        <v>1</v>
      </c>
    </row>
    <row r="25014" spans="23:23">
      <c r="W25014" s="44">
        <v>1</v>
      </c>
    </row>
    <row r="25015" spans="23:23">
      <c r="W25015" s="44">
        <v>1</v>
      </c>
    </row>
    <row r="25016" spans="23:23">
      <c r="W25016" s="44">
        <v>1</v>
      </c>
    </row>
    <row r="25017" spans="23:23">
      <c r="W25017" s="44">
        <v>1</v>
      </c>
    </row>
    <row r="25018" spans="23:23">
      <c r="W25018" s="44">
        <v>1</v>
      </c>
    </row>
    <row r="25019" spans="23:23">
      <c r="W25019" s="44">
        <v>1</v>
      </c>
    </row>
    <row r="25020" spans="23:23">
      <c r="W25020" s="44">
        <v>1</v>
      </c>
    </row>
    <row r="25021" spans="23:23">
      <c r="W25021" s="44">
        <v>1</v>
      </c>
    </row>
    <row r="25022" spans="23:23">
      <c r="W25022" s="44">
        <v>1</v>
      </c>
    </row>
    <row r="25023" spans="23:23">
      <c r="W25023" s="44">
        <v>1</v>
      </c>
    </row>
    <row r="25024" spans="23:23">
      <c r="W25024" s="44">
        <v>1</v>
      </c>
    </row>
    <row r="25025" spans="23:23">
      <c r="W25025" s="44">
        <v>1</v>
      </c>
    </row>
    <row r="25026" spans="23:23">
      <c r="W25026" s="44">
        <v>1</v>
      </c>
    </row>
    <row r="25027" spans="23:23">
      <c r="W25027" s="44">
        <v>1</v>
      </c>
    </row>
    <row r="25028" spans="23:23">
      <c r="W25028" s="44">
        <v>1</v>
      </c>
    </row>
    <row r="25029" spans="23:23">
      <c r="W25029" s="44">
        <v>1</v>
      </c>
    </row>
    <row r="25030" spans="23:23">
      <c r="W25030" s="44">
        <v>1</v>
      </c>
    </row>
    <row r="25031" spans="23:23">
      <c r="W25031" s="44">
        <v>1</v>
      </c>
    </row>
    <row r="25032" spans="23:23">
      <c r="W25032" s="44">
        <v>1</v>
      </c>
    </row>
    <row r="25033" spans="23:23">
      <c r="W25033" s="44">
        <v>1</v>
      </c>
    </row>
    <row r="25034" spans="23:23">
      <c r="W25034" s="44">
        <v>1</v>
      </c>
    </row>
    <row r="25035" spans="23:23">
      <c r="W25035" s="44">
        <v>1</v>
      </c>
    </row>
    <row r="25036" spans="23:23">
      <c r="W25036" s="44">
        <v>1</v>
      </c>
    </row>
    <row r="25037" spans="23:23">
      <c r="W25037" s="44">
        <v>1</v>
      </c>
    </row>
    <row r="25038" spans="23:23">
      <c r="W25038" s="44">
        <v>1</v>
      </c>
    </row>
    <row r="25039" spans="23:23">
      <c r="W25039" s="44">
        <v>1</v>
      </c>
    </row>
    <row r="25040" spans="23:23">
      <c r="W25040" s="44">
        <v>1</v>
      </c>
    </row>
    <row r="25041" spans="23:23">
      <c r="W25041" s="44">
        <v>1</v>
      </c>
    </row>
    <row r="25042" spans="23:23">
      <c r="W25042" s="44">
        <v>1</v>
      </c>
    </row>
    <row r="25043" spans="23:23">
      <c r="W25043" s="44">
        <v>1</v>
      </c>
    </row>
    <row r="25044" spans="23:23">
      <c r="W25044" s="44">
        <v>1</v>
      </c>
    </row>
    <row r="25045" spans="23:23">
      <c r="W25045" s="44">
        <v>1</v>
      </c>
    </row>
    <row r="25046" spans="23:23">
      <c r="W25046" s="44">
        <v>1</v>
      </c>
    </row>
    <row r="25047" spans="23:23">
      <c r="W25047" s="44">
        <v>1</v>
      </c>
    </row>
    <row r="25048" spans="23:23">
      <c r="W25048" s="44">
        <v>1</v>
      </c>
    </row>
    <row r="25049" spans="23:23">
      <c r="W25049" s="44">
        <v>1</v>
      </c>
    </row>
    <row r="25050" spans="23:23">
      <c r="W25050" s="44">
        <v>1</v>
      </c>
    </row>
    <row r="25051" spans="23:23">
      <c r="W25051" s="44">
        <v>1</v>
      </c>
    </row>
    <row r="25052" spans="23:23">
      <c r="W25052" s="44">
        <v>1</v>
      </c>
    </row>
    <row r="25053" spans="23:23">
      <c r="W25053" s="44">
        <v>1</v>
      </c>
    </row>
    <row r="25054" spans="23:23">
      <c r="W25054" s="44">
        <v>1</v>
      </c>
    </row>
    <row r="25055" spans="23:23">
      <c r="W25055" s="44">
        <v>1</v>
      </c>
    </row>
    <row r="25056" spans="23:23">
      <c r="W25056" s="44">
        <v>1</v>
      </c>
    </row>
    <row r="25057" spans="23:23">
      <c r="W25057" s="44">
        <v>1</v>
      </c>
    </row>
    <row r="25058" spans="23:23">
      <c r="W25058" s="44">
        <v>1</v>
      </c>
    </row>
    <row r="25059" spans="23:23">
      <c r="W25059" s="44">
        <v>1</v>
      </c>
    </row>
    <row r="25060" spans="23:23">
      <c r="W25060" s="44">
        <v>1</v>
      </c>
    </row>
    <row r="25061" spans="23:23">
      <c r="W25061" s="44">
        <v>1</v>
      </c>
    </row>
    <row r="25062" spans="23:23">
      <c r="W25062" s="44">
        <v>1</v>
      </c>
    </row>
    <row r="25063" spans="23:23">
      <c r="W25063" s="44">
        <v>1</v>
      </c>
    </row>
    <row r="25064" spans="23:23">
      <c r="W25064" s="44">
        <v>1</v>
      </c>
    </row>
    <row r="25065" spans="23:23">
      <c r="W25065" s="44">
        <v>1</v>
      </c>
    </row>
    <row r="25066" spans="23:23">
      <c r="W25066" s="44">
        <v>1</v>
      </c>
    </row>
    <row r="25067" spans="23:23">
      <c r="W25067" s="44">
        <v>1</v>
      </c>
    </row>
    <row r="25068" spans="23:23">
      <c r="W25068" s="44">
        <v>1</v>
      </c>
    </row>
    <row r="25069" spans="23:23">
      <c r="W25069" s="44">
        <v>1</v>
      </c>
    </row>
    <row r="25070" spans="23:23">
      <c r="W25070" s="44">
        <v>1</v>
      </c>
    </row>
    <row r="25071" spans="23:23">
      <c r="W25071" s="44">
        <v>1</v>
      </c>
    </row>
    <row r="25072" spans="23:23">
      <c r="W25072" s="44">
        <v>1</v>
      </c>
    </row>
    <row r="25073" spans="23:23">
      <c r="W25073" s="44">
        <v>1</v>
      </c>
    </row>
    <row r="25074" spans="23:23">
      <c r="W25074" s="44">
        <v>1</v>
      </c>
    </row>
    <row r="25075" spans="23:23">
      <c r="W25075" s="44">
        <v>1</v>
      </c>
    </row>
    <row r="25076" spans="23:23">
      <c r="W25076" s="44">
        <v>1</v>
      </c>
    </row>
    <row r="25077" spans="23:23">
      <c r="W25077" s="44">
        <v>1</v>
      </c>
    </row>
    <row r="25078" spans="23:23">
      <c r="W25078" s="44">
        <v>1</v>
      </c>
    </row>
    <row r="25079" spans="23:23">
      <c r="W25079" s="44">
        <v>1</v>
      </c>
    </row>
    <row r="25080" spans="23:23">
      <c r="W25080" s="44">
        <v>1</v>
      </c>
    </row>
    <row r="25081" spans="23:23">
      <c r="W25081" s="44">
        <v>1</v>
      </c>
    </row>
    <row r="25082" spans="23:23">
      <c r="W25082" s="44">
        <v>1</v>
      </c>
    </row>
    <row r="25083" spans="23:23">
      <c r="W25083" s="44">
        <v>1</v>
      </c>
    </row>
    <row r="25084" spans="23:23">
      <c r="W25084" s="44">
        <v>1</v>
      </c>
    </row>
    <row r="25085" spans="23:23">
      <c r="W25085" s="44">
        <v>1</v>
      </c>
    </row>
    <row r="25086" spans="23:23">
      <c r="W25086" s="44">
        <v>1</v>
      </c>
    </row>
    <row r="25087" spans="23:23">
      <c r="W25087" s="44">
        <v>1</v>
      </c>
    </row>
    <row r="25088" spans="23:23">
      <c r="W25088" s="44">
        <v>1</v>
      </c>
    </row>
    <row r="25089" spans="23:23">
      <c r="W25089" s="44">
        <v>1</v>
      </c>
    </row>
    <row r="25090" spans="23:23">
      <c r="W25090" s="44">
        <v>1</v>
      </c>
    </row>
    <row r="25091" spans="23:23">
      <c r="W25091" s="44">
        <v>1</v>
      </c>
    </row>
    <row r="25092" spans="23:23">
      <c r="W25092" s="44">
        <v>1</v>
      </c>
    </row>
    <row r="25093" spans="23:23">
      <c r="W25093" s="44">
        <v>1</v>
      </c>
    </row>
    <row r="25094" spans="23:23">
      <c r="W25094" s="44">
        <v>1</v>
      </c>
    </row>
    <row r="25095" spans="23:23">
      <c r="W25095" s="44">
        <v>1</v>
      </c>
    </row>
    <row r="25096" spans="23:23">
      <c r="W25096" s="44">
        <v>1</v>
      </c>
    </row>
    <row r="25097" spans="23:23">
      <c r="W25097" s="44">
        <v>1</v>
      </c>
    </row>
    <row r="25098" spans="23:23">
      <c r="W25098" s="44">
        <v>1</v>
      </c>
    </row>
    <row r="25099" spans="23:23">
      <c r="W25099" s="44">
        <v>1</v>
      </c>
    </row>
    <row r="25100" spans="23:23">
      <c r="W25100" s="44">
        <v>1</v>
      </c>
    </row>
    <row r="25101" spans="23:23">
      <c r="W25101" s="44">
        <v>1</v>
      </c>
    </row>
    <row r="25102" spans="23:23">
      <c r="W25102" s="44">
        <v>1</v>
      </c>
    </row>
    <row r="25103" spans="23:23">
      <c r="W25103" s="44">
        <v>1</v>
      </c>
    </row>
    <row r="25104" spans="23:23">
      <c r="W25104" s="44">
        <v>1</v>
      </c>
    </row>
    <row r="25105" spans="23:23">
      <c r="W25105" s="44">
        <v>1</v>
      </c>
    </row>
    <row r="25106" spans="23:23">
      <c r="W25106" s="44">
        <v>1</v>
      </c>
    </row>
    <row r="25107" spans="23:23">
      <c r="W25107" s="44">
        <v>1</v>
      </c>
    </row>
    <row r="25108" spans="23:23">
      <c r="W25108" s="44">
        <v>1</v>
      </c>
    </row>
    <row r="25109" spans="23:23">
      <c r="W25109" s="44">
        <v>1</v>
      </c>
    </row>
    <row r="25110" spans="23:23">
      <c r="W25110" s="44">
        <v>1</v>
      </c>
    </row>
    <row r="25111" spans="23:23">
      <c r="W25111" s="44">
        <v>1</v>
      </c>
    </row>
    <row r="25112" spans="23:23">
      <c r="W25112" s="44">
        <v>1</v>
      </c>
    </row>
    <row r="25113" spans="23:23">
      <c r="W25113" s="44">
        <v>1</v>
      </c>
    </row>
    <row r="25114" spans="23:23">
      <c r="W25114" s="44">
        <v>1</v>
      </c>
    </row>
    <row r="25115" spans="23:23">
      <c r="W25115" s="44">
        <v>1</v>
      </c>
    </row>
    <row r="25116" spans="23:23">
      <c r="W25116" s="44">
        <v>1</v>
      </c>
    </row>
    <row r="25117" spans="23:23">
      <c r="W25117" s="44">
        <v>1</v>
      </c>
    </row>
    <row r="25118" spans="23:23">
      <c r="W25118" s="44">
        <v>1</v>
      </c>
    </row>
    <row r="25119" spans="23:23">
      <c r="W25119" s="44">
        <v>1</v>
      </c>
    </row>
    <row r="25120" spans="23:23">
      <c r="W25120" s="44">
        <v>1</v>
      </c>
    </row>
    <row r="25121" spans="23:23">
      <c r="W25121" s="44">
        <v>1</v>
      </c>
    </row>
    <row r="25122" spans="23:23">
      <c r="W25122" s="44">
        <v>1</v>
      </c>
    </row>
    <row r="25123" spans="23:23">
      <c r="W25123" s="44">
        <v>1</v>
      </c>
    </row>
    <row r="25124" spans="23:23">
      <c r="W25124" s="44">
        <v>1</v>
      </c>
    </row>
    <row r="25125" spans="23:23">
      <c r="W25125" s="44">
        <v>1</v>
      </c>
    </row>
    <row r="25126" spans="23:23">
      <c r="W25126" s="44">
        <v>1</v>
      </c>
    </row>
    <row r="25127" spans="23:23">
      <c r="W25127" s="44">
        <v>1</v>
      </c>
    </row>
    <row r="25128" spans="23:23">
      <c r="W25128" s="44">
        <v>1</v>
      </c>
    </row>
    <row r="25129" spans="23:23">
      <c r="W25129" s="44">
        <v>1</v>
      </c>
    </row>
    <row r="25130" spans="23:23">
      <c r="W25130" s="44">
        <v>1</v>
      </c>
    </row>
    <row r="25131" spans="23:23">
      <c r="W25131" s="44">
        <v>1</v>
      </c>
    </row>
    <row r="25132" spans="23:23">
      <c r="W25132" s="44">
        <v>1</v>
      </c>
    </row>
    <row r="25133" spans="23:23">
      <c r="W25133" s="44">
        <v>1</v>
      </c>
    </row>
    <row r="25134" spans="23:23">
      <c r="W25134" s="44">
        <v>1</v>
      </c>
    </row>
    <row r="25135" spans="23:23">
      <c r="W25135" s="44">
        <v>1</v>
      </c>
    </row>
    <row r="25136" spans="23:23">
      <c r="W25136" s="44">
        <v>1</v>
      </c>
    </row>
    <row r="25137" spans="23:23">
      <c r="W25137" s="44">
        <v>1</v>
      </c>
    </row>
    <row r="25138" spans="23:23">
      <c r="W25138" s="44">
        <v>1</v>
      </c>
    </row>
    <row r="25139" spans="23:23">
      <c r="W25139" s="44">
        <v>1</v>
      </c>
    </row>
    <row r="25140" spans="23:23">
      <c r="W25140" s="44">
        <v>1</v>
      </c>
    </row>
    <row r="25141" spans="23:23">
      <c r="W25141" s="44">
        <v>1</v>
      </c>
    </row>
    <row r="25142" spans="23:23">
      <c r="W25142" s="44">
        <v>1</v>
      </c>
    </row>
    <row r="25143" spans="23:23">
      <c r="W25143" s="44">
        <v>1</v>
      </c>
    </row>
    <row r="25144" spans="23:23">
      <c r="W25144" s="44">
        <v>1</v>
      </c>
    </row>
    <row r="25145" spans="23:23">
      <c r="W25145" s="44">
        <v>1</v>
      </c>
    </row>
    <row r="25146" spans="23:23">
      <c r="W25146" s="44">
        <v>1</v>
      </c>
    </row>
    <row r="25147" spans="23:23">
      <c r="W25147" s="44">
        <v>1</v>
      </c>
    </row>
    <row r="25148" spans="23:23">
      <c r="W25148" s="44">
        <v>1</v>
      </c>
    </row>
    <row r="25149" spans="23:23">
      <c r="W25149" s="44">
        <v>1</v>
      </c>
    </row>
    <row r="25150" spans="23:23">
      <c r="W25150" s="44">
        <v>1</v>
      </c>
    </row>
    <row r="25151" spans="23:23">
      <c r="W25151" s="44">
        <v>1</v>
      </c>
    </row>
    <row r="25152" spans="23:23">
      <c r="W25152" s="44">
        <v>1</v>
      </c>
    </row>
    <row r="25153" spans="23:23">
      <c r="W25153" s="44">
        <v>1</v>
      </c>
    </row>
    <row r="25154" spans="23:23">
      <c r="W25154" s="44">
        <v>1</v>
      </c>
    </row>
    <row r="25155" spans="23:23">
      <c r="W25155" s="44">
        <v>1</v>
      </c>
    </row>
    <row r="25156" spans="23:23">
      <c r="W25156" s="44">
        <v>1</v>
      </c>
    </row>
    <row r="25157" spans="23:23">
      <c r="W25157" s="44">
        <v>1</v>
      </c>
    </row>
    <row r="25158" spans="23:23">
      <c r="W25158" s="44">
        <v>1</v>
      </c>
    </row>
    <row r="25159" spans="23:23">
      <c r="W25159" s="44">
        <v>1</v>
      </c>
    </row>
    <row r="25160" spans="23:23">
      <c r="W25160" s="44">
        <v>1</v>
      </c>
    </row>
    <row r="25161" spans="23:23">
      <c r="W25161" s="44">
        <v>1</v>
      </c>
    </row>
    <row r="25162" spans="23:23">
      <c r="W25162" s="44">
        <v>1</v>
      </c>
    </row>
    <row r="25163" spans="23:23">
      <c r="W25163" s="44">
        <v>1</v>
      </c>
    </row>
    <row r="25164" spans="23:23">
      <c r="W25164" s="44">
        <v>1</v>
      </c>
    </row>
    <row r="25165" spans="23:23">
      <c r="W25165" s="44">
        <v>1</v>
      </c>
    </row>
    <row r="25166" spans="23:23">
      <c r="W25166" s="44">
        <v>1</v>
      </c>
    </row>
    <row r="25167" spans="23:23">
      <c r="W25167" s="44">
        <v>1</v>
      </c>
    </row>
    <row r="25168" spans="23:23">
      <c r="W25168" s="44">
        <v>1</v>
      </c>
    </row>
    <row r="25169" spans="23:23">
      <c r="W25169" s="44">
        <v>1</v>
      </c>
    </row>
    <row r="25170" spans="23:23">
      <c r="W25170" s="44">
        <v>1</v>
      </c>
    </row>
    <row r="25171" spans="23:23">
      <c r="W25171" s="44">
        <v>1</v>
      </c>
    </row>
    <row r="25172" spans="23:23">
      <c r="W25172" s="44">
        <v>1</v>
      </c>
    </row>
    <row r="25173" spans="23:23">
      <c r="W25173" s="44">
        <v>1</v>
      </c>
    </row>
    <row r="25174" spans="23:23">
      <c r="W25174" s="44">
        <v>1</v>
      </c>
    </row>
    <row r="25175" spans="23:23">
      <c r="W25175" s="44">
        <v>1</v>
      </c>
    </row>
    <row r="25176" spans="23:23">
      <c r="W25176" s="44">
        <v>1</v>
      </c>
    </row>
    <row r="25177" spans="23:23">
      <c r="W25177" s="44">
        <v>1</v>
      </c>
    </row>
    <row r="25178" spans="23:23">
      <c r="W25178" s="44">
        <v>1</v>
      </c>
    </row>
    <row r="25179" spans="23:23">
      <c r="W25179" s="44">
        <v>1</v>
      </c>
    </row>
    <row r="25180" spans="23:23">
      <c r="W25180" s="44">
        <v>1</v>
      </c>
    </row>
    <row r="25181" spans="23:23">
      <c r="W25181" s="44">
        <v>1</v>
      </c>
    </row>
    <row r="25182" spans="23:23">
      <c r="W25182" s="44">
        <v>1</v>
      </c>
    </row>
    <row r="25183" spans="23:23">
      <c r="W25183" s="44">
        <v>1</v>
      </c>
    </row>
    <row r="25184" spans="23:23">
      <c r="W25184" s="44">
        <v>1</v>
      </c>
    </row>
    <row r="25185" spans="23:23">
      <c r="W25185" s="44">
        <v>1</v>
      </c>
    </row>
    <row r="25186" spans="23:23">
      <c r="W25186" s="44">
        <v>1</v>
      </c>
    </row>
    <row r="25187" spans="23:23">
      <c r="W25187" s="44">
        <v>1</v>
      </c>
    </row>
    <row r="25188" spans="23:23">
      <c r="W25188" s="44">
        <v>1</v>
      </c>
    </row>
    <row r="25189" spans="23:23">
      <c r="W25189" s="44">
        <v>1</v>
      </c>
    </row>
    <row r="25190" spans="23:23">
      <c r="W25190" s="44">
        <v>1</v>
      </c>
    </row>
    <row r="25191" spans="23:23">
      <c r="W25191" s="44">
        <v>1</v>
      </c>
    </row>
    <row r="25192" spans="23:23">
      <c r="W25192" s="44">
        <v>1</v>
      </c>
    </row>
    <row r="25193" spans="23:23">
      <c r="W25193" s="44">
        <v>1</v>
      </c>
    </row>
    <row r="25194" spans="23:23">
      <c r="W25194" s="44">
        <v>1</v>
      </c>
    </row>
    <row r="25195" spans="23:23">
      <c r="W25195" s="44">
        <v>1</v>
      </c>
    </row>
    <row r="25196" spans="23:23">
      <c r="W25196" s="44">
        <v>1</v>
      </c>
    </row>
    <row r="25197" spans="23:23">
      <c r="W25197" s="44">
        <v>1</v>
      </c>
    </row>
    <row r="25198" spans="23:23">
      <c r="W25198" s="44">
        <v>1</v>
      </c>
    </row>
    <row r="25199" spans="23:23">
      <c r="W25199" s="44">
        <v>1</v>
      </c>
    </row>
    <row r="25200" spans="23:23">
      <c r="W25200" s="44">
        <v>1</v>
      </c>
    </row>
    <row r="25201" spans="23:23">
      <c r="W25201" s="44">
        <v>1</v>
      </c>
    </row>
    <row r="25202" spans="23:23">
      <c r="W25202" s="44">
        <v>1</v>
      </c>
    </row>
    <row r="25203" spans="23:23">
      <c r="W25203" s="44">
        <v>1</v>
      </c>
    </row>
    <row r="25204" spans="23:23">
      <c r="W25204" s="44">
        <v>1</v>
      </c>
    </row>
    <row r="25205" spans="23:23">
      <c r="W25205" s="44">
        <v>1</v>
      </c>
    </row>
    <row r="25206" spans="23:23">
      <c r="W25206" s="44">
        <v>1</v>
      </c>
    </row>
    <row r="25207" spans="23:23">
      <c r="W25207" s="44">
        <v>1</v>
      </c>
    </row>
    <row r="25208" spans="23:23">
      <c r="W25208" s="44">
        <v>1</v>
      </c>
    </row>
    <row r="25209" spans="23:23">
      <c r="W25209" s="44">
        <v>1</v>
      </c>
    </row>
    <row r="25210" spans="23:23">
      <c r="W25210" s="44">
        <v>1</v>
      </c>
    </row>
    <row r="25211" spans="23:23">
      <c r="W25211" s="44">
        <v>1</v>
      </c>
    </row>
    <row r="25212" spans="23:23">
      <c r="W25212" s="44">
        <v>1</v>
      </c>
    </row>
    <row r="25213" spans="23:23">
      <c r="W25213" s="44">
        <v>1</v>
      </c>
    </row>
    <row r="25214" spans="23:23">
      <c r="W25214" s="44">
        <v>1</v>
      </c>
    </row>
    <row r="25215" spans="23:23">
      <c r="W25215" s="44">
        <v>1</v>
      </c>
    </row>
    <row r="25216" spans="23:23">
      <c r="W25216" s="44">
        <v>1</v>
      </c>
    </row>
    <row r="25217" spans="23:23">
      <c r="W25217" s="44">
        <v>1</v>
      </c>
    </row>
    <row r="25218" spans="23:23">
      <c r="W25218" s="44">
        <v>1</v>
      </c>
    </row>
    <row r="25219" spans="23:23">
      <c r="W25219" s="44">
        <v>1</v>
      </c>
    </row>
    <row r="25220" spans="23:23">
      <c r="W25220" s="44">
        <v>1</v>
      </c>
    </row>
    <row r="25221" spans="23:23">
      <c r="W25221" s="44">
        <v>1</v>
      </c>
    </row>
    <row r="25222" spans="23:23">
      <c r="W25222" s="44">
        <v>1</v>
      </c>
    </row>
    <row r="25223" spans="23:23">
      <c r="W25223" s="44">
        <v>1</v>
      </c>
    </row>
    <row r="25224" spans="23:23">
      <c r="W25224" s="44">
        <v>1</v>
      </c>
    </row>
    <row r="25225" spans="23:23">
      <c r="W25225" s="44">
        <v>1</v>
      </c>
    </row>
    <row r="25226" spans="23:23">
      <c r="W25226" s="44">
        <v>1</v>
      </c>
    </row>
    <row r="25227" spans="23:23">
      <c r="W25227" s="44">
        <v>1</v>
      </c>
    </row>
    <row r="25228" spans="23:23">
      <c r="W25228" s="44">
        <v>1</v>
      </c>
    </row>
    <row r="25229" spans="23:23">
      <c r="W25229" s="44">
        <v>1</v>
      </c>
    </row>
    <row r="25230" spans="23:23">
      <c r="W25230" s="44">
        <v>1</v>
      </c>
    </row>
    <row r="25231" spans="23:23">
      <c r="W25231" s="44">
        <v>1</v>
      </c>
    </row>
    <row r="25232" spans="23:23">
      <c r="W25232" s="44">
        <v>1</v>
      </c>
    </row>
    <row r="25233" spans="23:23">
      <c r="W25233" s="44">
        <v>1</v>
      </c>
    </row>
    <row r="25234" spans="23:23">
      <c r="W25234" s="44">
        <v>1</v>
      </c>
    </row>
    <row r="25235" spans="23:23">
      <c r="W25235" s="44">
        <v>1</v>
      </c>
    </row>
    <row r="25236" spans="23:23">
      <c r="W25236" s="44">
        <v>1</v>
      </c>
    </row>
    <row r="25237" spans="23:23">
      <c r="W25237" s="44">
        <v>1</v>
      </c>
    </row>
    <row r="25238" spans="23:23">
      <c r="W25238" s="44">
        <v>1</v>
      </c>
    </row>
    <row r="25239" spans="23:23">
      <c r="W25239" s="44">
        <v>1</v>
      </c>
    </row>
    <row r="25240" spans="23:23">
      <c r="W25240" s="44">
        <v>1</v>
      </c>
    </row>
    <row r="25241" spans="23:23">
      <c r="W25241" s="44">
        <v>1</v>
      </c>
    </row>
    <row r="25242" spans="23:23">
      <c r="W25242" s="44">
        <v>1</v>
      </c>
    </row>
    <row r="25243" spans="23:23">
      <c r="W25243" s="44">
        <v>1</v>
      </c>
    </row>
    <row r="25244" spans="23:23">
      <c r="W25244" s="44">
        <v>1</v>
      </c>
    </row>
    <row r="25245" spans="23:23">
      <c r="W25245" s="44">
        <v>1</v>
      </c>
    </row>
    <row r="25246" spans="23:23">
      <c r="W25246" s="44">
        <v>1</v>
      </c>
    </row>
    <row r="25247" spans="23:23">
      <c r="W25247" s="44">
        <v>1</v>
      </c>
    </row>
    <row r="25248" spans="23:23">
      <c r="W25248" s="44">
        <v>1</v>
      </c>
    </row>
    <row r="25249" spans="23:23">
      <c r="W25249" s="44">
        <v>1</v>
      </c>
    </row>
    <row r="25250" spans="23:23">
      <c r="W25250" s="44">
        <v>1</v>
      </c>
    </row>
    <row r="25251" spans="23:23">
      <c r="W25251" s="44">
        <v>1</v>
      </c>
    </row>
    <row r="25252" spans="23:23">
      <c r="W25252" s="44">
        <v>1</v>
      </c>
    </row>
    <row r="25253" spans="23:23">
      <c r="W25253" s="44">
        <v>1</v>
      </c>
    </row>
    <row r="25254" spans="23:23">
      <c r="W25254" s="44">
        <v>1</v>
      </c>
    </row>
    <row r="25255" spans="23:23">
      <c r="W25255" s="44">
        <v>1</v>
      </c>
    </row>
    <row r="25256" spans="23:23">
      <c r="W25256" s="44">
        <v>1</v>
      </c>
    </row>
    <row r="25257" spans="23:23">
      <c r="W25257" s="44">
        <v>1</v>
      </c>
    </row>
    <row r="25258" spans="23:23">
      <c r="W25258" s="44">
        <v>1</v>
      </c>
    </row>
    <row r="25259" spans="23:23">
      <c r="W25259" s="44">
        <v>1</v>
      </c>
    </row>
    <row r="25260" spans="23:23">
      <c r="W25260" s="44">
        <v>1</v>
      </c>
    </row>
    <row r="25261" spans="23:23">
      <c r="W25261" s="44">
        <v>1</v>
      </c>
    </row>
    <row r="25262" spans="23:23">
      <c r="W25262" s="44">
        <v>1</v>
      </c>
    </row>
    <row r="25263" spans="23:23">
      <c r="W25263" s="44">
        <v>1</v>
      </c>
    </row>
    <row r="25264" spans="23:23">
      <c r="W25264" s="44">
        <v>1</v>
      </c>
    </row>
    <row r="25265" spans="23:23">
      <c r="W25265" s="44">
        <v>1</v>
      </c>
    </row>
    <row r="25266" spans="23:23">
      <c r="W25266" s="44">
        <v>1</v>
      </c>
    </row>
    <row r="25267" spans="23:23">
      <c r="W25267" s="44">
        <v>1</v>
      </c>
    </row>
    <row r="25268" spans="23:23">
      <c r="W25268" s="44">
        <v>1</v>
      </c>
    </row>
    <row r="25269" spans="23:23">
      <c r="W25269" s="44">
        <v>1</v>
      </c>
    </row>
    <row r="25270" spans="23:23">
      <c r="W25270" s="44">
        <v>1</v>
      </c>
    </row>
    <row r="25271" spans="23:23">
      <c r="W25271" s="44">
        <v>1</v>
      </c>
    </row>
    <row r="25272" spans="23:23">
      <c r="W25272" s="44">
        <v>1</v>
      </c>
    </row>
    <row r="25273" spans="23:23">
      <c r="W25273" s="44">
        <v>1</v>
      </c>
    </row>
    <row r="25274" spans="23:23">
      <c r="W25274" s="44">
        <v>1</v>
      </c>
    </row>
    <row r="25275" spans="23:23">
      <c r="W25275" s="44">
        <v>1</v>
      </c>
    </row>
    <row r="25276" spans="23:23">
      <c r="W25276" s="44">
        <v>1</v>
      </c>
    </row>
    <row r="25277" spans="23:23">
      <c r="W25277" s="44">
        <v>1</v>
      </c>
    </row>
    <row r="25278" spans="23:23">
      <c r="W25278" s="44">
        <v>1</v>
      </c>
    </row>
    <row r="25279" spans="23:23">
      <c r="W25279" s="44">
        <v>1</v>
      </c>
    </row>
    <row r="25280" spans="23:23">
      <c r="W25280" s="44">
        <v>1</v>
      </c>
    </row>
    <row r="25281" spans="23:23">
      <c r="W25281" s="44">
        <v>1</v>
      </c>
    </row>
    <row r="25282" spans="23:23">
      <c r="W25282" s="44">
        <v>1</v>
      </c>
    </row>
    <row r="25283" spans="23:23">
      <c r="W25283" s="44">
        <v>1</v>
      </c>
    </row>
    <row r="25284" spans="23:23">
      <c r="W25284" s="44">
        <v>1</v>
      </c>
    </row>
    <row r="25285" spans="23:23">
      <c r="W25285" s="44">
        <v>1</v>
      </c>
    </row>
    <row r="25286" spans="23:23">
      <c r="W25286" s="44">
        <v>1</v>
      </c>
    </row>
    <row r="25287" spans="23:23">
      <c r="W25287" s="44">
        <v>1</v>
      </c>
    </row>
    <row r="25288" spans="23:23">
      <c r="W25288" s="44">
        <v>1</v>
      </c>
    </row>
    <row r="25289" spans="23:23">
      <c r="W25289" s="44">
        <v>1</v>
      </c>
    </row>
    <row r="25290" spans="23:23">
      <c r="W25290" s="44">
        <v>1</v>
      </c>
    </row>
    <row r="25291" spans="23:23">
      <c r="W25291" s="44">
        <v>1</v>
      </c>
    </row>
    <row r="25292" spans="23:23">
      <c r="W25292" s="44">
        <v>1</v>
      </c>
    </row>
    <row r="25293" spans="23:23">
      <c r="W25293" s="44">
        <v>1</v>
      </c>
    </row>
    <row r="25294" spans="23:23">
      <c r="W25294" s="44">
        <v>1</v>
      </c>
    </row>
    <row r="25295" spans="23:23">
      <c r="W25295" s="44">
        <v>1</v>
      </c>
    </row>
    <row r="25296" spans="23:23">
      <c r="W25296" s="44">
        <v>1</v>
      </c>
    </row>
    <row r="25297" spans="23:23">
      <c r="W25297" s="44">
        <v>1</v>
      </c>
    </row>
    <row r="25298" spans="23:23">
      <c r="W25298" s="44">
        <v>1</v>
      </c>
    </row>
    <row r="25299" spans="23:23">
      <c r="W25299" s="44">
        <v>1</v>
      </c>
    </row>
    <row r="25300" spans="23:23">
      <c r="W25300" s="44">
        <v>1</v>
      </c>
    </row>
    <row r="25301" spans="23:23">
      <c r="W25301" s="44">
        <v>1</v>
      </c>
    </row>
    <row r="25302" spans="23:23">
      <c r="W25302" s="44">
        <v>1</v>
      </c>
    </row>
    <row r="25303" spans="23:23">
      <c r="W25303" s="44">
        <v>1</v>
      </c>
    </row>
    <row r="25304" spans="23:23">
      <c r="W25304" s="44">
        <v>1</v>
      </c>
    </row>
    <row r="25305" spans="23:23">
      <c r="W25305" s="44">
        <v>1</v>
      </c>
    </row>
    <row r="25306" spans="23:23">
      <c r="W25306" s="44">
        <v>1</v>
      </c>
    </row>
    <row r="25307" spans="23:23">
      <c r="W25307" s="44">
        <v>1</v>
      </c>
    </row>
    <row r="25308" spans="23:23">
      <c r="W25308" s="44">
        <v>1</v>
      </c>
    </row>
    <row r="25309" spans="23:23">
      <c r="W25309" s="44">
        <v>1</v>
      </c>
    </row>
    <row r="25310" spans="23:23">
      <c r="W25310" s="44">
        <v>1</v>
      </c>
    </row>
    <row r="25311" spans="23:23">
      <c r="W25311" s="44">
        <v>1</v>
      </c>
    </row>
    <row r="25312" spans="23:23">
      <c r="W25312" s="44">
        <v>1</v>
      </c>
    </row>
    <row r="25313" spans="23:23">
      <c r="W25313" s="44">
        <v>1</v>
      </c>
    </row>
    <row r="25314" spans="23:23">
      <c r="W25314" s="44">
        <v>1</v>
      </c>
    </row>
    <row r="25315" spans="23:23">
      <c r="W25315" s="44">
        <v>1</v>
      </c>
    </row>
    <row r="25316" spans="23:23">
      <c r="W25316" s="44">
        <v>1</v>
      </c>
    </row>
    <row r="25317" spans="23:23">
      <c r="W25317" s="44">
        <v>1</v>
      </c>
    </row>
    <row r="25318" spans="23:23">
      <c r="W25318" s="44">
        <v>1</v>
      </c>
    </row>
    <row r="25319" spans="23:23">
      <c r="W25319" s="44">
        <v>1</v>
      </c>
    </row>
    <row r="25320" spans="23:23">
      <c r="W25320" s="44">
        <v>1</v>
      </c>
    </row>
    <row r="25321" spans="23:23">
      <c r="W25321" s="44">
        <v>1</v>
      </c>
    </row>
    <row r="25322" spans="23:23">
      <c r="W25322" s="44">
        <v>1</v>
      </c>
    </row>
    <row r="25323" spans="23:23">
      <c r="W25323" s="44">
        <v>1</v>
      </c>
    </row>
    <row r="25324" spans="23:23">
      <c r="W25324" s="44">
        <v>1</v>
      </c>
    </row>
    <row r="25325" spans="23:23">
      <c r="W25325" s="44">
        <v>1</v>
      </c>
    </row>
    <row r="25326" spans="23:23">
      <c r="W25326" s="44">
        <v>1</v>
      </c>
    </row>
    <row r="25327" spans="23:23">
      <c r="W25327" s="44">
        <v>1</v>
      </c>
    </row>
    <row r="25328" spans="23:23">
      <c r="W25328" s="44">
        <v>1</v>
      </c>
    </row>
    <row r="25329" spans="23:23">
      <c r="W25329" s="44">
        <v>1</v>
      </c>
    </row>
    <row r="25330" spans="23:23">
      <c r="W25330" s="44">
        <v>1</v>
      </c>
    </row>
    <row r="25331" spans="23:23">
      <c r="W25331" s="44">
        <v>1</v>
      </c>
    </row>
    <row r="25332" spans="23:23">
      <c r="W25332" s="44">
        <v>1</v>
      </c>
    </row>
    <row r="25333" spans="23:23">
      <c r="W25333" s="44">
        <v>1</v>
      </c>
    </row>
    <row r="25334" spans="23:23">
      <c r="W25334" s="44">
        <v>1</v>
      </c>
    </row>
    <row r="25335" spans="23:23">
      <c r="W25335" s="44">
        <v>1</v>
      </c>
    </row>
    <row r="25336" spans="23:23">
      <c r="W25336" s="44">
        <v>1</v>
      </c>
    </row>
    <row r="25337" spans="23:23">
      <c r="W25337" s="44">
        <v>1</v>
      </c>
    </row>
    <row r="25338" spans="23:23">
      <c r="W25338" s="44">
        <v>1</v>
      </c>
    </row>
    <row r="25339" spans="23:23">
      <c r="W25339" s="44">
        <v>1</v>
      </c>
    </row>
    <row r="25340" spans="23:23">
      <c r="W25340" s="44">
        <v>1</v>
      </c>
    </row>
    <row r="25341" spans="23:23">
      <c r="W25341" s="44">
        <v>1</v>
      </c>
    </row>
    <row r="25342" spans="23:23">
      <c r="W25342" s="44">
        <v>1</v>
      </c>
    </row>
    <row r="25343" spans="23:23">
      <c r="W25343" s="44">
        <v>1</v>
      </c>
    </row>
    <row r="25344" spans="23:23">
      <c r="W25344" s="44">
        <v>1</v>
      </c>
    </row>
    <row r="25345" spans="23:23">
      <c r="W25345" s="44">
        <v>1</v>
      </c>
    </row>
    <row r="25346" spans="23:23">
      <c r="W25346" s="44">
        <v>1</v>
      </c>
    </row>
    <row r="25347" spans="23:23">
      <c r="W25347" s="44">
        <v>1</v>
      </c>
    </row>
    <row r="25348" spans="23:23">
      <c r="W25348" s="44">
        <v>1</v>
      </c>
    </row>
    <row r="25349" spans="23:23">
      <c r="W25349" s="44">
        <v>1</v>
      </c>
    </row>
    <row r="25350" spans="23:23">
      <c r="W25350" s="44">
        <v>1</v>
      </c>
    </row>
    <row r="25351" spans="23:23">
      <c r="W25351" s="44">
        <v>1</v>
      </c>
    </row>
    <row r="25352" spans="23:23">
      <c r="W25352" s="44">
        <v>1</v>
      </c>
    </row>
    <row r="25353" spans="23:23">
      <c r="W25353" s="44">
        <v>1</v>
      </c>
    </row>
    <row r="25354" spans="23:23">
      <c r="W25354" s="44">
        <v>1</v>
      </c>
    </row>
    <row r="25355" spans="23:23">
      <c r="W25355" s="44">
        <v>1</v>
      </c>
    </row>
    <row r="25356" spans="23:23">
      <c r="W25356" s="44">
        <v>1</v>
      </c>
    </row>
    <row r="25357" spans="23:23">
      <c r="W25357" s="44">
        <v>1</v>
      </c>
    </row>
    <row r="25358" spans="23:23">
      <c r="W25358" s="44">
        <v>1</v>
      </c>
    </row>
    <row r="25359" spans="23:23">
      <c r="W25359" s="44">
        <v>1</v>
      </c>
    </row>
    <row r="25360" spans="23:23">
      <c r="W25360" s="44">
        <v>1</v>
      </c>
    </row>
    <row r="25361" spans="23:23">
      <c r="W25361" s="44">
        <v>1</v>
      </c>
    </row>
    <row r="25362" spans="23:23">
      <c r="W25362" s="44">
        <v>1</v>
      </c>
    </row>
    <row r="25363" spans="23:23">
      <c r="W25363" s="44">
        <v>1</v>
      </c>
    </row>
    <row r="25364" spans="23:23">
      <c r="W25364" s="44">
        <v>1</v>
      </c>
    </row>
    <row r="25365" spans="23:23">
      <c r="W25365" s="44">
        <v>1</v>
      </c>
    </row>
    <row r="25366" spans="23:23">
      <c r="W25366" s="44">
        <v>1</v>
      </c>
    </row>
    <row r="25367" spans="23:23">
      <c r="W25367" s="44">
        <v>1</v>
      </c>
    </row>
    <row r="25368" spans="23:23">
      <c r="W25368" s="44">
        <v>1</v>
      </c>
    </row>
    <row r="25369" spans="23:23">
      <c r="W25369" s="44">
        <v>1</v>
      </c>
    </row>
    <row r="25370" spans="23:23">
      <c r="W25370" s="44">
        <v>1</v>
      </c>
    </row>
    <row r="25371" spans="23:23">
      <c r="W25371" s="44">
        <v>1</v>
      </c>
    </row>
    <row r="25372" spans="23:23">
      <c r="W25372" s="44">
        <v>1</v>
      </c>
    </row>
    <row r="25373" spans="23:23">
      <c r="W25373" s="44">
        <v>1</v>
      </c>
    </row>
    <row r="25374" spans="23:23">
      <c r="W25374" s="44">
        <v>1</v>
      </c>
    </row>
    <row r="25375" spans="23:23">
      <c r="W25375" s="44">
        <v>1</v>
      </c>
    </row>
    <row r="25376" spans="23:23">
      <c r="W25376" s="44">
        <v>1</v>
      </c>
    </row>
    <row r="25377" spans="23:23">
      <c r="W25377" s="44">
        <v>1</v>
      </c>
    </row>
    <row r="25378" spans="23:23">
      <c r="W25378" s="44">
        <v>1</v>
      </c>
    </row>
    <row r="25379" spans="23:23">
      <c r="W25379" s="44">
        <v>1</v>
      </c>
    </row>
    <row r="25380" spans="23:23">
      <c r="W25380" s="44">
        <v>1</v>
      </c>
    </row>
    <row r="25381" spans="23:23">
      <c r="W25381" s="44">
        <v>1</v>
      </c>
    </row>
    <row r="25382" spans="23:23">
      <c r="W25382" s="44">
        <v>1</v>
      </c>
    </row>
    <row r="25383" spans="23:23">
      <c r="W25383" s="44">
        <v>1</v>
      </c>
    </row>
    <row r="25384" spans="23:23">
      <c r="W25384" s="44">
        <v>1</v>
      </c>
    </row>
    <row r="25385" spans="23:23">
      <c r="W25385" s="44">
        <v>1</v>
      </c>
    </row>
    <row r="25386" spans="23:23">
      <c r="W25386" s="44">
        <v>1</v>
      </c>
    </row>
    <row r="25387" spans="23:23">
      <c r="W25387" s="44">
        <v>1</v>
      </c>
    </row>
    <row r="25388" spans="23:23">
      <c r="W25388" s="44">
        <v>1</v>
      </c>
    </row>
    <row r="25389" spans="23:23">
      <c r="W25389" s="44">
        <v>1</v>
      </c>
    </row>
    <row r="25390" spans="23:23">
      <c r="W25390" s="44">
        <v>1</v>
      </c>
    </row>
    <row r="25391" spans="23:23">
      <c r="W25391" s="44">
        <v>1</v>
      </c>
    </row>
    <row r="25392" spans="23:23">
      <c r="W25392" s="44">
        <v>1</v>
      </c>
    </row>
    <row r="25393" spans="23:23">
      <c r="W25393" s="44">
        <v>1</v>
      </c>
    </row>
    <row r="25394" spans="23:23">
      <c r="W25394" s="44">
        <v>1</v>
      </c>
    </row>
    <row r="25395" spans="23:23">
      <c r="W25395" s="44">
        <v>1</v>
      </c>
    </row>
    <row r="25396" spans="23:23">
      <c r="W25396" s="44">
        <v>1</v>
      </c>
    </row>
    <row r="25397" spans="23:23">
      <c r="W25397" s="44">
        <v>1</v>
      </c>
    </row>
    <row r="25398" spans="23:23">
      <c r="W25398" s="44">
        <v>1</v>
      </c>
    </row>
    <row r="25399" spans="23:23">
      <c r="W25399" s="44">
        <v>1</v>
      </c>
    </row>
    <row r="25400" spans="23:23">
      <c r="W25400" s="44">
        <v>1</v>
      </c>
    </row>
    <row r="25401" spans="23:23">
      <c r="W25401" s="44">
        <v>1</v>
      </c>
    </row>
    <row r="25402" spans="23:23">
      <c r="W25402" s="44">
        <v>1</v>
      </c>
    </row>
    <row r="25403" spans="23:23">
      <c r="W25403" s="44">
        <v>1</v>
      </c>
    </row>
    <row r="25404" spans="23:23">
      <c r="W25404" s="44">
        <v>1</v>
      </c>
    </row>
    <row r="25405" spans="23:23">
      <c r="W25405" s="44">
        <v>1</v>
      </c>
    </row>
    <row r="25406" spans="23:23">
      <c r="W25406" s="44">
        <v>1</v>
      </c>
    </row>
    <row r="25407" spans="23:23">
      <c r="W25407" s="44">
        <v>1</v>
      </c>
    </row>
    <row r="25408" spans="23:23">
      <c r="W25408" s="44">
        <v>1</v>
      </c>
    </row>
    <row r="25409" spans="23:23">
      <c r="W25409" s="44">
        <v>1</v>
      </c>
    </row>
    <row r="25410" spans="23:23">
      <c r="W25410" s="44">
        <v>1</v>
      </c>
    </row>
    <row r="25411" spans="23:23">
      <c r="W25411" s="44">
        <v>1</v>
      </c>
    </row>
    <row r="25412" spans="23:23">
      <c r="W25412" s="44">
        <v>1</v>
      </c>
    </row>
    <row r="25413" spans="23:23">
      <c r="W25413" s="44">
        <v>1</v>
      </c>
    </row>
    <row r="25414" spans="23:23">
      <c r="W25414" s="44">
        <v>1</v>
      </c>
    </row>
    <row r="25415" spans="23:23">
      <c r="W25415" s="44">
        <v>1</v>
      </c>
    </row>
    <row r="25416" spans="23:23">
      <c r="W25416" s="44">
        <v>1</v>
      </c>
    </row>
    <row r="25417" spans="23:23">
      <c r="W25417" s="44">
        <v>1</v>
      </c>
    </row>
    <row r="25418" spans="23:23">
      <c r="W25418" s="44">
        <v>1</v>
      </c>
    </row>
    <row r="25419" spans="23:23">
      <c r="W25419" s="44">
        <v>1</v>
      </c>
    </row>
    <row r="25420" spans="23:23">
      <c r="W25420" s="44">
        <v>1</v>
      </c>
    </row>
    <row r="25421" spans="23:23">
      <c r="W25421" s="44">
        <v>1</v>
      </c>
    </row>
    <row r="25422" spans="23:23">
      <c r="W25422" s="44">
        <v>1</v>
      </c>
    </row>
    <row r="25423" spans="23:23">
      <c r="W25423" s="44">
        <v>1</v>
      </c>
    </row>
    <row r="25424" spans="23:23">
      <c r="W25424" s="44">
        <v>1</v>
      </c>
    </row>
    <row r="25425" spans="23:23">
      <c r="W25425" s="44">
        <v>1</v>
      </c>
    </row>
    <row r="25426" spans="23:23">
      <c r="W25426" s="44">
        <v>1</v>
      </c>
    </row>
    <row r="25427" spans="23:23">
      <c r="W25427" s="44">
        <v>1</v>
      </c>
    </row>
    <row r="25428" spans="23:23">
      <c r="W25428" s="44">
        <v>1</v>
      </c>
    </row>
    <row r="25429" spans="23:23">
      <c r="W25429" s="44">
        <v>1</v>
      </c>
    </row>
    <row r="25430" spans="23:23">
      <c r="W25430" s="44">
        <v>1</v>
      </c>
    </row>
    <row r="25431" spans="23:23">
      <c r="W25431" s="44">
        <v>1</v>
      </c>
    </row>
    <row r="25432" spans="23:23">
      <c r="W25432" s="44">
        <v>1</v>
      </c>
    </row>
    <row r="25433" spans="23:23">
      <c r="W25433" s="44">
        <v>1</v>
      </c>
    </row>
    <row r="25434" spans="23:23">
      <c r="W25434" s="44">
        <v>1</v>
      </c>
    </row>
    <row r="25435" spans="23:23">
      <c r="W25435" s="44">
        <v>1</v>
      </c>
    </row>
    <row r="25436" spans="23:23">
      <c r="W25436" s="44">
        <v>1</v>
      </c>
    </row>
    <row r="25437" spans="23:23">
      <c r="W25437" s="44">
        <v>1</v>
      </c>
    </row>
    <row r="25438" spans="23:23">
      <c r="W25438" s="44">
        <v>1</v>
      </c>
    </row>
    <row r="25439" spans="23:23">
      <c r="W25439" s="44">
        <v>1</v>
      </c>
    </row>
    <row r="25440" spans="23:23">
      <c r="W25440" s="44">
        <v>1</v>
      </c>
    </row>
    <row r="25441" spans="23:23">
      <c r="W25441" s="44">
        <v>1</v>
      </c>
    </row>
    <row r="25442" spans="23:23">
      <c r="W25442" s="44">
        <v>1</v>
      </c>
    </row>
    <row r="25443" spans="23:23">
      <c r="W25443" s="44">
        <v>1</v>
      </c>
    </row>
    <row r="25444" spans="23:23">
      <c r="W25444" s="44">
        <v>1</v>
      </c>
    </row>
    <row r="25445" spans="23:23">
      <c r="W25445" s="44">
        <v>1</v>
      </c>
    </row>
    <row r="25446" spans="23:23">
      <c r="W25446" s="44">
        <v>1</v>
      </c>
    </row>
    <row r="25447" spans="23:23">
      <c r="W25447" s="44">
        <v>1</v>
      </c>
    </row>
    <row r="25448" spans="23:23">
      <c r="W25448" s="44">
        <v>1</v>
      </c>
    </row>
    <row r="25449" spans="23:23">
      <c r="W25449" s="44">
        <v>1</v>
      </c>
    </row>
    <row r="25450" spans="23:23">
      <c r="W25450" s="44">
        <v>1</v>
      </c>
    </row>
    <row r="25451" spans="23:23">
      <c r="W25451" s="44">
        <v>1</v>
      </c>
    </row>
    <row r="25452" spans="23:23">
      <c r="W25452" s="44">
        <v>1</v>
      </c>
    </row>
    <row r="25453" spans="23:23">
      <c r="W25453" s="44">
        <v>1</v>
      </c>
    </row>
    <row r="25454" spans="23:23">
      <c r="W25454" s="44">
        <v>1</v>
      </c>
    </row>
    <row r="25455" spans="23:23">
      <c r="W25455" s="44">
        <v>1</v>
      </c>
    </row>
    <row r="25456" spans="23:23">
      <c r="W25456" s="44">
        <v>1</v>
      </c>
    </row>
    <row r="25457" spans="23:23">
      <c r="W25457" s="44">
        <v>1</v>
      </c>
    </row>
    <row r="25458" spans="23:23">
      <c r="W25458" s="44">
        <v>1</v>
      </c>
    </row>
    <row r="25459" spans="23:23">
      <c r="W25459" s="44">
        <v>1</v>
      </c>
    </row>
    <row r="25460" spans="23:23">
      <c r="W25460" s="44">
        <v>1</v>
      </c>
    </row>
    <row r="25461" spans="23:23">
      <c r="W25461" s="44">
        <v>1</v>
      </c>
    </row>
    <row r="25462" spans="23:23">
      <c r="W25462" s="44">
        <v>1</v>
      </c>
    </row>
    <row r="25463" spans="23:23">
      <c r="W25463" s="44">
        <v>1</v>
      </c>
    </row>
    <row r="25464" spans="23:23">
      <c r="W25464" s="44">
        <v>1</v>
      </c>
    </row>
    <row r="25465" spans="23:23">
      <c r="W25465" s="44">
        <v>1</v>
      </c>
    </row>
    <row r="25466" spans="23:23">
      <c r="W25466" s="44">
        <v>1</v>
      </c>
    </row>
    <row r="25467" spans="23:23">
      <c r="W25467" s="44">
        <v>1</v>
      </c>
    </row>
    <row r="25468" spans="23:23">
      <c r="W25468" s="44">
        <v>1</v>
      </c>
    </row>
    <row r="25469" spans="23:23">
      <c r="W25469" s="44">
        <v>1</v>
      </c>
    </row>
    <row r="25470" spans="23:23">
      <c r="W25470" s="44">
        <v>1</v>
      </c>
    </row>
    <row r="25471" spans="23:23">
      <c r="W25471" s="44">
        <v>1</v>
      </c>
    </row>
    <row r="25472" spans="23:23">
      <c r="W25472" s="44">
        <v>1</v>
      </c>
    </row>
    <row r="25473" spans="23:23">
      <c r="W25473" s="44">
        <v>1</v>
      </c>
    </row>
    <row r="25474" spans="23:23">
      <c r="W25474" s="44">
        <v>1</v>
      </c>
    </row>
    <row r="25475" spans="23:23">
      <c r="W25475" s="44">
        <v>1</v>
      </c>
    </row>
    <row r="25476" spans="23:23">
      <c r="W25476" s="44">
        <v>1</v>
      </c>
    </row>
    <row r="25477" spans="23:23">
      <c r="W25477" s="44">
        <v>1</v>
      </c>
    </row>
    <row r="25478" spans="23:23">
      <c r="W25478" s="44">
        <v>1</v>
      </c>
    </row>
    <row r="25479" spans="23:23">
      <c r="W25479" s="44">
        <v>1</v>
      </c>
    </row>
    <row r="25480" spans="23:23">
      <c r="W25480" s="44">
        <v>1</v>
      </c>
    </row>
    <row r="25481" spans="23:23">
      <c r="W25481" s="44">
        <v>1</v>
      </c>
    </row>
    <row r="25482" spans="23:23">
      <c r="W25482" s="44">
        <v>1</v>
      </c>
    </row>
    <row r="25483" spans="23:23">
      <c r="W25483" s="44">
        <v>1</v>
      </c>
    </row>
    <row r="25484" spans="23:23">
      <c r="W25484" s="44">
        <v>1</v>
      </c>
    </row>
    <row r="25485" spans="23:23">
      <c r="W25485" s="44">
        <v>1</v>
      </c>
    </row>
    <row r="25486" spans="23:23">
      <c r="W25486" s="44">
        <v>1</v>
      </c>
    </row>
    <row r="25487" spans="23:23">
      <c r="W25487" s="44">
        <v>1</v>
      </c>
    </row>
    <row r="25488" spans="23:23">
      <c r="W25488" s="44">
        <v>1</v>
      </c>
    </row>
    <row r="25489" spans="23:23">
      <c r="W25489" s="44">
        <v>1</v>
      </c>
    </row>
    <row r="25490" spans="23:23">
      <c r="W25490" s="44">
        <v>1</v>
      </c>
    </row>
    <row r="25491" spans="23:23">
      <c r="W25491" s="44">
        <v>1</v>
      </c>
    </row>
    <row r="25492" spans="23:23">
      <c r="W25492" s="44">
        <v>1</v>
      </c>
    </row>
    <row r="25493" spans="23:23">
      <c r="W25493" s="44">
        <v>1</v>
      </c>
    </row>
    <row r="25494" spans="23:23">
      <c r="W25494" s="44">
        <v>1</v>
      </c>
    </row>
    <row r="25495" spans="23:23">
      <c r="W25495" s="44">
        <v>1</v>
      </c>
    </row>
    <row r="25496" spans="23:23">
      <c r="W25496" s="44">
        <v>1</v>
      </c>
    </row>
    <row r="25497" spans="23:23">
      <c r="W25497" s="44">
        <v>1</v>
      </c>
    </row>
    <row r="25498" spans="23:23">
      <c r="W25498" s="44">
        <v>1</v>
      </c>
    </row>
    <row r="25499" spans="23:23">
      <c r="W25499" s="44">
        <v>1</v>
      </c>
    </row>
    <row r="25500" spans="23:23">
      <c r="W25500" s="44">
        <v>1</v>
      </c>
    </row>
    <row r="25501" spans="23:23">
      <c r="W25501" s="44">
        <v>1</v>
      </c>
    </row>
    <row r="25502" spans="23:23">
      <c r="W25502" s="44">
        <v>1</v>
      </c>
    </row>
    <row r="25503" spans="23:23">
      <c r="W25503" s="44">
        <v>1</v>
      </c>
    </row>
    <row r="25504" spans="23:23">
      <c r="W25504" s="44">
        <v>1</v>
      </c>
    </row>
    <row r="25505" spans="23:23">
      <c r="W25505" s="44">
        <v>1</v>
      </c>
    </row>
    <row r="25506" spans="23:23">
      <c r="W25506" s="44">
        <v>1</v>
      </c>
    </row>
    <row r="25507" spans="23:23">
      <c r="W25507" s="44">
        <v>1</v>
      </c>
    </row>
    <row r="25508" spans="23:23">
      <c r="W25508" s="44">
        <v>1</v>
      </c>
    </row>
    <row r="25509" spans="23:23">
      <c r="W25509" s="44">
        <v>1</v>
      </c>
    </row>
    <row r="25510" spans="23:23">
      <c r="W25510" s="44">
        <v>1</v>
      </c>
    </row>
    <row r="25511" spans="23:23">
      <c r="W25511" s="44">
        <v>1</v>
      </c>
    </row>
    <row r="25512" spans="23:23">
      <c r="W25512" s="44">
        <v>1</v>
      </c>
    </row>
    <row r="25513" spans="23:23">
      <c r="W25513" s="44">
        <v>1</v>
      </c>
    </row>
    <row r="25514" spans="23:23">
      <c r="W25514" s="44">
        <v>1</v>
      </c>
    </row>
    <row r="25515" spans="23:23">
      <c r="W25515" s="44">
        <v>1</v>
      </c>
    </row>
    <row r="25516" spans="23:23">
      <c r="W25516" s="44">
        <v>1</v>
      </c>
    </row>
    <row r="25517" spans="23:23">
      <c r="W25517" s="44">
        <v>1</v>
      </c>
    </row>
    <row r="25518" spans="23:23">
      <c r="W25518" s="44">
        <v>1</v>
      </c>
    </row>
    <row r="25519" spans="23:23">
      <c r="W25519" s="44">
        <v>1</v>
      </c>
    </row>
    <row r="25520" spans="23:23">
      <c r="W25520" s="44">
        <v>1</v>
      </c>
    </row>
    <row r="25521" spans="23:23">
      <c r="W25521" s="44">
        <v>1</v>
      </c>
    </row>
    <row r="25522" spans="23:23">
      <c r="W25522" s="44">
        <v>1</v>
      </c>
    </row>
    <row r="25523" spans="23:23">
      <c r="W25523" s="44">
        <v>1</v>
      </c>
    </row>
    <row r="25524" spans="23:23">
      <c r="W25524" s="44">
        <v>1</v>
      </c>
    </row>
    <row r="25525" spans="23:23">
      <c r="W25525" s="44">
        <v>1</v>
      </c>
    </row>
    <row r="25526" spans="23:23">
      <c r="W25526" s="44">
        <v>1</v>
      </c>
    </row>
    <row r="25527" spans="23:23">
      <c r="W25527" s="44">
        <v>1</v>
      </c>
    </row>
    <row r="25528" spans="23:23">
      <c r="W25528" s="44">
        <v>1</v>
      </c>
    </row>
    <row r="25529" spans="23:23">
      <c r="W25529" s="44">
        <v>1</v>
      </c>
    </row>
    <row r="25530" spans="23:23">
      <c r="W25530" s="44">
        <v>1</v>
      </c>
    </row>
    <row r="25531" spans="23:23">
      <c r="W25531" s="44">
        <v>1</v>
      </c>
    </row>
    <row r="25532" spans="23:23">
      <c r="W25532" s="44">
        <v>1</v>
      </c>
    </row>
    <row r="25533" spans="23:23">
      <c r="W25533" s="44">
        <v>1</v>
      </c>
    </row>
    <row r="25534" spans="23:23">
      <c r="W25534" s="44">
        <v>1</v>
      </c>
    </row>
    <row r="25535" spans="23:23">
      <c r="W25535" s="44">
        <v>1</v>
      </c>
    </row>
    <row r="25536" spans="23:23">
      <c r="W25536" s="44">
        <v>1</v>
      </c>
    </row>
    <row r="25537" spans="23:23">
      <c r="W25537" s="44">
        <v>1</v>
      </c>
    </row>
    <row r="25538" spans="23:23">
      <c r="W25538" s="44">
        <v>1</v>
      </c>
    </row>
    <row r="25539" spans="23:23">
      <c r="W25539" s="44">
        <v>1</v>
      </c>
    </row>
    <row r="25540" spans="23:23">
      <c r="W25540" s="44">
        <v>1</v>
      </c>
    </row>
    <row r="25541" spans="23:23">
      <c r="W25541" s="44">
        <v>1</v>
      </c>
    </row>
    <row r="25542" spans="23:23">
      <c r="W25542" s="44">
        <v>1</v>
      </c>
    </row>
    <row r="25543" spans="23:23">
      <c r="W25543" s="44">
        <v>1</v>
      </c>
    </row>
    <row r="25544" spans="23:23">
      <c r="W25544" s="44">
        <v>1</v>
      </c>
    </row>
    <row r="25545" spans="23:23">
      <c r="W25545" s="44">
        <v>1</v>
      </c>
    </row>
    <row r="25546" spans="23:23">
      <c r="W25546" s="44">
        <v>1</v>
      </c>
    </row>
    <row r="25547" spans="23:23">
      <c r="W25547" s="44">
        <v>1</v>
      </c>
    </row>
    <row r="25548" spans="23:23">
      <c r="W25548" s="44">
        <v>1</v>
      </c>
    </row>
    <row r="25549" spans="23:23">
      <c r="W25549" s="44">
        <v>1</v>
      </c>
    </row>
    <row r="25550" spans="23:23">
      <c r="W25550" s="44">
        <v>1</v>
      </c>
    </row>
    <row r="25551" spans="23:23">
      <c r="W25551" s="44">
        <v>1</v>
      </c>
    </row>
    <row r="25552" spans="23:23">
      <c r="W25552" s="44">
        <v>1</v>
      </c>
    </row>
    <row r="25553" spans="23:23">
      <c r="W25553" s="44">
        <v>1</v>
      </c>
    </row>
    <row r="25554" spans="23:23">
      <c r="W25554" s="44">
        <v>1</v>
      </c>
    </row>
    <row r="25555" spans="23:23">
      <c r="W25555" s="44">
        <v>1</v>
      </c>
    </row>
    <row r="25556" spans="23:23">
      <c r="W25556" s="44">
        <v>1</v>
      </c>
    </row>
    <row r="25557" spans="23:23">
      <c r="W25557" s="44">
        <v>1</v>
      </c>
    </row>
    <row r="25558" spans="23:23">
      <c r="W25558" s="44">
        <v>1</v>
      </c>
    </row>
    <row r="25559" spans="23:23">
      <c r="W25559" s="44">
        <v>1</v>
      </c>
    </row>
    <row r="25560" spans="23:23">
      <c r="W25560" s="44">
        <v>1</v>
      </c>
    </row>
    <row r="25561" spans="23:23">
      <c r="W25561" s="44">
        <v>1</v>
      </c>
    </row>
    <row r="25562" spans="23:23">
      <c r="W25562" s="44">
        <v>1</v>
      </c>
    </row>
    <row r="25563" spans="23:23">
      <c r="W25563" s="44">
        <v>1</v>
      </c>
    </row>
    <row r="25564" spans="23:23">
      <c r="W25564" s="44">
        <v>1</v>
      </c>
    </row>
    <row r="25565" spans="23:23">
      <c r="W25565" s="44">
        <v>1</v>
      </c>
    </row>
    <row r="25566" spans="23:23">
      <c r="W25566" s="44">
        <v>1</v>
      </c>
    </row>
    <row r="25567" spans="23:23">
      <c r="W25567" s="44">
        <v>1</v>
      </c>
    </row>
    <row r="25568" spans="23:23">
      <c r="W25568" s="44">
        <v>1</v>
      </c>
    </row>
    <row r="25569" spans="23:23">
      <c r="W25569" s="44">
        <v>1</v>
      </c>
    </row>
    <row r="25570" spans="23:23">
      <c r="W25570" s="44">
        <v>1</v>
      </c>
    </row>
    <row r="25571" spans="23:23">
      <c r="W25571" s="44">
        <v>1</v>
      </c>
    </row>
    <row r="25572" spans="23:23">
      <c r="W25572" s="44">
        <v>1</v>
      </c>
    </row>
    <row r="25573" spans="23:23">
      <c r="W25573" s="44">
        <v>1</v>
      </c>
    </row>
    <row r="25574" spans="23:23">
      <c r="W25574" s="44">
        <v>1</v>
      </c>
    </row>
    <row r="25575" spans="23:23">
      <c r="W25575" s="44">
        <v>1</v>
      </c>
    </row>
    <row r="25576" spans="23:23">
      <c r="W25576" s="44">
        <v>1</v>
      </c>
    </row>
    <row r="25577" spans="23:23">
      <c r="W25577" s="44">
        <v>1</v>
      </c>
    </row>
    <row r="25578" spans="23:23">
      <c r="W25578" s="44">
        <v>1</v>
      </c>
    </row>
    <row r="25579" spans="23:23">
      <c r="W25579" s="44">
        <v>1</v>
      </c>
    </row>
    <row r="25580" spans="23:23">
      <c r="W25580" s="44">
        <v>1</v>
      </c>
    </row>
    <row r="25581" spans="23:23">
      <c r="W25581" s="44">
        <v>1</v>
      </c>
    </row>
    <row r="25582" spans="23:23">
      <c r="W25582" s="44">
        <v>1</v>
      </c>
    </row>
    <row r="25583" spans="23:23">
      <c r="W25583" s="44">
        <v>1</v>
      </c>
    </row>
    <row r="25584" spans="23:23">
      <c r="W25584" s="44">
        <v>1</v>
      </c>
    </row>
    <row r="25585" spans="23:23">
      <c r="W25585" s="44">
        <v>1</v>
      </c>
    </row>
    <row r="25586" spans="23:23">
      <c r="W25586" s="44">
        <v>1</v>
      </c>
    </row>
    <row r="25587" spans="23:23">
      <c r="W25587" s="44">
        <v>1</v>
      </c>
    </row>
    <row r="25588" spans="23:23">
      <c r="W25588" s="44">
        <v>1</v>
      </c>
    </row>
    <row r="25589" spans="23:23">
      <c r="W25589" s="44">
        <v>1</v>
      </c>
    </row>
    <row r="25590" spans="23:23">
      <c r="W25590" s="44">
        <v>1</v>
      </c>
    </row>
    <row r="25591" spans="23:23">
      <c r="W25591" s="44">
        <v>1</v>
      </c>
    </row>
    <row r="25592" spans="23:23">
      <c r="W25592" s="44">
        <v>1</v>
      </c>
    </row>
    <row r="25593" spans="23:23">
      <c r="W25593" s="44">
        <v>1</v>
      </c>
    </row>
    <row r="25594" spans="23:23">
      <c r="W25594" s="44">
        <v>1</v>
      </c>
    </row>
    <row r="25595" spans="23:23">
      <c r="W25595" s="44">
        <v>1</v>
      </c>
    </row>
    <row r="25596" spans="23:23">
      <c r="W25596" s="44">
        <v>1</v>
      </c>
    </row>
    <row r="25597" spans="23:23">
      <c r="W25597" s="44">
        <v>1</v>
      </c>
    </row>
    <row r="25598" spans="23:23">
      <c r="W25598" s="44">
        <v>1</v>
      </c>
    </row>
    <row r="25599" spans="23:23">
      <c r="W25599" s="44">
        <v>1</v>
      </c>
    </row>
    <row r="25600" spans="23:23">
      <c r="W25600" s="44">
        <v>1</v>
      </c>
    </row>
    <row r="25601" spans="23:23">
      <c r="W25601" s="44">
        <v>1</v>
      </c>
    </row>
    <row r="25602" spans="23:23">
      <c r="W25602" s="44">
        <v>1</v>
      </c>
    </row>
    <row r="25603" spans="23:23">
      <c r="W25603" s="44">
        <v>1</v>
      </c>
    </row>
    <row r="25604" spans="23:23">
      <c r="W25604" s="44">
        <v>1</v>
      </c>
    </row>
    <row r="25605" spans="23:23">
      <c r="W25605" s="44">
        <v>1</v>
      </c>
    </row>
    <row r="25606" spans="23:23">
      <c r="W25606" s="44">
        <v>1</v>
      </c>
    </row>
    <row r="25607" spans="23:23">
      <c r="W25607" s="44">
        <v>1</v>
      </c>
    </row>
    <row r="25608" spans="23:23">
      <c r="W25608" s="44">
        <v>1</v>
      </c>
    </row>
    <row r="25609" spans="23:23">
      <c r="W25609" s="44">
        <v>1</v>
      </c>
    </row>
    <row r="25610" spans="23:23">
      <c r="W25610" s="44">
        <v>1</v>
      </c>
    </row>
    <row r="25611" spans="23:23">
      <c r="W25611" s="44">
        <v>1</v>
      </c>
    </row>
    <row r="25612" spans="23:23">
      <c r="W25612" s="44">
        <v>1</v>
      </c>
    </row>
    <row r="25613" spans="23:23">
      <c r="W25613" s="44">
        <v>1</v>
      </c>
    </row>
    <row r="25614" spans="23:23">
      <c r="W25614" s="44">
        <v>1</v>
      </c>
    </row>
    <row r="25615" spans="23:23">
      <c r="W25615" s="44">
        <v>1</v>
      </c>
    </row>
    <row r="25616" spans="23:23">
      <c r="W25616" s="44">
        <v>1</v>
      </c>
    </row>
    <row r="25617" spans="23:23">
      <c r="W25617" s="44">
        <v>1</v>
      </c>
    </row>
    <row r="25618" spans="23:23">
      <c r="W25618" s="44">
        <v>1</v>
      </c>
    </row>
    <row r="25619" spans="23:23">
      <c r="W25619" s="44">
        <v>1</v>
      </c>
    </row>
    <row r="25620" spans="23:23">
      <c r="W25620" s="44">
        <v>1</v>
      </c>
    </row>
    <row r="25621" spans="23:23">
      <c r="W25621" s="44">
        <v>1</v>
      </c>
    </row>
    <row r="25622" spans="23:23">
      <c r="W25622" s="44">
        <v>1</v>
      </c>
    </row>
    <row r="25623" spans="23:23">
      <c r="W25623" s="44">
        <v>1</v>
      </c>
    </row>
    <row r="25624" spans="23:23">
      <c r="W25624" s="44">
        <v>1</v>
      </c>
    </row>
    <row r="25625" spans="23:23">
      <c r="W25625" s="44">
        <v>1</v>
      </c>
    </row>
    <row r="25626" spans="23:23">
      <c r="W25626" s="44">
        <v>1</v>
      </c>
    </row>
    <row r="25627" spans="23:23">
      <c r="W25627" s="44">
        <v>1</v>
      </c>
    </row>
    <row r="25628" spans="23:23">
      <c r="W25628" s="44">
        <v>1</v>
      </c>
    </row>
    <row r="25629" spans="23:23">
      <c r="W25629" s="44">
        <v>1</v>
      </c>
    </row>
    <row r="25630" spans="23:23">
      <c r="W25630" s="44">
        <v>1</v>
      </c>
    </row>
    <row r="25631" spans="23:23">
      <c r="W25631" s="44">
        <v>1</v>
      </c>
    </row>
    <row r="25632" spans="23:23">
      <c r="W25632" s="44">
        <v>1</v>
      </c>
    </row>
    <row r="25633" spans="23:23">
      <c r="W25633" s="44">
        <v>1</v>
      </c>
    </row>
    <row r="25634" spans="23:23">
      <c r="W25634" s="44">
        <v>1</v>
      </c>
    </row>
    <row r="25635" spans="23:23">
      <c r="W25635" s="44">
        <v>1</v>
      </c>
    </row>
    <row r="25636" spans="23:23">
      <c r="W25636" s="44">
        <v>1</v>
      </c>
    </row>
    <row r="25637" spans="23:23">
      <c r="W25637" s="44">
        <v>1</v>
      </c>
    </row>
    <row r="25638" spans="23:23">
      <c r="W25638" s="44">
        <v>1</v>
      </c>
    </row>
    <row r="25639" spans="23:23">
      <c r="W25639" s="44">
        <v>1</v>
      </c>
    </row>
    <row r="25640" spans="23:23">
      <c r="W25640" s="44">
        <v>1</v>
      </c>
    </row>
    <row r="25641" spans="23:23">
      <c r="W25641" s="44">
        <v>1</v>
      </c>
    </row>
    <row r="25642" spans="23:23">
      <c r="W25642" s="44">
        <v>1</v>
      </c>
    </row>
    <row r="25643" spans="23:23">
      <c r="W25643" s="44">
        <v>1</v>
      </c>
    </row>
    <row r="25644" spans="23:23">
      <c r="W25644" s="44">
        <v>1</v>
      </c>
    </row>
    <row r="25645" spans="23:23">
      <c r="W25645" s="44">
        <v>1</v>
      </c>
    </row>
    <row r="25646" spans="23:23">
      <c r="W25646" s="44">
        <v>1</v>
      </c>
    </row>
    <row r="25647" spans="23:23">
      <c r="W25647" s="44">
        <v>1</v>
      </c>
    </row>
    <row r="25648" spans="23:23">
      <c r="W25648" s="44">
        <v>1</v>
      </c>
    </row>
    <row r="25649" spans="23:23">
      <c r="W25649" s="44">
        <v>1</v>
      </c>
    </row>
    <row r="25650" spans="23:23">
      <c r="W25650" s="44">
        <v>1</v>
      </c>
    </row>
    <row r="25651" spans="23:23">
      <c r="W25651" s="44">
        <v>1</v>
      </c>
    </row>
    <row r="25652" spans="23:23">
      <c r="W25652" s="44">
        <v>1</v>
      </c>
    </row>
    <row r="25653" spans="23:23">
      <c r="W25653" s="44">
        <v>1</v>
      </c>
    </row>
    <row r="25654" spans="23:23">
      <c r="W25654" s="44">
        <v>1</v>
      </c>
    </row>
    <row r="25655" spans="23:23">
      <c r="W25655" s="44">
        <v>1</v>
      </c>
    </row>
    <row r="25656" spans="23:23">
      <c r="W25656" s="44">
        <v>1</v>
      </c>
    </row>
    <row r="25657" spans="23:23">
      <c r="W25657" s="44">
        <v>1</v>
      </c>
    </row>
    <row r="25658" spans="23:23">
      <c r="W25658" s="44">
        <v>1</v>
      </c>
    </row>
    <row r="25659" spans="23:23">
      <c r="W25659" s="44">
        <v>1</v>
      </c>
    </row>
    <row r="25660" spans="23:23">
      <c r="W25660" s="44">
        <v>1</v>
      </c>
    </row>
    <row r="25661" spans="23:23">
      <c r="W25661" s="44">
        <v>1</v>
      </c>
    </row>
    <row r="25662" spans="23:23">
      <c r="W25662" s="44">
        <v>1</v>
      </c>
    </row>
    <row r="25663" spans="23:23">
      <c r="W25663" s="44">
        <v>1</v>
      </c>
    </row>
    <row r="25664" spans="23:23">
      <c r="W25664" s="44">
        <v>1</v>
      </c>
    </row>
    <row r="25665" spans="23:23">
      <c r="W25665" s="44">
        <v>1</v>
      </c>
    </row>
    <row r="25666" spans="23:23">
      <c r="W25666" s="44">
        <v>1</v>
      </c>
    </row>
    <row r="25667" spans="23:23">
      <c r="W25667" s="44">
        <v>1</v>
      </c>
    </row>
    <row r="25668" spans="23:23">
      <c r="W25668" s="44">
        <v>1</v>
      </c>
    </row>
    <row r="25669" spans="23:23">
      <c r="W25669" s="44">
        <v>1</v>
      </c>
    </row>
    <row r="25670" spans="23:23">
      <c r="W25670" s="44">
        <v>1</v>
      </c>
    </row>
    <row r="25671" spans="23:23">
      <c r="W25671" s="44">
        <v>1</v>
      </c>
    </row>
    <row r="25672" spans="23:23">
      <c r="W25672" s="44">
        <v>1</v>
      </c>
    </row>
    <row r="25673" spans="23:23">
      <c r="W25673" s="44">
        <v>1</v>
      </c>
    </row>
    <row r="25674" spans="23:23">
      <c r="W25674" s="44">
        <v>1</v>
      </c>
    </row>
    <row r="25675" spans="23:23">
      <c r="W25675" s="44">
        <v>1</v>
      </c>
    </row>
    <row r="25676" spans="23:23">
      <c r="W25676" s="44">
        <v>1</v>
      </c>
    </row>
    <row r="25677" spans="23:23">
      <c r="W25677" s="44">
        <v>1</v>
      </c>
    </row>
    <row r="25678" spans="23:23">
      <c r="W25678" s="44">
        <v>1</v>
      </c>
    </row>
    <row r="25679" spans="23:23">
      <c r="W25679" s="44">
        <v>1</v>
      </c>
    </row>
    <row r="25680" spans="23:23">
      <c r="W25680" s="44">
        <v>1</v>
      </c>
    </row>
    <row r="25681" spans="23:23">
      <c r="W25681" s="44">
        <v>1</v>
      </c>
    </row>
    <row r="25682" spans="23:23">
      <c r="W25682" s="44">
        <v>1</v>
      </c>
    </row>
    <row r="25683" spans="23:23">
      <c r="W25683" s="44">
        <v>1</v>
      </c>
    </row>
    <row r="25684" spans="23:23">
      <c r="W25684" s="44">
        <v>1</v>
      </c>
    </row>
    <row r="25685" spans="23:23">
      <c r="W25685" s="44">
        <v>1</v>
      </c>
    </row>
    <row r="25686" spans="23:23">
      <c r="W25686" s="44">
        <v>1</v>
      </c>
    </row>
    <row r="25687" spans="23:23">
      <c r="W25687" s="44">
        <v>1</v>
      </c>
    </row>
    <row r="25688" spans="23:23">
      <c r="W25688" s="44">
        <v>1</v>
      </c>
    </row>
    <row r="25689" spans="23:23">
      <c r="W25689" s="44">
        <v>1</v>
      </c>
    </row>
    <row r="25690" spans="23:23">
      <c r="W25690" s="44">
        <v>1</v>
      </c>
    </row>
    <row r="25691" spans="23:23">
      <c r="W25691" s="44">
        <v>1</v>
      </c>
    </row>
    <row r="25692" spans="23:23">
      <c r="W25692" s="44">
        <v>1</v>
      </c>
    </row>
    <row r="25693" spans="23:23">
      <c r="W25693" s="44">
        <v>1</v>
      </c>
    </row>
    <row r="25694" spans="23:23">
      <c r="W25694" s="44">
        <v>1</v>
      </c>
    </row>
    <row r="25695" spans="23:23">
      <c r="W25695" s="44">
        <v>1</v>
      </c>
    </row>
    <row r="25696" spans="23:23">
      <c r="W25696" s="44">
        <v>1</v>
      </c>
    </row>
    <row r="25697" spans="23:23">
      <c r="W25697" s="44">
        <v>1</v>
      </c>
    </row>
    <row r="25698" spans="23:23">
      <c r="W25698" s="44">
        <v>1</v>
      </c>
    </row>
    <row r="25699" spans="23:23">
      <c r="W25699" s="44">
        <v>1</v>
      </c>
    </row>
    <row r="25700" spans="23:23">
      <c r="W25700" s="44">
        <v>1</v>
      </c>
    </row>
    <row r="25701" spans="23:23">
      <c r="W25701" s="44">
        <v>1</v>
      </c>
    </row>
    <row r="25702" spans="23:23">
      <c r="W25702" s="44">
        <v>1</v>
      </c>
    </row>
    <row r="25703" spans="23:23">
      <c r="W25703" s="44">
        <v>1</v>
      </c>
    </row>
    <row r="25704" spans="23:23">
      <c r="W25704" s="44">
        <v>1</v>
      </c>
    </row>
    <row r="25705" spans="23:23">
      <c r="W25705" s="44">
        <v>1</v>
      </c>
    </row>
    <row r="25706" spans="23:23">
      <c r="W25706" s="44">
        <v>1</v>
      </c>
    </row>
    <row r="25707" spans="23:23">
      <c r="W25707" s="44">
        <v>1</v>
      </c>
    </row>
    <row r="25708" spans="23:23">
      <c r="W25708" s="44">
        <v>1</v>
      </c>
    </row>
    <row r="25709" spans="23:23">
      <c r="W25709" s="44">
        <v>1</v>
      </c>
    </row>
    <row r="25710" spans="23:23">
      <c r="W25710" s="44">
        <v>1</v>
      </c>
    </row>
    <row r="25711" spans="23:23">
      <c r="W25711" s="44">
        <v>1</v>
      </c>
    </row>
    <row r="25712" spans="23:23">
      <c r="W25712" s="44">
        <v>1</v>
      </c>
    </row>
    <row r="25713" spans="23:23">
      <c r="W25713" s="44">
        <v>1</v>
      </c>
    </row>
    <row r="25714" spans="23:23">
      <c r="W25714" s="44">
        <v>1</v>
      </c>
    </row>
    <row r="25715" spans="23:23">
      <c r="W25715" s="44">
        <v>1</v>
      </c>
    </row>
    <row r="25716" spans="23:23">
      <c r="W25716" s="44">
        <v>1</v>
      </c>
    </row>
    <row r="25717" spans="23:23">
      <c r="W25717" s="44">
        <v>1</v>
      </c>
    </row>
    <row r="25718" spans="23:23">
      <c r="W25718" s="44">
        <v>1</v>
      </c>
    </row>
    <row r="25719" spans="23:23">
      <c r="W25719" s="44">
        <v>1</v>
      </c>
    </row>
    <row r="25720" spans="23:23">
      <c r="W25720" s="44">
        <v>1</v>
      </c>
    </row>
    <row r="25721" spans="23:23">
      <c r="W25721" s="44">
        <v>1</v>
      </c>
    </row>
    <row r="25722" spans="23:23">
      <c r="W25722" s="44">
        <v>1</v>
      </c>
    </row>
    <row r="25723" spans="23:23">
      <c r="W25723" s="44">
        <v>1</v>
      </c>
    </row>
    <row r="25724" spans="23:23">
      <c r="W25724" s="44">
        <v>1</v>
      </c>
    </row>
    <row r="25725" spans="23:23">
      <c r="W25725" s="44">
        <v>1</v>
      </c>
    </row>
    <row r="25726" spans="23:23">
      <c r="W25726" s="44">
        <v>1</v>
      </c>
    </row>
    <row r="25727" spans="23:23">
      <c r="W25727" s="44">
        <v>1</v>
      </c>
    </row>
    <row r="25728" spans="23:23">
      <c r="W25728" s="44">
        <v>1</v>
      </c>
    </row>
    <row r="25729" spans="23:23">
      <c r="W25729" s="44">
        <v>1</v>
      </c>
    </row>
    <row r="25730" spans="23:23">
      <c r="W25730" s="44">
        <v>1</v>
      </c>
    </row>
    <row r="25731" spans="23:23">
      <c r="W25731" s="44">
        <v>1</v>
      </c>
    </row>
    <row r="25732" spans="23:23">
      <c r="W25732" s="44">
        <v>1</v>
      </c>
    </row>
    <row r="25733" spans="23:23">
      <c r="W25733" s="44">
        <v>1</v>
      </c>
    </row>
    <row r="25734" spans="23:23">
      <c r="W25734" s="44">
        <v>1</v>
      </c>
    </row>
    <row r="25735" spans="23:23">
      <c r="W25735" s="44">
        <v>1</v>
      </c>
    </row>
    <row r="25736" spans="23:23">
      <c r="W25736" s="44">
        <v>1</v>
      </c>
    </row>
    <row r="25737" spans="23:23">
      <c r="W25737" s="44">
        <v>1</v>
      </c>
    </row>
    <row r="25738" spans="23:23">
      <c r="W25738" s="44">
        <v>1</v>
      </c>
    </row>
    <row r="25739" spans="23:23">
      <c r="W25739" s="44">
        <v>1</v>
      </c>
    </row>
    <row r="25740" spans="23:23">
      <c r="W25740" s="44">
        <v>1</v>
      </c>
    </row>
    <row r="25741" spans="23:23">
      <c r="W25741" s="44">
        <v>1</v>
      </c>
    </row>
    <row r="25742" spans="23:23">
      <c r="W25742" s="44">
        <v>1</v>
      </c>
    </row>
    <row r="25743" spans="23:23">
      <c r="W25743" s="44">
        <v>1</v>
      </c>
    </row>
    <row r="25744" spans="23:23">
      <c r="W25744" s="44">
        <v>1</v>
      </c>
    </row>
    <row r="25745" spans="23:23">
      <c r="W25745" s="44">
        <v>1</v>
      </c>
    </row>
    <row r="25746" spans="23:23">
      <c r="W25746" s="44">
        <v>1</v>
      </c>
    </row>
    <row r="25747" spans="23:23">
      <c r="W25747" s="44">
        <v>1</v>
      </c>
    </row>
    <row r="25748" spans="23:23">
      <c r="W25748" s="44">
        <v>1</v>
      </c>
    </row>
    <row r="25749" spans="23:23">
      <c r="W25749" s="44">
        <v>1</v>
      </c>
    </row>
    <row r="25750" spans="23:23">
      <c r="W25750" s="44">
        <v>1</v>
      </c>
    </row>
    <row r="25751" spans="23:23">
      <c r="W25751" s="44">
        <v>1</v>
      </c>
    </row>
    <row r="25752" spans="23:23">
      <c r="W25752" s="44">
        <v>1</v>
      </c>
    </row>
    <row r="25753" spans="23:23">
      <c r="W25753" s="44">
        <v>1</v>
      </c>
    </row>
    <row r="25754" spans="23:23">
      <c r="W25754" s="44">
        <v>1</v>
      </c>
    </row>
    <row r="25755" spans="23:23">
      <c r="W25755" s="44">
        <v>1</v>
      </c>
    </row>
    <row r="25756" spans="23:23">
      <c r="W25756" s="44">
        <v>1</v>
      </c>
    </row>
    <row r="25757" spans="23:23">
      <c r="W25757" s="44">
        <v>1</v>
      </c>
    </row>
    <row r="25758" spans="23:23">
      <c r="W25758" s="44">
        <v>1</v>
      </c>
    </row>
    <row r="25759" spans="23:23">
      <c r="W25759" s="44">
        <v>1</v>
      </c>
    </row>
    <row r="25760" spans="23:23">
      <c r="W25760" s="44">
        <v>1</v>
      </c>
    </row>
    <row r="25761" spans="23:23">
      <c r="W25761" s="44">
        <v>1</v>
      </c>
    </row>
    <row r="25762" spans="23:23">
      <c r="W25762" s="44">
        <v>1</v>
      </c>
    </row>
    <row r="25763" spans="23:23">
      <c r="W25763" s="44">
        <v>1</v>
      </c>
    </row>
    <row r="25764" spans="23:23">
      <c r="W25764" s="44">
        <v>1</v>
      </c>
    </row>
    <row r="25765" spans="23:23">
      <c r="W25765" s="44">
        <v>1</v>
      </c>
    </row>
    <row r="25766" spans="23:23">
      <c r="W25766" s="44">
        <v>1</v>
      </c>
    </row>
    <row r="25767" spans="23:23">
      <c r="W25767" s="44">
        <v>1</v>
      </c>
    </row>
    <row r="25768" spans="23:23">
      <c r="W25768" s="44">
        <v>1</v>
      </c>
    </row>
    <row r="25769" spans="23:23">
      <c r="W25769" s="44">
        <v>1</v>
      </c>
    </row>
    <row r="25770" spans="23:23">
      <c r="W25770" s="44">
        <v>1</v>
      </c>
    </row>
    <row r="25771" spans="23:23">
      <c r="W25771" s="44">
        <v>1</v>
      </c>
    </row>
    <row r="25772" spans="23:23">
      <c r="W25772" s="44">
        <v>1</v>
      </c>
    </row>
    <row r="25773" spans="23:23">
      <c r="W25773" s="44">
        <v>1</v>
      </c>
    </row>
    <row r="25774" spans="23:23">
      <c r="W25774" s="44">
        <v>1</v>
      </c>
    </row>
    <row r="25775" spans="23:23">
      <c r="W25775" s="44">
        <v>1</v>
      </c>
    </row>
    <row r="25776" spans="23:23">
      <c r="W25776" s="44">
        <v>1</v>
      </c>
    </row>
    <row r="25777" spans="23:23">
      <c r="W25777" s="44">
        <v>1</v>
      </c>
    </row>
    <row r="25778" spans="23:23">
      <c r="W25778" s="44">
        <v>1</v>
      </c>
    </row>
    <row r="25779" spans="23:23">
      <c r="W25779" s="44">
        <v>1</v>
      </c>
    </row>
    <row r="25780" spans="23:23">
      <c r="W25780" s="44">
        <v>1</v>
      </c>
    </row>
    <row r="25781" spans="23:23">
      <c r="W25781" s="44">
        <v>1</v>
      </c>
    </row>
    <row r="25782" spans="23:23">
      <c r="W25782" s="44">
        <v>1</v>
      </c>
    </row>
    <row r="25783" spans="23:23">
      <c r="W25783" s="44">
        <v>1</v>
      </c>
    </row>
    <row r="25784" spans="23:23">
      <c r="W25784" s="44">
        <v>1</v>
      </c>
    </row>
    <row r="25785" spans="23:23">
      <c r="W25785" s="44">
        <v>1</v>
      </c>
    </row>
    <row r="25786" spans="23:23">
      <c r="W25786" s="44">
        <v>1</v>
      </c>
    </row>
    <row r="25787" spans="23:23">
      <c r="W25787" s="44">
        <v>1</v>
      </c>
    </row>
    <row r="25788" spans="23:23">
      <c r="W25788" s="44">
        <v>1</v>
      </c>
    </row>
    <row r="25789" spans="23:23">
      <c r="W25789" s="44">
        <v>1</v>
      </c>
    </row>
    <row r="25790" spans="23:23">
      <c r="W25790" s="44">
        <v>1</v>
      </c>
    </row>
    <row r="25791" spans="23:23">
      <c r="W25791" s="44">
        <v>1</v>
      </c>
    </row>
    <row r="25792" spans="23:23">
      <c r="W25792" s="44">
        <v>1</v>
      </c>
    </row>
    <row r="25793" spans="23:23">
      <c r="W25793" s="44">
        <v>1</v>
      </c>
    </row>
    <row r="25794" spans="23:23">
      <c r="W25794" s="44">
        <v>1</v>
      </c>
    </row>
    <row r="25795" spans="23:23">
      <c r="W25795" s="44">
        <v>1</v>
      </c>
    </row>
    <row r="25796" spans="23:23">
      <c r="W25796" s="44">
        <v>1</v>
      </c>
    </row>
    <row r="25797" spans="23:23">
      <c r="W25797" s="44">
        <v>1</v>
      </c>
    </row>
    <row r="25798" spans="23:23">
      <c r="W25798" s="44">
        <v>1</v>
      </c>
    </row>
    <row r="25799" spans="23:23">
      <c r="W25799" s="44">
        <v>1</v>
      </c>
    </row>
    <row r="25800" spans="23:23">
      <c r="W25800" s="44">
        <v>1</v>
      </c>
    </row>
    <row r="25801" spans="23:23">
      <c r="W25801" s="44">
        <v>1</v>
      </c>
    </row>
    <row r="25802" spans="23:23">
      <c r="W25802" s="44">
        <v>1</v>
      </c>
    </row>
    <row r="25803" spans="23:23">
      <c r="W25803" s="44">
        <v>1</v>
      </c>
    </row>
    <row r="25804" spans="23:23">
      <c r="W25804" s="44">
        <v>1</v>
      </c>
    </row>
    <row r="25805" spans="23:23">
      <c r="W25805" s="44">
        <v>1</v>
      </c>
    </row>
    <row r="25806" spans="23:23">
      <c r="W25806" s="44">
        <v>1</v>
      </c>
    </row>
    <row r="25807" spans="23:23">
      <c r="W25807" s="44">
        <v>1</v>
      </c>
    </row>
    <row r="25808" spans="23:23">
      <c r="W25808" s="44">
        <v>1</v>
      </c>
    </row>
    <row r="25809" spans="23:23">
      <c r="W25809" s="44">
        <v>1</v>
      </c>
    </row>
    <row r="25810" spans="23:23">
      <c r="W25810" s="44">
        <v>1</v>
      </c>
    </row>
    <row r="25811" spans="23:23">
      <c r="W25811" s="44">
        <v>1</v>
      </c>
    </row>
    <row r="25812" spans="23:23">
      <c r="W25812" s="44">
        <v>1</v>
      </c>
    </row>
    <row r="25813" spans="23:23">
      <c r="W25813" s="44">
        <v>1</v>
      </c>
    </row>
    <row r="25814" spans="23:23">
      <c r="W25814" s="44">
        <v>1</v>
      </c>
    </row>
    <row r="25815" spans="23:23">
      <c r="W25815" s="44">
        <v>1</v>
      </c>
    </row>
    <row r="25816" spans="23:23">
      <c r="W25816" s="44">
        <v>1</v>
      </c>
    </row>
    <row r="25817" spans="23:23">
      <c r="W25817" s="44">
        <v>1</v>
      </c>
    </row>
    <row r="25818" spans="23:23">
      <c r="W25818" s="44">
        <v>1</v>
      </c>
    </row>
    <row r="25819" spans="23:23">
      <c r="W25819" s="44">
        <v>1</v>
      </c>
    </row>
    <row r="25820" spans="23:23">
      <c r="W25820" s="44">
        <v>1</v>
      </c>
    </row>
    <row r="25821" spans="23:23">
      <c r="W25821" s="44">
        <v>1</v>
      </c>
    </row>
    <row r="25822" spans="23:23">
      <c r="W25822" s="44">
        <v>1</v>
      </c>
    </row>
    <row r="25823" spans="23:23">
      <c r="W25823" s="44">
        <v>1</v>
      </c>
    </row>
    <row r="25824" spans="23:23">
      <c r="W25824" s="44">
        <v>1</v>
      </c>
    </row>
    <row r="25825" spans="23:23">
      <c r="W25825" s="44">
        <v>1</v>
      </c>
    </row>
    <row r="25826" spans="23:23">
      <c r="W25826" s="44">
        <v>1</v>
      </c>
    </row>
    <row r="25827" spans="23:23">
      <c r="W25827" s="44">
        <v>1</v>
      </c>
    </row>
    <row r="25828" spans="23:23">
      <c r="W25828" s="44">
        <v>1</v>
      </c>
    </row>
    <row r="25829" spans="23:23">
      <c r="W25829" s="44">
        <v>1</v>
      </c>
    </row>
    <row r="25830" spans="23:23">
      <c r="W25830" s="44">
        <v>1</v>
      </c>
    </row>
    <row r="25831" spans="23:23">
      <c r="W25831" s="44">
        <v>1</v>
      </c>
    </row>
    <row r="25832" spans="23:23">
      <c r="W25832" s="44">
        <v>1</v>
      </c>
    </row>
    <row r="25833" spans="23:23">
      <c r="W25833" s="44">
        <v>1</v>
      </c>
    </row>
    <row r="25834" spans="23:23">
      <c r="W25834" s="44">
        <v>1</v>
      </c>
    </row>
    <row r="25835" spans="23:23">
      <c r="W25835" s="44">
        <v>1</v>
      </c>
    </row>
    <row r="25836" spans="23:23">
      <c r="W25836" s="44">
        <v>1</v>
      </c>
    </row>
    <row r="25837" spans="23:23">
      <c r="W25837" s="44">
        <v>1</v>
      </c>
    </row>
    <row r="25838" spans="23:23">
      <c r="W25838" s="44">
        <v>1</v>
      </c>
    </row>
    <row r="25839" spans="23:23">
      <c r="W25839" s="44">
        <v>1</v>
      </c>
    </row>
    <row r="25840" spans="23:23">
      <c r="W25840" s="44">
        <v>1</v>
      </c>
    </row>
    <row r="25841" spans="23:23">
      <c r="W25841" s="44">
        <v>1</v>
      </c>
    </row>
    <row r="25842" spans="23:23">
      <c r="W25842" s="44">
        <v>1</v>
      </c>
    </row>
    <row r="25843" spans="23:23">
      <c r="W25843" s="44">
        <v>1</v>
      </c>
    </row>
    <row r="25844" spans="23:23">
      <c r="W25844" s="44">
        <v>1</v>
      </c>
    </row>
    <row r="25845" spans="23:23">
      <c r="W25845" s="44">
        <v>1</v>
      </c>
    </row>
    <row r="25846" spans="23:23">
      <c r="W25846" s="44">
        <v>1</v>
      </c>
    </row>
    <row r="25847" spans="23:23">
      <c r="W25847" s="44">
        <v>1</v>
      </c>
    </row>
    <row r="25848" spans="23:23">
      <c r="W25848" s="44">
        <v>1</v>
      </c>
    </row>
    <row r="25849" spans="23:23">
      <c r="W25849" s="44">
        <v>1</v>
      </c>
    </row>
    <row r="25850" spans="23:23">
      <c r="W25850" s="44">
        <v>1</v>
      </c>
    </row>
    <row r="25851" spans="23:23">
      <c r="W25851" s="44">
        <v>1</v>
      </c>
    </row>
    <row r="25852" spans="23:23">
      <c r="W25852" s="44">
        <v>1</v>
      </c>
    </row>
    <row r="25853" spans="23:23">
      <c r="W25853" s="44">
        <v>1</v>
      </c>
    </row>
    <row r="25854" spans="23:23">
      <c r="W25854" s="44">
        <v>1</v>
      </c>
    </row>
    <row r="25855" spans="23:23">
      <c r="W25855" s="44">
        <v>1</v>
      </c>
    </row>
    <row r="25856" spans="23:23">
      <c r="W25856" s="44">
        <v>1</v>
      </c>
    </row>
    <row r="25857" spans="23:23">
      <c r="W25857" s="44">
        <v>1</v>
      </c>
    </row>
    <row r="25858" spans="23:23">
      <c r="W25858" s="44">
        <v>1</v>
      </c>
    </row>
    <row r="25859" spans="23:23">
      <c r="W25859" s="44">
        <v>1</v>
      </c>
    </row>
    <row r="25860" spans="23:23">
      <c r="W25860" s="44">
        <v>1</v>
      </c>
    </row>
    <row r="25861" spans="23:23">
      <c r="W25861" s="44">
        <v>1</v>
      </c>
    </row>
    <row r="25862" spans="23:23">
      <c r="W25862" s="44">
        <v>1</v>
      </c>
    </row>
    <row r="25863" spans="23:23">
      <c r="W25863" s="44">
        <v>1</v>
      </c>
    </row>
    <row r="25864" spans="23:23">
      <c r="W25864" s="44">
        <v>1</v>
      </c>
    </row>
    <row r="25865" spans="23:23">
      <c r="W25865" s="44">
        <v>1</v>
      </c>
    </row>
    <row r="25866" spans="23:23">
      <c r="W25866" s="44">
        <v>1</v>
      </c>
    </row>
    <row r="25867" spans="23:23">
      <c r="W25867" s="44">
        <v>1</v>
      </c>
    </row>
    <row r="25868" spans="23:23">
      <c r="W25868" s="44">
        <v>1</v>
      </c>
    </row>
    <row r="25869" spans="23:23">
      <c r="W25869" s="44">
        <v>1</v>
      </c>
    </row>
    <row r="25870" spans="23:23">
      <c r="W25870" s="44">
        <v>1</v>
      </c>
    </row>
    <row r="25871" spans="23:23">
      <c r="W25871" s="44">
        <v>1</v>
      </c>
    </row>
    <row r="25872" spans="23:23">
      <c r="W25872" s="44">
        <v>1</v>
      </c>
    </row>
    <row r="25873" spans="23:23">
      <c r="W25873" s="44">
        <v>1</v>
      </c>
    </row>
    <row r="25874" spans="23:23">
      <c r="W25874" s="44">
        <v>1</v>
      </c>
    </row>
    <row r="25875" spans="23:23">
      <c r="W25875" s="44">
        <v>1</v>
      </c>
    </row>
    <row r="25876" spans="23:23">
      <c r="W25876" s="44">
        <v>1</v>
      </c>
    </row>
    <row r="25877" spans="23:23">
      <c r="W25877" s="44">
        <v>1</v>
      </c>
    </row>
    <row r="25878" spans="23:23">
      <c r="W25878" s="44">
        <v>1</v>
      </c>
    </row>
    <row r="25879" spans="23:23">
      <c r="W25879" s="44">
        <v>1</v>
      </c>
    </row>
    <row r="25880" spans="23:23">
      <c r="W25880" s="44">
        <v>1</v>
      </c>
    </row>
    <row r="25881" spans="23:23">
      <c r="W25881" s="44">
        <v>1</v>
      </c>
    </row>
    <row r="25882" spans="23:23">
      <c r="W25882" s="44">
        <v>1</v>
      </c>
    </row>
    <row r="25883" spans="23:23">
      <c r="W25883" s="44">
        <v>1</v>
      </c>
    </row>
    <row r="25884" spans="23:23">
      <c r="W25884" s="44">
        <v>1</v>
      </c>
    </row>
    <row r="25885" spans="23:23">
      <c r="W25885" s="44">
        <v>1</v>
      </c>
    </row>
    <row r="25886" spans="23:23">
      <c r="W25886" s="44">
        <v>1</v>
      </c>
    </row>
    <row r="25887" spans="23:23">
      <c r="W25887" s="44">
        <v>1</v>
      </c>
    </row>
    <row r="25888" spans="23:23">
      <c r="W25888" s="44">
        <v>1</v>
      </c>
    </row>
    <row r="25889" spans="23:23">
      <c r="W25889" s="44">
        <v>1</v>
      </c>
    </row>
    <row r="25890" spans="23:23">
      <c r="W25890" s="44">
        <v>1</v>
      </c>
    </row>
    <row r="25891" spans="23:23">
      <c r="W25891" s="44">
        <v>1</v>
      </c>
    </row>
    <row r="25892" spans="23:23">
      <c r="W25892" s="44">
        <v>1</v>
      </c>
    </row>
    <row r="25893" spans="23:23">
      <c r="W25893" s="44">
        <v>1</v>
      </c>
    </row>
    <row r="25894" spans="23:23">
      <c r="W25894" s="44">
        <v>1</v>
      </c>
    </row>
    <row r="25895" spans="23:23">
      <c r="W25895" s="44">
        <v>1</v>
      </c>
    </row>
    <row r="25896" spans="23:23">
      <c r="W25896" s="44">
        <v>1</v>
      </c>
    </row>
    <row r="25897" spans="23:23">
      <c r="W25897" s="44">
        <v>1</v>
      </c>
    </row>
    <row r="25898" spans="23:23">
      <c r="W25898" s="44">
        <v>1</v>
      </c>
    </row>
    <row r="25899" spans="23:23">
      <c r="W25899" s="44">
        <v>1</v>
      </c>
    </row>
    <row r="25900" spans="23:23">
      <c r="W25900" s="44">
        <v>1</v>
      </c>
    </row>
    <row r="25901" spans="23:23">
      <c r="W25901" s="44">
        <v>1</v>
      </c>
    </row>
    <row r="25902" spans="23:23">
      <c r="W25902" s="44">
        <v>1</v>
      </c>
    </row>
    <row r="25903" spans="23:23">
      <c r="W25903" s="44">
        <v>1</v>
      </c>
    </row>
    <row r="25904" spans="23:23">
      <c r="W25904" s="44">
        <v>1</v>
      </c>
    </row>
    <row r="25905" spans="23:23">
      <c r="W25905" s="44">
        <v>1</v>
      </c>
    </row>
    <row r="25906" spans="23:23">
      <c r="W25906" s="44">
        <v>1</v>
      </c>
    </row>
    <row r="25907" spans="23:23">
      <c r="W25907" s="44">
        <v>1</v>
      </c>
    </row>
    <row r="25908" spans="23:23">
      <c r="W25908" s="44">
        <v>1</v>
      </c>
    </row>
    <row r="25909" spans="23:23">
      <c r="W25909" s="44">
        <v>1</v>
      </c>
    </row>
    <row r="25910" spans="23:23">
      <c r="W25910" s="44">
        <v>1</v>
      </c>
    </row>
    <row r="25911" spans="23:23">
      <c r="W25911" s="44">
        <v>1</v>
      </c>
    </row>
    <row r="25912" spans="23:23">
      <c r="W25912" s="44">
        <v>1</v>
      </c>
    </row>
    <row r="25913" spans="23:23">
      <c r="W25913" s="44">
        <v>1</v>
      </c>
    </row>
    <row r="25914" spans="23:23">
      <c r="W25914" s="44">
        <v>1</v>
      </c>
    </row>
    <row r="25915" spans="23:23">
      <c r="W25915" s="44">
        <v>1</v>
      </c>
    </row>
    <row r="25916" spans="23:23">
      <c r="W25916" s="44">
        <v>1</v>
      </c>
    </row>
    <row r="25917" spans="23:23">
      <c r="W25917" s="44">
        <v>1</v>
      </c>
    </row>
    <row r="25918" spans="23:23">
      <c r="W25918" s="44">
        <v>1</v>
      </c>
    </row>
    <row r="25919" spans="23:23">
      <c r="W25919" s="44">
        <v>1</v>
      </c>
    </row>
    <row r="25920" spans="23:23">
      <c r="W25920" s="44">
        <v>1</v>
      </c>
    </row>
    <row r="25921" spans="23:23">
      <c r="W25921" s="44">
        <v>1</v>
      </c>
    </row>
    <row r="25922" spans="23:23">
      <c r="W25922" s="44">
        <v>1</v>
      </c>
    </row>
    <row r="25923" spans="23:23">
      <c r="W25923" s="44">
        <v>1</v>
      </c>
    </row>
    <row r="25924" spans="23:23">
      <c r="W25924" s="44">
        <v>1</v>
      </c>
    </row>
    <row r="25925" spans="23:23">
      <c r="W25925" s="44">
        <v>1</v>
      </c>
    </row>
    <row r="25926" spans="23:23">
      <c r="W25926" s="44">
        <v>1</v>
      </c>
    </row>
    <row r="25927" spans="23:23">
      <c r="W25927" s="44">
        <v>1</v>
      </c>
    </row>
    <row r="25928" spans="23:23">
      <c r="W25928" s="44">
        <v>1</v>
      </c>
    </row>
    <row r="25929" spans="23:23">
      <c r="W25929" s="44">
        <v>1</v>
      </c>
    </row>
    <row r="25930" spans="23:23">
      <c r="W25930" s="44">
        <v>1</v>
      </c>
    </row>
    <row r="25931" spans="23:23">
      <c r="W25931" s="44">
        <v>1</v>
      </c>
    </row>
    <row r="25932" spans="23:23">
      <c r="W25932" s="44">
        <v>1</v>
      </c>
    </row>
    <row r="25933" spans="23:23">
      <c r="W25933" s="44">
        <v>1</v>
      </c>
    </row>
    <row r="25934" spans="23:23">
      <c r="W25934" s="44">
        <v>1</v>
      </c>
    </row>
    <row r="25935" spans="23:23">
      <c r="W25935" s="44">
        <v>1</v>
      </c>
    </row>
    <row r="25936" spans="23:23">
      <c r="W25936" s="44">
        <v>1</v>
      </c>
    </row>
    <row r="25937" spans="23:23">
      <c r="W25937" s="44">
        <v>1</v>
      </c>
    </row>
    <row r="25938" spans="23:23">
      <c r="W25938" s="44">
        <v>1</v>
      </c>
    </row>
    <row r="25939" spans="23:23">
      <c r="W25939" s="44">
        <v>1</v>
      </c>
    </row>
    <row r="25940" spans="23:23">
      <c r="W25940" s="44">
        <v>1</v>
      </c>
    </row>
    <row r="25941" spans="23:23">
      <c r="W25941" s="44">
        <v>1</v>
      </c>
    </row>
    <row r="25942" spans="23:23">
      <c r="W25942" s="44">
        <v>1</v>
      </c>
    </row>
    <row r="25943" spans="23:23">
      <c r="W25943" s="44">
        <v>1</v>
      </c>
    </row>
    <row r="25944" spans="23:23">
      <c r="W25944" s="44">
        <v>1</v>
      </c>
    </row>
    <row r="25945" spans="23:23">
      <c r="W25945" s="44">
        <v>1</v>
      </c>
    </row>
    <row r="25946" spans="23:23">
      <c r="W25946" s="44">
        <v>1</v>
      </c>
    </row>
    <row r="25947" spans="23:23">
      <c r="W25947" s="44">
        <v>1</v>
      </c>
    </row>
    <row r="25948" spans="23:23">
      <c r="W25948" s="44">
        <v>1</v>
      </c>
    </row>
    <row r="25949" spans="23:23">
      <c r="W25949" s="44">
        <v>1</v>
      </c>
    </row>
    <row r="25950" spans="23:23">
      <c r="W25950" s="44">
        <v>1</v>
      </c>
    </row>
    <row r="25951" spans="23:23">
      <c r="W25951" s="44">
        <v>1</v>
      </c>
    </row>
    <row r="25952" spans="23:23">
      <c r="W25952" s="44">
        <v>1</v>
      </c>
    </row>
    <row r="25953" spans="23:23">
      <c r="W25953" s="44">
        <v>1</v>
      </c>
    </row>
    <row r="25954" spans="23:23">
      <c r="W25954" s="44">
        <v>1</v>
      </c>
    </row>
    <row r="25955" spans="23:23">
      <c r="W25955" s="44">
        <v>1</v>
      </c>
    </row>
    <row r="25956" spans="23:23">
      <c r="W25956" s="44">
        <v>1</v>
      </c>
    </row>
    <row r="25957" spans="23:23">
      <c r="W25957" s="44">
        <v>1</v>
      </c>
    </row>
    <row r="25958" spans="23:23">
      <c r="W25958" s="44">
        <v>1</v>
      </c>
    </row>
    <row r="25959" spans="23:23">
      <c r="W25959" s="44">
        <v>1</v>
      </c>
    </row>
    <row r="25960" spans="23:23">
      <c r="W25960" s="44">
        <v>1</v>
      </c>
    </row>
    <row r="25961" spans="23:23">
      <c r="W25961" s="44">
        <v>1</v>
      </c>
    </row>
    <row r="25962" spans="23:23">
      <c r="W25962" s="44">
        <v>1</v>
      </c>
    </row>
    <row r="25963" spans="23:23">
      <c r="W25963" s="44">
        <v>1</v>
      </c>
    </row>
    <row r="25964" spans="23:23">
      <c r="W25964" s="44">
        <v>1</v>
      </c>
    </row>
    <row r="25965" spans="23:23">
      <c r="W25965" s="44">
        <v>1</v>
      </c>
    </row>
    <row r="25966" spans="23:23">
      <c r="W25966" s="44">
        <v>1</v>
      </c>
    </row>
    <row r="25967" spans="23:23">
      <c r="W25967" s="44">
        <v>1</v>
      </c>
    </row>
    <row r="25968" spans="23:23">
      <c r="W25968" s="44">
        <v>1</v>
      </c>
    </row>
    <row r="25969" spans="23:23">
      <c r="W25969" s="44">
        <v>1</v>
      </c>
    </row>
    <row r="25970" spans="23:23">
      <c r="W25970" s="44">
        <v>1</v>
      </c>
    </row>
    <row r="25971" spans="23:23">
      <c r="W25971" s="44">
        <v>1</v>
      </c>
    </row>
    <row r="25972" spans="23:23">
      <c r="W25972" s="44">
        <v>1</v>
      </c>
    </row>
    <row r="25973" spans="23:23">
      <c r="W25973" s="44">
        <v>1</v>
      </c>
    </row>
    <row r="25974" spans="23:23">
      <c r="W25974" s="44">
        <v>1</v>
      </c>
    </row>
    <row r="25975" spans="23:23">
      <c r="W25975" s="44">
        <v>1</v>
      </c>
    </row>
    <row r="25976" spans="23:23">
      <c r="W25976" s="44">
        <v>1</v>
      </c>
    </row>
    <row r="25977" spans="23:23">
      <c r="W25977" s="44">
        <v>1</v>
      </c>
    </row>
    <row r="25978" spans="23:23">
      <c r="W25978" s="44">
        <v>1</v>
      </c>
    </row>
    <row r="25979" spans="23:23">
      <c r="W25979" s="44">
        <v>1</v>
      </c>
    </row>
    <row r="25980" spans="23:23">
      <c r="W25980" s="44">
        <v>1</v>
      </c>
    </row>
    <row r="25981" spans="23:23">
      <c r="W25981" s="44">
        <v>1</v>
      </c>
    </row>
    <row r="25982" spans="23:23">
      <c r="W25982" s="44">
        <v>1</v>
      </c>
    </row>
    <row r="25983" spans="23:23">
      <c r="W25983" s="44">
        <v>1</v>
      </c>
    </row>
    <row r="25984" spans="23:23">
      <c r="W25984" s="44">
        <v>1</v>
      </c>
    </row>
    <row r="25985" spans="23:23">
      <c r="W25985" s="44">
        <v>1</v>
      </c>
    </row>
    <row r="25986" spans="23:23">
      <c r="W25986" s="44">
        <v>1</v>
      </c>
    </row>
    <row r="25987" spans="23:23">
      <c r="W25987" s="44">
        <v>1</v>
      </c>
    </row>
    <row r="25988" spans="23:23">
      <c r="W25988" s="44">
        <v>1</v>
      </c>
    </row>
    <row r="25989" spans="23:23">
      <c r="W25989" s="44">
        <v>1</v>
      </c>
    </row>
    <row r="25990" spans="23:23">
      <c r="W25990" s="44">
        <v>1</v>
      </c>
    </row>
    <row r="25991" spans="23:23">
      <c r="W25991" s="44">
        <v>1</v>
      </c>
    </row>
    <row r="25992" spans="23:23">
      <c r="W25992" s="44">
        <v>1</v>
      </c>
    </row>
    <row r="25993" spans="23:23">
      <c r="W25993" s="44">
        <v>1</v>
      </c>
    </row>
    <row r="25994" spans="23:23">
      <c r="W25994" s="44">
        <v>1</v>
      </c>
    </row>
    <row r="25995" spans="23:23">
      <c r="W25995" s="44">
        <v>1</v>
      </c>
    </row>
    <row r="25996" spans="23:23">
      <c r="W25996" s="44">
        <v>1</v>
      </c>
    </row>
    <row r="25997" spans="23:23">
      <c r="W25997" s="44">
        <v>1</v>
      </c>
    </row>
    <row r="25998" spans="23:23">
      <c r="W25998" s="44">
        <v>1</v>
      </c>
    </row>
    <row r="25999" spans="23:23">
      <c r="W25999" s="44">
        <v>1</v>
      </c>
    </row>
    <row r="26000" spans="23:23">
      <c r="W26000" s="44">
        <v>1</v>
      </c>
    </row>
    <row r="26001" spans="23:23">
      <c r="W26001" s="44">
        <v>1</v>
      </c>
    </row>
    <row r="26002" spans="23:23">
      <c r="W26002" s="44">
        <v>1</v>
      </c>
    </row>
    <row r="26003" spans="23:23">
      <c r="W26003" s="44">
        <v>1</v>
      </c>
    </row>
    <row r="26004" spans="23:23">
      <c r="W26004" s="44">
        <v>1</v>
      </c>
    </row>
    <row r="26005" spans="23:23">
      <c r="W26005" s="44">
        <v>1</v>
      </c>
    </row>
    <row r="26006" spans="23:23">
      <c r="W26006" s="44">
        <v>1</v>
      </c>
    </row>
    <row r="26007" spans="23:23">
      <c r="W26007" s="44">
        <v>1</v>
      </c>
    </row>
    <row r="26008" spans="23:23">
      <c r="W26008" s="44">
        <v>1</v>
      </c>
    </row>
    <row r="26009" spans="23:23">
      <c r="W26009" s="44">
        <v>1</v>
      </c>
    </row>
    <row r="26010" spans="23:23">
      <c r="W26010" s="44">
        <v>1</v>
      </c>
    </row>
    <row r="26011" spans="23:23">
      <c r="W26011" s="44">
        <v>1</v>
      </c>
    </row>
    <row r="26012" spans="23:23">
      <c r="W26012" s="44">
        <v>1</v>
      </c>
    </row>
    <row r="26013" spans="23:23">
      <c r="W26013" s="44">
        <v>1</v>
      </c>
    </row>
    <row r="26014" spans="23:23">
      <c r="W26014" s="44">
        <v>1</v>
      </c>
    </row>
    <row r="26015" spans="23:23">
      <c r="W26015" s="44">
        <v>1</v>
      </c>
    </row>
    <row r="26016" spans="23:23">
      <c r="W26016" s="44">
        <v>1</v>
      </c>
    </row>
    <row r="26017" spans="23:23">
      <c r="W26017" s="44">
        <v>1</v>
      </c>
    </row>
    <row r="26018" spans="23:23">
      <c r="W26018" s="44">
        <v>1</v>
      </c>
    </row>
    <row r="26019" spans="23:23">
      <c r="W26019" s="44">
        <v>1</v>
      </c>
    </row>
    <row r="26020" spans="23:23">
      <c r="W26020" s="44">
        <v>1</v>
      </c>
    </row>
    <row r="26021" spans="23:23">
      <c r="W26021" s="44">
        <v>1</v>
      </c>
    </row>
    <row r="26022" spans="23:23">
      <c r="W26022" s="44">
        <v>1</v>
      </c>
    </row>
    <row r="26023" spans="23:23">
      <c r="W26023" s="44">
        <v>1</v>
      </c>
    </row>
    <row r="26024" spans="23:23">
      <c r="W26024" s="44">
        <v>1</v>
      </c>
    </row>
    <row r="26025" spans="23:23">
      <c r="W26025" s="44">
        <v>1</v>
      </c>
    </row>
    <row r="26026" spans="23:23">
      <c r="W26026" s="44">
        <v>1</v>
      </c>
    </row>
    <row r="26027" spans="23:23">
      <c r="W26027" s="44">
        <v>1</v>
      </c>
    </row>
    <row r="26028" spans="23:23">
      <c r="W26028" s="44">
        <v>1</v>
      </c>
    </row>
    <row r="26029" spans="23:23">
      <c r="W26029" s="44">
        <v>1</v>
      </c>
    </row>
    <row r="26030" spans="23:23">
      <c r="W26030" s="44">
        <v>1</v>
      </c>
    </row>
    <row r="26031" spans="23:23">
      <c r="W26031" s="44">
        <v>1</v>
      </c>
    </row>
    <row r="26032" spans="23:23">
      <c r="W26032" s="44">
        <v>1</v>
      </c>
    </row>
    <row r="26033" spans="23:23">
      <c r="W26033" s="44">
        <v>1</v>
      </c>
    </row>
    <row r="26034" spans="23:23">
      <c r="W26034" s="44">
        <v>1</v>
      </c>
    </row>
    <row r="26035" spans="23:23">
      <c r="W26035" s="44">
        <v>1</v>
      </c>
    </row>
    <row r="26036" spans="23:23">
      <c r="W26036" s="44">
        <v>1</v>
      </c>
    </row>
    <row r="26037" spans="23:23">
      <c r="W26037" s="44">
        <v>1</v>
      </c>
    </row>
    <row r="26038" spans="23:23">
      <c r="W26038" s="44">
        <v>1</v>
      </c>
    </row>
    <row r="26039" spans="23:23">
      <c r="W26039" s="44">
        <v>1</v>
      </c>
    </row>
    <row r="26040" spans="23:23">
      <c r="W26040" s="44">
        <v>1</v>
      </c>
    </row>
    <row r="26041" spans="23:23">
      <c r="W26041" s="44">
        <v>1</v>
      </c>
    </row>
    <row r="26042" spans="23:23">
      <c r="W26042" s="44">
        <v>1</v>
      </c>
    </row>
    <row r="26043" spans="23:23">
      <c r="W26043" s="44">
        <v>1</v>
      </c>
    </row>
    <row r="26044" spans="23:23">
      <c r="W26044" s="44">
        <v>1</v>
      </c>
    </row>
    <row r="26045" spans="23:23">
      <c r="W26045" s="44">
        <v>1</v>
      </c>
    </row>
    <row r="26046" spans="23:23">
      <c r="W26046" s="44">
        <v>1</v>
      </c>
    </row>
    <row r="26047" spans="23:23">
      <c r="W26047" s="44">
        <v>1</v>
      </c>
    </row>
    <row r="26048" spans="23:23">
      <c r="W26048" s="44">
        <v>1</v>
      </c>
    </row>
    <row r="26049" spans="23:23">
      <c r="W26049" s="44">
        <v>1</v>
      </c>
    </row>
    <row r="26050" spans="23:23">
      <c r="W26050" s="44">
        <v>1</v>
      </c>
    </row>
    <row r="26051" spans="23:23">
      <c r="W26051" s="44">
        <v>1</v>
      </c>
    </row>
    <row r="26052" spans="23:23">
      <c r="W26052" s="44">
        <v>1</v>
      </c>
    </row>
    <row r="26053" spans="23:23">
      <c r="W26053" s="44">
        <v>1</v>
      </c>
    </row>
    <row r="26054" spans="23:23">
      <c r="W26054" s="44">
        <v>1</v>
      </c>
    </row>
    <row r="26055" spans="23:23">
      <c r="W26055" s="44">
        <v>1</v>
      </c>
    </row>
    <row r="26056" spans="23:23">
      <c r="W26056" s="44">
        <v>1</v>
      </c>
    </row>
    <row r="26057" spans="23:23">
      <c r="W26057" s="44">
        <v>1</v>
      </c>
    </row>
    <row r="26058" spans="23:23">
      <c r="W26058" s="44">
        <v>1</v>
      </c>
    </row>
    <row r="26059" spans="23:23">
      <c r="W26059" s="44">
        <v>1</v>
      </c>
    </row>
    <row r="26060" spans="23:23">
      <c r="W26060" s="44">
        <v>1</v>
      </c>
    </row>
    <row r="26061" spans="23:23">
      <c r="W26061" s="44">
        <v>1</v>
      </c>
    </row>
    <row r="26062" spans="23:23">
      <c r="W26062" s="44">
        <v>1</v>
      </c>
    </row>
    <row r="26063" spans="23:23">
      <c r="W26063" s="44">
        <v>1</v>
      </c>
    </row>
    <row r="26064" spans="23:23">
      <c r="W26064" s="44">
        <v>1</v>
      </c>
    </row>
    <row r="26065" spans="23:23">
      <c r="W26065" s="44">
        <v>1</v>
      </c>
    </row>
    <row r="26066" spans="23:23">
      <c r="W26066" s="44">
        <v>1</v>
      </c>
    </row>
    <row r="26067" spans="23:23">
      <c r="W26067" s="44">
        <v>1</v>
      </c>
    </row>
    <row r="26068" spans="23:23">
      <c r="W26068" s="44">
        <v>1</v>
      </c>
    </row>
    <row r="26069" spans="23:23">
      <c r="W26069" s="44">
        <v>1</v>
      </c>
    </row>
    <row r="26070" spans="23:23">
      <c r="W26070" s="44">
        <v>1</v>
      </c>
    </row>
    <row r="26071" spans="23:23">
      <c r="W26071" s="44">
        <v>1</v>
      </c>
    </row>
    <row r="26072" spans="23:23">
      <c r="W26072" s="44">
        <v>1</v>
      </c>
    </row>
    <row r="26073" spans="23:23">
      <c r="W26073" s="44">
        <v>1</v>
      </c>
    </row>
    <row r="26074" spans="23:23">
      <c r="W26074" s="44">
        <v>1</v>
      </c>
    </row>
    <row r="26075" spans="23:23">
      <c r="W26075" s="44">
        <v>1</v>
      </c>
    </row>
    <row r="26076" spans="23:23">
      <c r="W26076" s="44">
        <v>1</v>
      </c>
    </row>
    <row r="26077" spans="23:23">
      <c r="W26077" s="44">
        <v>1</v>
      </c>
    </row>
    <row r="26078" spans="23:23">
      <c r="W26078" s="44">
        <v>1</v>
      </c>
    </row>
    <row r="26079" spans="23:23">
      <c r="W26079" s="44">
        <v>1</v>
      </c>
    </row>
    <row r="26080" spans="23:23">
      <c r="W26080" s="44">
        <v>1</v>
      </c>
    </row>
    <row r="26081" spans="23:23">
      <c r="W26081" s="44">
        <v>1</v>
      </c>
    </row>
    <row r="26082" spans="23:23">
      <c r="W26082" s="44">
        <v>1</v>
      </c>
    </row>
    <row r="26083" spans="23:23">
      <c r="W26083" s="44">
        <v>1</v>
      </c>
    </row>
    <row r="26084" spans="23:23">
      <c r="W26084" s="44">
        <v>1</v>
      </c>
    </row>
    <row r="26085" spans="23:23">
      <c r="W26085" s="44">
        <v>1</v>
      </c>
    </row>
    <row r="26086" spans="23:23">
      <c r="W26086" s="44">
        <v>1</v>
      </c>
    </row>
    <row r="26087" spans="23:23">
      <c r="W26087" s="44">
        <v>1</v>
      </c>
    </row>
    <row r="26088" spans="23:23">
      <c r="W26088" s="44">
        <v>1</v>
      </c>
    </row>
    <row r="26089" spans="23:23">
      <c r="W26089" s="44">
        <v>1</v>
      </c>
    </row>
    <row r="26090" spans="23:23">
      <c r="W26090" s="44">
        <v>1</v>
      </c>
    </row>
    <row r="26091" spans="23:23">
      <c r="W26091" s="44">
        <v>1</v>
      </c>
    </row>
    <row r="26092" spans="23:23">
      <c r="W26092" s="44">
        <v>1</v>
      </c>
    </row>
    <row r="26093" spans="23:23">
      <c r="W26093" s="44">
        <v>1</v>
      </c>
    </row>
    <row r="26094" spans="23:23">
      <c r="W26094" s="44">
        <v>1</v>
      </c>
    </row>
    <row r="26095" spans="23:23">
      <c r="W26095" s="44">
        <v>1</v>
      </c>
    </row>
    <row r="26096" spans="23:23">
      <c r="W26096" s="44">
        <v>1</v>
      </c>
    </row>
    <row r="26097" spans="23:23">
      <c r="W26097" s="44">
        <v>1</v>
      </c>
    </row>
    <row r="26098" spans="23:23">
      <c r="W26098" s="44">
        <v>1</v>
      </c>
    </row>
    <row r="26099" spans="23:23">
      <c r="W26099" s="44">
        <v>1</v>
      </c>
    </row>
    <row r="26100" spans="23:23">
      <c r="W26100" s="44">
        <v>1</v>
      </c>
    </row>
    <row r="26101" spans="23:23">
      <c r="W26101" s="44">
        <v>1</v>
      </c>
    </row>
    <row r="26102" spans="23:23">
      <c r="W26102" s="44">
        <v>1</v>
      </c>
    </row>
    <row r="26103" spans="23:23">
      <c r="W26103" s="44">
        <v>1</v>
      </c>
    </row>
    <row r="26104" spans="23:23">
      <c r="W26104" s="44">
        <v>1</v>
      </c>
    </row>
    <row r="26105" spans="23:23">
      <c r="W26105" s="44">
        <v>1</v>
      </c>
    </row>
    <row r="26106" spans="23:23">
      <c r="W26106" s="44">
        <v>1</v>
      </c>
    </row>
    <row r="26107" spans="23:23">
      <c r="W26107" s="44">
        <v>1</v>
      </c>
    </row>
    <row r="26108" spans="23:23">
      <c r="W26108" s="44">
        <v>1</v>
      </c>
    </row>
    <row r="26109" spans="23:23">
      <c r="W26109" s="44">
        <v>1</v>
      </c>
    </row>
    <row r="26110" spans="23:23">
      <c r="W26110" s="44">
        <v>1</v>
      </c>
    </row>
    <row r="26111" spans="23:23">
      <c r="W26111" s="44">
        <v>1</v>
      </c>
    </row>
    <row r="26112" spans="23:23">
      <c r="W26112" s="44">
        <v>1</v>
      </c>
    </row>
    <row r="26113" spans="23:23">
      <c r="W26113" s="44">
        <v>1</v>
      </c>
    </row>
    <row r="26114" spans="23:23">
      <c r="W26114" s="44">
        <v>1</v>
      </c>
    </row>
    <row r="26115" spans="23:23">
      <c r="W26115" s="44">
        <v>1</v>
      </c>
    </row>
    <row r="26116" spans="23:23">
      <c r="W26116" s="44">
        <v>1</v>
      </c>
    </row>
    <row r="26117" spans="23:23">
      <c r="W26117" s="44">
        <v>1</v>
      </c>
    </row>
    <row r="26118" spans="23:23">
      <c r="W26118" s="44">
        <v>1</v>
      </c>
    </row>
    <row r="26119" spans="23:23">
      <c r="W26119" s="44">
        <v>1</v>
      </c>
    </row>
    <row r="26120" spans="23:23">
      <c r="W26120" s="44">
        <v>1</v>
      </c>
    </row>
    <row r="26121" spans="23:23">
      <c r="W26121" s="44">
        <v>1</v>
      </c>
    </row>
    <row r="26122" spans="23:23">
      <c r="W26122" s="44">
        <v>1</v>
      </c>
    </row>
    <row r="26123" spans="23:23">
      <c r="W26123" s="44">
        <v>1</v>
      </c>
    </row>
    <row r="26124" spans="23:23">
      <c r="W26124" s="44">
        <v>1</v>
      </c>
    </row>
    <row r="26125" spans="23:23">
      <c r="W26125" s="44">
        <v>1</v>
      </c>
    </row>
    <row r="26126" spans="23:23">
      <c r="W26126" s="44">
        <v>1</v>
      </c>
    </row>
    <row r="26127" spans="23:23">
      <c r="W26127" s="44">
        <v>1</v>
      </c>
    </row>
    <row r="26128" spans="23:23">
      <c r="W26128" s="44">
        <v>1</v>
      </c>
    </row>
    <row r="26129" spans="23:23">
      <c r="W26129" s="44">
        <v>1</v>
      </c>
    </row>
    <row r="26130" spans="23:23">
      <c r="W26130" s="44">
        <v>1</v>
      </c>
    </row>
    <row r="26131" spans="23:23">
      <c r="W26131" s="44">
        <v>1</v>
      </c>
    </row>
    <row r="26132" spans="23:23">
      <c r="W26132" s="44">
        <v>1</v>
      </c>
    </row>
    <row r="26133" spans="23:23">
      <c r="W26133" s="44">
        <v>1</v>
      </c>
    </row>
    <row r="26134" spans="23:23">
      <c r="W26134" s="44">
        <v>1</v>
      </c>
    </row>
    <row r="26135" spans="23:23">
      <c r="W26135" s="44">
        <v>1</v>
      </c>
    </row>
    <row r="26136" spans="23:23">
      <c r="W26136" s="44">
        <v>1</v>
      </c>
    </row>
    <row r="26137" spans="23:23">
      <c r="W26137" s="44">
        <v>1</v>
      </c>
    </row>
    <row r="26138" spans="23:23">
      <c r="W26138" s="44">
        <v>1</v>
      </c>
    </row>
    <row r="26139" spans="23:23">
      <c r="W26139" s="44">
        <v>1</v>
      </c>
    </row>
    <row r="26140" spans="23:23">
      <c r="W26140" s="44">
        <v>1</v>
      </c>
    </row>
    <row r="26141" spans="23:23">
      <c r="W26141" s="44">
        <v>1</v>
      </c>
    </row>
    <row r="26142" spans="23:23">
      <c r="W26142" s="44">
        <v>1</v>
      </c>
    </row>
    <row r="26143" spans="23:23">
      <c r="W26143" s="44">
        <v>1</v>
      </c>
    </row>
    <row r="26144" spans="23:23">
      <c r="W26144" s="44">
        <v>1</v>
      </c>
    </row>
    <row r="26145" spans="23:23">
      <c r="W26145" s="44">
        <v>1</v>
      </c>
    </row>
    <row r="26146" spans="23:23">
      <c r="W26146" s="44">
        <v>1</v>
      </c>
    </row>
    <row r="26147" spans="23:23">
      <c r="W26147" s="44">
        <v>1</v>
      </c>
    </row>
    <row r="26148" spans="23:23">
      <c r="W26148" s="44">
        <v>1</v>
      </c>
    </row>
    <row r="26149" spans="23:23">
      <c r="W26149" s="44">
        <v>1</v>
      </c>
    </row>
    <row r="26150" spans="23:23">
      <c r="W26150" s="44">
        <v>1</v>
      </c>
    </row>
    <row r="26151" spans="23:23">
      <c r="W26151" s="44">
        <v>1</v>
      </c>
    </row>
    <row r="26152" spans="23:23">
      <c r="W26152" s="44">
        <v>1</v>
      </c>
    </row>
    <row r="26153" spans="23:23">
      <c r="W26153" s="44">
        <v>1</v>
      </c>
    </row>
    <row r="26154" spans="23:23">
      <c r="W26154" s="44">
        <v>1</v>
      </c>
    </row>
    <row r="26155" spans="23:23">
      <c r="W26155" s="44">
        <v>1</v>
      </c>
    </row>
    <row r="26156" spans="23:23">
      <c r="W26156" s="44">
        <v>1</v>
      </c>
    </row>
    <row r="26157" spans="23:23">
      <c r="W26157" s="44">
        <v>1</v>
      </c>
    </row>
    <row r="26158" spans="23:23">
      <c r="W26158" s="44">
        <v>1</v>
      </c>
    </row>
    <row r="26159" spans="23:23">
      <c r="W26159" s="44">
        <v>1</v>
      </c>
    </row>
    <row r="26160" spans="23:23">
      <c r="W26160" s="44">
        <v>1</v>
      </c>
    </row>
    <row r="26161" spans="23:23">
      <c r="W26161" s="44">
        <v>1</v>
      </c>
    </row>
    <row r="26162" spans="23:23">
      <c r="W26162" s="44">
        <v>1</v>
      </c>
    </row>
    <row r="26163" spans="23:23">
      <c r="W26163" s="44">
        <v>1</v>
      </c>
    </row>
    <row r="26164" spans="23:23">
      <c r="W26164" s="44">
        <v>1</v>
      </c>
    </row>
    <row r="26165" spans="23:23">
      <c r="W26165" s="44">
        <v>1</v>
      </c>
    </row>
    <row r="26166" spans="23:23">
      <c r="W26166" s="44">
        <v>1</v>
      </c>
    </row>
    <row r="26167" spans="23:23">
      <c r="W26167" s="44">
        <v>1</v>
      </c>
    </row>
    <row r="26168" spans="23:23">
      <c r="W26168" s="44">
        <v>1</v>
      </c>
    </row>
    <row r="26169" spans="23:23">
      <c r="W26169" s="44">
        <v>1</v>
      </c>
    </row>
    <row r="26170" spans="23:23">
      <c r="W26170" s="44">
        <v>1</v>
      </c>
    </row>
    <row r="26171" spans="23:23">
      <c r="W26171" s="44">
        <v>1</v>
      </c>
    </row>
    <row r="26172" spans="23:23">
      <c r="W26172" s="44">
        <v>1</v>
      </c>
    </row>
    <row r="26173" spans="23:23">
      <c r="W26173" s="44">
        <v>1</v>
      </c>
    </row>
    <row r="26174" spans="23:23">
      <c r="W26174" s="44">
        <v>1</v>
      </c>
    </row>
    <row r="26175" spans="23:23">
      <c r="W26175" s="44">
        <v>1</v>
      </c>
    </row>
    <row r="26176" spans="23:23">
      <c r="W26176" s="44">
        <v>1</v>
      </c>
    </row>
    <row r="26177" spans="23:23">
      <c r="W26177" s="44">
        <v>1</v>
      </c>
    </row>
    <row r="26178" spans="23:23">
      <c r="W26178" s="44">
        <v>1</v>
      </c>
    </row>
    <row r="26179" spans="23:23">
      <c r="W26179" s="44">
        <v>1</v>
      </c>
    </row>
    <row r="26180" spans="23:23">
      <c r="W26180" s="44">
        <v>1</v>
      </c>
    </row>
    <row r="26181" spans="23:23">
      <c r="W26181" s="44">
        <v>1</v>
      </c>
    </row>
    <row r="26182" spans="23:23">
      <c r="W26182" s="44">
        <v>1</v>
      </c>
    </row>
    <row r="26183" spans="23:23">
      <c r="W26183" s="44">
        <v>1</v>
      </c>
    </row>
    <row r="26184" spans="23:23">
      <c r="W26184" s="44">
        <v>1</v>
      </c>
    </row>
    <row r="26185" spans="23:23">
      <c r="W26185" s="44">
        <v>1</v>
      </c>
    </row>
    <row r="26186" spans="23:23">
      <c r="W26186" s="44">
        <v>1</v>
      </c>
    </row>
    <row r="26187" spans="23:23">
      <c r="W26187" s="44">
        <v>1</v>
      </c>
    </row>
    <row r="26188" spans="23:23">
      <c r="W26188" s="44">
        <v>1</v>
      </c>
    </row>
    <row r="26189" spans="23:23">
      <c r="W26189" s="44">
        <v>1</v>
      </c>
    </row>
    <row r="26190" spans="23:23">
      <c r="W26190" s="44">
        <v>1</v>
      </c>
    </row>
    <row r="26191" spans="23:23">
      <c r="W26191" s="44">
        <v>1</v>
      </c>
    </row>
    <row r="26192" spans="23:23">
      <c r="W26192" s="44">
        <v>1</v>
      </c>
    </row>
    <row r="26193" spans="23:23">
      <c r="W26193" s="44">
        <v>1</v>
      </c>
    </row>
    <row r="26194" spans="23:23">
      <c r="W26194" s="44">
        <v>1</v>
      </c>
    </row>
    <row r="26195" spans="23:23">
      <c r="W26195" s="44">
        <v>1</v>
      </c>
    </row>
    <row r="26196" spans="23:23">
      <c r="W26196" s="44">
        <v>1</v>
      </c>
    </row>
    <row r="26197" spans="23:23">
      <c r="W26197" s="44">
        <v>1</v>
      </c>
    </row>
    <row r="26198" spans="23:23">
      <c r="W26198" s="44">
        <v>1</v>
      </c>
    </row>
    <row r="26199" spans="23:23">
      <c r="W26199" s="44">
        <v>1</v>
      </c>
    </row>
    <row r="26200" spans="23:23">
      <c r="W26200" s="44">
        <v>1</v>
      </c>
    </row>
    <row r="26201" spans="23:23">
      <c r="W26201" s="44">
        <v>1</v>
      </c>
    </row>
    <row r="26202" spans="23:23">
      <c r="W26202" s="44">
        <v>1</v>
      </c>
    </row>
    <row r="26203" spans="23:23">
      <c r="W26203" s="44">
        <v>1</v>
      </c>
    </row>
    <row r="26204" spans="23:23">
      <c r="W26204" s="44">
        <v>1</v>
      </c>
    </row>
    <row r="26205" spans="23:23">
      <c r="W26205" s="44">
        <v>1</v>
      </c>
    </row>
    <row r="26206" spans="23:23">
      <c r="W26206" s="44">
        <v>1</v>
      </c>
    </row>
    <row r="26207" spans="23:23"/>
    <row r="26208" spans="23:23"/>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V26222">
    <filterColumn colId="8" showButton="0"/>
    <filterColumn colId="9" hiddenButton="1" showButton="0"/>
    <filterColumn colId="10" showButton="0"/>
  </autoFilter>
  <mergeCells count="434">
    <mergeCell ref="A235:M235"/>
    <mergeCell ref="A236:M236"/>
    <mergeCell ref="A237:M237"/>
    <mergeCell ref="S228:S230"/>
    <mergeCell ref="T228:T230"/>
    <mergeCell ref="U228:U230"/>
    <mergeCell ref="V228:V230"/>
    <mergeCell ref="B231:B234"/>
    <mergeCell ref="C231:C234"/>
    <mergeCell ref="D231:D234"/>
    <mergeCell ref="L231:L234"/>
    <mergeCell ref="N231:N233"/>
    <mergeCell ref="O231:O234"/>
    <mergeCell ref="P231:P234"/>
    <mergeCell ref="Q231:Q234"/>
    <mergeCell ref="R231:R234"/>
    <mergeCell ref="S231:S234"/>
    <mergeCell ref="T231:T234"/>
    <mergeCell ref="U231:U234"/>
    <mergeCell ref="V231:V234"/>
    <mergeCell ref="B228:B230"/>
    <mergeCell ref="C228:C230"/>
    <mergeCell ref="D228:D230"/>
    <mergeCell ref="L228:L230"/>
    <mergeCell ref="N228:N230"/>
    <mergeCell ref="O228:O230"/>
    <mergeCell ref="P228:P230"/>
    <mergeCell ref="Q228:Q230"/>
    <mergeCell ref="R228:R230"/>
    <mergeCell ref="S223:S225"/>
    <mergeCell ref="T223:T225"/>
    <mergeCell ref="U223:U225"/>
    <mergeCell ref="V223:V225"/>
    <mergeCell ref="S226:S227"/>
    <mergeCell ref="T226:T227"/>
    <mergeCell ref="U226:U227"/>
    <mergeCell ref="V226:V227"/>
    <mergeCell ref="B226:B227"/>
    <mergeCell ref="C226:C227"/>
    <mergeCell ref="D226:D227"/>
    <mergeCell ref="L226:L227"/>
    <mergeCell ref="N226:N227"/>
    <mergeCell ref="O226:O227"/>
    <mergeCell ref="P226:P227"/>
    <mergeCell ref="Q226:Q227"/>
    <mergeCell ref="R226:R227"/>
    <mergeCell ref="B223:B225"/>
    <mergeCell ref="C223:C225"/>
    <mergeCell ref="D223:D225"/>
    <mergeCell ref="L223:L225"/>
    <mergeCell ref="N223:N225"/>
    <mergeCell ref="O223:O225"/>
    <mergeCell ref="P223:P225"/>
    <mergeCell ref="Q223:Q225"/>
    <mergeCell ref="R223:R225"/>
    <mergeCell ref="U219:U220"/>
    <mergeCell ref="V219:V220"/>
    <mergeCell ref="B221:B222"/>
    <mergeCell ref="C221:C222"/>
    <mergeCell ref="D221:D222"/>
    <mergeCell ref="N221:N222"/>
    <mergeCell ref="O221:O222"/>
    <mergeCell ref="P221:P222"/>
    <mergeCell ref="Q221:Q222"/>
    <mergeCell ref="R221:R222"/>
    <mergeCell ref="S221:S222"/>
    <mergeCell ref="T221:T222"/>
    <mergeCell ref="U221:U222"/>
    <mergeCell ref="V221:V222"/>
    <mergeCell ref="B219:B220"/>
    <mergeCell ref="C219:C220"/>
    <mergeCell ref="D219:D220"/>
    <mergeCell ref="O219:O220"/>
    <mergeCell ref="P219:P220"/>
    <mergeCell ref="Q219:Q220"/>
    <mergeCell ref="R219:R220"/>
    <mergeCell ref="S219:S220"/>
    <mergeCell ref="T219:T220"/>
    <mergeCell ref="T202:T208"/>
    <mergeCell ref="U202:U208"/>
    <mergeCell ref="V202:V208"/>
    <mergeCell ref="B209:B218"/>
    <mergeCell ref="C209:C218"/>
    <mergeCell ref="D209:D218"/>
    <mergeCell ref="N209:N218"/>
    <mergeCell ref="O209:O218"/>
    <mergeCell ref="P209:P218"/>
    <mergeCell ref="Q209:Q218"/>
    <mergeCell ref="R209:R218"/>
    <mergeCell ref="S209:S218"/>
    <mergeCell ref="T209:T218"/>
    <mergeCell ref="U209:U218"/>
    <mergeCell ref="V209:V218"/>
    <mergeCell ref="B202:B208"/>
    <mergeCell ref="C202:C208"/>
    <mergeCell ref="D202:D208"/>
    <mergeCell ref="N202:N208"/>
    <mergeCell ref="O202:O208"/>
    <mergeCell ref="P202:P208"/>
    <mergeCell ref="Q202:Q208"/>
    <mergeCell ref="R202:R208"/>
    <mergeCell ref="S202:S208"/>
    <mergeCell ref="U195:U197"/>
    <mergeCell ref="V195:V197"/>
    <mergeCell ref="B198:B199"/>
    <mergeCell ref="C198:C199"/>
    <mergeCell ref="D198:D199"/>
    <mergeCell ref="P198:P199"/>
    <mergeCell ref="Q198:Q199"/>
    <mergeCell ref="R198:R199"/>
    <mergeCell ref="S198:S199"/>
    <mergeCell ref="T198:T199"/>
    <mergeCell ref="U198:U199"/>
    <mergeCell ref="V198:V199"/>
    <mergeCell ref="B195:B197"/>
    <mergeCell ref="C195:C197"/>
    <mergeCell ref="D195:D197"/>
    <mergeCell ref="O195:O197"/>
    <mergeCell ref="P195:P197"/>
    <mergeCell ref="Q195:Q197"/>
    <mergeCell ref="R195:R197"/>
    <mergeCell ref="S195:S197"/>
    <mergeCell ref="T195:T197"/>
    <mergeCell ref="S170:S171"/>
    <mergeCell ref="T170:T171"/>
    <mergeCell ref="U170:U171"/>
    <mergeCell ref="V170:V171"/>
    <mergeCell ref="B173:B190"/>
    <mergeCell ref="C173:C190"/>
    <mergeCell ref="D173:D190"/>
    <mergeCell ref="N173:N190"/>
    <mergeCell ref="O173:O190"/>
    <mergeCell ref="P173:P190"/>
    <mergeCell ref="Q173:Q190"/>
    <mergeCell ref="R173:R190"/>
    <mergeCell ref="S173:S190"/>
    <mergeCell ref="T173:T190"/>
    <mergeCell ref="U173:U190"/>
    <mergeCell ref="V173:V190"/>
    <mergeCell ref="B170:B171"/>
    <mergeCell ref="C170:C171"/>
    <mergeCell ref="D170:D171"/>
    <mergeCell ref="N170:N171"/>
    <mergeCell ref="O170:O171"/>
    <mergeCell ref="P170:P171"/>
    <mergeCell ref="Q170:Q171"/>
    <mergeCell ref="R170:R171"/>
    <mergeCell ref="T161:T162"/>
    <mergeCell ref="U161:U162"/>
    <mergeCell ref="V161:V162"/>
    <mergeCell ref="B163:B165"/>
    <mergeCell ref="C163:C165"/>
    <mergeCell ref="D163:D165"/>
    <mergeCell ref="N163:N165"/>
    <mergeCell ref="O163:O165"/>
    <mergeCell ref="P163:P165"/>
    <mergeCell ref="Q163:Q165"/>
    <mergeCell ref="R163:R165"/>
    <mergeCell ref="S163:S165"/>
    <mergeCell ref="T163:T165"/>
    <mergeCell ref="U163:U165"/>
    <mergeCell ref="V163:V165"/>
    <mergeCell ref="B161:B162"/>
    <mergeCell ref="C161:C162"/>
    <mergeCell ref="D161:D162"/>
    <mergeCell ref="N161:N162"/>
    <mergeCell ref="O161:O162"/>
    <mergeCell ref="P161:P162"/>
    <mergeCell ref="Q161:Q162"/>
    <mergeCell ref="R161:R162"/>
    <mergeCell ref="S161:S162"/>
    <mergeCell ref="P157:P158"/>
    <mergeCell ref="Q157:Q158"/>
    <mergeCell ref="R157:R158"/>
    <mergeCell ref="S157:S158"/>
    <mergeCell ref="T157:T158"/>
    <mergeCell ref="U157:U158"/>
    <mergeCell ref="V157:V158"/>
    <mergeCell ref="B159:B160"/>
    <mergeCell ref="C159:C160"/>
    <mergeCell ref="D159:D160"/>
    <mergeCell ref="N159:N160"/>
    <mergeCell ref="O159:O160"/>
    <mergeCell ref="P159:P160"/>
    <mergeCell ref="Q159:Q160"/>
    <mergeCell ref="R159:R160"/>
    <mergeCell ref="S159:S160"/>
    <mergeCell ref="T159:T160"/>
    <mergeCell ref="U159:U160"/>
    <mergeCell ref="V159:V160"/>
    <mergeCell ref="B149:B152"/>
    <mergeCell ref="C149:C152"/>
    <mergeCell ref="D149:D152"/>
    <mergeCell ref="N149:N152"/>
    <mergeCell ref="B157:B158"/>
    <mergeCell ref="C157:C158"/>
    <mergeCell ref="D157:D158"/>
    <mergeCell ref="N157:N158"/>
    <mergeCell ref="O157:O158"/>
    <mergeCell ref="T142:T144"/>
    <mergeCell ref="U142:U144"/>
    <mergeCell ref="V142:V144"/>
    <mergeCell ref="B145:B147"/>
    <mergeCell ref="C145:C147"/>
    <mergeCell ref="D145:D147"/>
    <mergeCell ref="N145:N147"/>
    <mergeCell ref="O145:O147"/>
    <mergeCell ref="P145:P147"/>
    <mergeCell ref="Q145:Q147"/>
    <mergeCell ref="R145:R147"/>
    <mergeCell ref="S145:S147"/>
    <mergeCell ref="T145:T147"/>
    <mergeCell ref="U145:U147"/>
    <mergeCell ref="V145:V147"/>
    <mergeCell ref="B142:B144"/>
    <mergeCell ref="C142:C144"/>
    <mergeCell ref="D142:D144"/>
    <mergeCell ref="N142:N144"/>
    <mergeCell ref="O142:O144"/>
    <mergeCell ref="P142:P144"/>
    <mergeCell ref="Q142:Q144"/>
    <mergeCell ref="R142:R144"/>
    <mergeCell ref="S142:S144"/>
    <mergeCell ref="S86:S87"/>
    <mergeCell ref="T86:T87"/>
    <mergeCell ref="U86:U87"/>
    <mergeCell ref="V86:V87"/>
    <mergeCell ref="D88:D89"/>
    <mergeCell ref="N88:N138"/>
    <mergeCell ref="U88:U93"/>
    <mergeCell ref="V88:V91"/>
    <mergeCell ref="B139:B141"/>
    <mergeCell ref="C139:C141"/>
    <mergeCell ref="D139:D141"/>
    <mergeCell ref="N139:N141"/>
    <mergeCell ref="O139:O141"/>
    <mergeCell ref="P139:P141"/>
    <mergeCell ref="Q139:Q141"/>
    <mergeCell ref="R139:R141"/>
    <mergeCell ref="S139:S141"/>
    <mergeCell ref="T139:T141"/>
    <mergeCell ref="U139:U141"/>
    <mergeCell ref="V139:V141"/>
    <mergeCell ref="B86:B87"/>
    <mergeCell ref="C86:C87"/>
    <mergeCell ref="D86:D87"/>
    <mergeCell ref="N86:N87"/>
    <mergeCell ref="O86:O87"/>
    <mergeCell ref="P86:P87"/>
    <mergeCell ref="Q86:Q87"/>
    <mergeCell ref="R86:R87"/>
    <mergeCell ref="T72:T77"/>
    <mergeCell ref="U72:U77"/>
    <mergeCell ref="V72:V77"/>
    <mergeCell ref="B78:B84"/>
    <mergeCell ref="C78:C84"/>
    <mergeCell ref="D78:D84"/>
    <mergeCell ref="N78:N84"/>
    <mergeCell ref="O78:O84"/>
    <mergeCell ref="P78:P84"/>
    <mergeCell ref="Q78:Q84"/>
    <mergeCell ref="R78:R84"/>
    <mergeCell ref="S78:S84"/>
    <mergeCell ref="T78:T84"/>
    <mergeCell ref="U78:U84"/>
    <mergeCell ref="V78:V84"/>
    <mergeCell ref="B72:B77"/>
    <mergeCell ref="C72:C77"/>
    <mergeCell ref="D72:D77"/>
    <mergeCell ref="N72:N77"/>
    <mergeCell ref="O72:O77"/>
    <mergeCell ref="P72:P77"/>
    <mergeCell ref="Q72:Q77"/>
    <mergeCell ref="R72:R77"/>
    <mergeCell ref="S72:S77"/>
    <mergeCell ref="T54:T68"/>
    <mergeCell ref="U54:U68"/>
    <mergeCell ref="V54:V68"/>
    <mergeCell ref="B69:B71"/>
    <mergeCell ref="C69:C71"/>
    <mergeCell ref="D69:D71"/>
    <mergeCell ref="N69:N71"/>
    <mergeCell ref="O69:O71"/>
    <mergeCell ref="P69:P71"/>
    <mergeCell ref="Q69:Q71"/>
    <mergeCell ref="R69:R71"/>
    <mergeCell ref="S69:S71"/>
    <mergeCell ref="T69:T71"/>
    <mergeCell ref="U69:U71"/>
    <mergeCell ref="V69:V71"/>
    <mergeCell ref="B54:B68"/>
    <mergeCell ref="C54:C68"/>
    <mergeCell ref="D54:D68"/>
    <mergeCell ref="N54:N68"/>
    <mergeCell ref="O54:O68"/>
    <mergeCell ref="P54:P68"/>
    <mergeCell ref="Q54:Q68"/>
    <mergeCell ref="R54:R68"/>
    <mergeCell ref="S54:S68"/>
    <mergeCell ref="T48:T50"/>
    <mergeCell ref="U48:U50"/>
    <mergeCell ref="V48:V50"/>
    <mergeCell ref="B51:B53"/>
    <mergeCell ref="C51:C53"/>
    <mergeCell ref="D51:D53"/>
    <mergeCell ref="N51:N53"/>
    <mergeCell ref="O51:O53"/>
    <mergeCell ref="P51:P53"/>
    <mergeCell ref="Q51:Q53"/>
    <mergeCell ref="R51:R53"/>
    <mergeCell ref="S51:S53"/>
    <mergeCell ref="T51:T53"/>
    <mergeCell ref="U51:U53"/>
    <mergeCell ref="V51:V53"/>
    <mergeCell ref="B48:B50"/>
    <mergeCell ref="C48:C50"/>
    <mergeCell ref="D48:D50"/>
    <mergeCell ref="N48:N50"/>
    <mergeCell ref="O48:O50"/>
    <mergeCell ref="P48:P50"/>
    <mergeCell ref="Q48:Q50"/>
    <mergeCell ref="R48:R50"/>
    <mergeCell ref="S48:S50"/>
    <mergeCell ref="T35:T36"/>
    <mergeCell ref="U35:U36"/>
    <mergeCell ref="V35:V36"/>
    <mergeCell ref="B45:B46"/>
    <mergeCell ref="C45:C46"/>
    <mergeCell ref="D45:D46"/>
    <mergeCell ref="N45:N46"/>
    <mergeCell ref="P45:P46"/>
    <mergeCell ref="Q45:Q46"/>
    <mergeCell ref="R45:R46"/>
    <mergeCell ref="S45:S46"/>
    <mergeCell ref="T45:T46"/>
    <mergeCell ref="U45:U46"/>
    <mergeCell ref="V45:V46"/>
    <mergeCell ref="B35:B36"/>
    <mergeCell ref="C35:C36"/>
    <mergeCell ref="D35:D36"/>
    <mergeCell ref="N35:N36"/>
    <mergeCell ref="O35:O36"/>
    <mergeCell ref="P35:P36"/>
    <mergeCell ref="Q35:Q36"/>
    <mergeCell ref="R35:R36"/>
    <mergeCell ref="S35:S36"/>
    <mergeCell ref="U26:U32"/>
    <mergeCell ref="V26:V32"/>
    <mergeCell ref="B33:B34"/>
    <mergeCell ref="D33:D34"/>
    <mergeCell ref="O33:O34"/>
    <mergeCell ref="P33:P34"/>
    <mergeCell ref="Q33:Q34"/>
    <mergeCell ref="R33:R34"/>
    <mergeCell ref="S33:S34"/>
    <mergeCell ref="T33:T34"/>
    <mergeCell ref="U33:U34"/>
    <mergeCell ref="V33:V34"/>
    <mergeCell ref="B26:B32"/>
    <mergeCell ref="D26:D32"/>
    <mergeCell ref="N26:N32"/>
    <mergeCell ref="O26:O32"/>
    <mergeCell ref="P26:P32"/>
    <mergeCell ref="Q26:Q32"/>
    <mergeCell ref="R26:R32"/>
    <mergeCell ref="S26:S32"/>
    <mergeCell ref="T26:T32"/>
    <mergeCell ref="V14:V21"/>
    <mergeCell ref="B23:B24"/>
    <mergeCell ref="D23:D24"/>
    <mergeCell ref="N23:N24"/>
    <mergeCell ref="O23:O24"/>
    <mergeCell ref="P23:P24"/>
    <mergeCell ref="Q23:Q24"/>
    <mergeCell ref="R23:R24"/>
    <mergeCell ref="S23:S24"/>
    <mergeCell ref="T23:T24"/>
    <mergeCell ref="U23:U24"/>
    <mergeCell ref="V23:V24"/>
    <mergeCell ref="B14:B21"/>
    <mergeCell ref="C14:C21"/>
    <mergeCell ref="D14:D21"/>
    <mergeCell ref="N14:N21"/>
    <mergeCell ref="O14:O21"/>
    <mergeCell ref="P14:P21"/>
    <mergeCell ref="Q14:Q21"/>
    <mergeCell ref="R14:R21"/>
    <mergeCell ref="S14:S21"/>
    <mergeCell ref="B4:B5"/>
    <mergeCell ref="C4:C5"/>
    <mergeCell ref="D4:D5"/>
    <mergeCell ref="N4:N5"/>
    <mergeCell ref="O4:O5"/>
    <mergeCell ref="P4:P5"/>
    <mergeCell ref="Q4:Q5"/>
    <mergeCell ref="T14:T21"/>
    <mergeCell ref="U14:U21"/>
    <mergeCell ref="A1:V1"/>
    <mergeCell ref="I3:J3"/>
    <mergeCell ref="K3:L3"/>
    <mergeCell ref="A2:V2"/>
    <mergeCell ref="A241:I241"/>
    <mergeCell ref="A240:J240"/>
    <mergeCell ref="A239:I239"/>
    <mergeCell ref="R4:R5"/>
    <mergeCell ref="S4:S5"/>
    <mergeCell ref="T4:T5"/>
    <mergeCell ref="U4:U5"/>
    <mergeCell ref="V4:V5"/>
    <mergeCell ref="B11:B12"/>
    <mergeCell ref="C11:C12"/>
    <mergeCell ref="D11:D12"/>
    <mergeCell ref="N11:N12"/>
    <mergeCell ref="O11:O12"/>
    <mergeCell ref="P11:P12"/>
    <mergeCell ref="Q11:Q12"/>
    <mergeCell ref="R11:R12"/>
    <mergeCell ref="S11:S12"/>
    <mergeCell ref="T11:T12"/>
    <mergeCell ref="U11:U12"/>
    <mergeCell ref="V11:V12"/>
    <mergeCell ref="S42:S44"/>
    <mergeCell ref="T42:T44"/>
    <mergeCell ref="U42:U44"/>
    <mergeCell ref="V42:V44"/>
    <mergeCell ref="N42:N44"/>
    <mergeCell ref="C42:C44"/>
    <mergeCell ref="D42:D44"/>
    <mergeCell ref="B42:B44"/>
    <mergeCell ref="A42:A44"/>
    <mergeCell ref="O42:O44"/>
    <mergeCell ref="P42:P44"/>
    <mergeCell ref="Q42:Q44"/>
    <mergeCell ref="R42:R4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AH78"/>
  <sheetViews>
    <sheetView topLeftCell="A3" zoomScale="96" zoomScaleNormal="96" workbookViewId="0">
      <pane xSplit="1" ySplit="3" topLeftCell="B69" activePane="bottomRight" state="frozen"/>
      <selection pane="topRight" activeCell="B3" sqref="B3"/>
      <selection pane="bottomLeft" activeCell="A6" sqref="A6"/>
      <selection pane="bottomRight" activeCell="A76" sqref="A76:D76"/>
    </sheetView>
  </sheetViews>
  <sheetFormatPr defaultColWidth="9.140625" defaultRowHeight="15"/>
  <cols>
    <col min="1" max="1" width="14.7109375" style="25" customWidth="1"/>
    <col min="2" max="2" width="34.5703125" style="42" customWidth="1"/>
    <col min="3" max="3" width="22" style="21" customWidth="1"/>
    <col min="4" max="4" width="11.7109375" style="21" customWidth="1"/>
    <col min="5" max="5" width="20.7109375" style="21" hidden="1" customWidth="1"/>
    <col min="6" max="6" width="15.42578125" style="21" customWidth="1"/>
    <col min="7" max="7" width="13.5703125" style="23" customWidth="1"/>
    <col min="8" max="8" width="8.28515625" style="23" customWidth="1"/>
    <col min="9" max="9" width="7.42578125" style="24" customWidth="1"/>
    <col min="10" max="10" width="8" style="23" customWidth="1"/>
    <col min="11" max="11" width="7.5703125" style="23" bestFit="1" customWidth="1"/>
    <col min="12" max="12" width="7.5703125" style="23" customWidth="1"/>
    <col min="13" max="13" width="6.140625" style="23" customWidth="1"/>
    <col min="14" max="14" width="6" style="23" customWidth="1"/>
    <col min="15" max="15" width="6.7109375" style="24" bestFit="1" customWidth="1"/>
    <col min="16" max="16" width="6.7109375" style="24" customWidth="1"/>
    <col min="17" max="17" width="10.140625" style="24" customWidth="1"/>
    <col min="18" max="18" width="9.85546875" style="24" customWidth="1"/>
    <col min="19" max="19" width="10.140625" style="24" customWidth="1"/>
    <col min="20" max="21" width="7.85546875" style="52" customWidth="1"/>
    <col min="22" max="22" width="7.85546875" style="24" customWidth="1"/>
    <col min="23" max="23" width="6.7109375" style="24" customWidth="1"/>
    <col min="24" max="24" width="9.5703125" style="23" customWidth="1"/>
    <col min="25" max="25" width="10" style="23" customWidth="1"/>
    <col min="26" max="26" width="11" style="23" customWidth="1"/>
    <col min="27" max="27" width="11.5703125" style="23" customWidth="1"/>
    <col min="28" max="28" width="11.140625" style="23" customWidth="1"/>
    <col min="29" max="29" width="11.85546875" style="23" customWidth="1"/>
    <col min="30" max="30" width="10.28515625" style="23" customWidth="1"/>
    <col min="31" max="31" width="45.85546875" style="21" customWidth="1"/>
    <col min="32" max="32" width="11.7109375" style="21" customWidth="1"/>
    <col min="33" max="33" width="15.140625" style="20" customWidth="1"/>
    <col min="34" max="34" width="10.5703125" style="20" bestFit="1" customWidth="1"/>
    <col min="35" max="16384" width="9.140625" style="20"/>
  </cols>
  <sheetData>
    <row r="1" spans="1:34" hidden="1">
      <c r="A1" s="38"/>
      <c r="B1" s="40"/>
      <c r="C1" s="37" t="s">
        <v>28</v>
      </c>
      <c r="D1" s="37" t="s">
        <v>29</v>
      </c>
      <c r="E1" s="37"/>
      <c r="F1" s="37"/>
      <c r="G1" s="36"/>
      <c r="H1" s="43"/>
      <c r="I1" s="35"/>
      <c r="J1" s="35"/>
      <c r="K1" s="35"/>
      <c r="L1" s="35"/>
      <c r="M1" s="35"/>
      <c r="N1" s="35"/>
      <c r="O1" s="35"/>
      <c r="P1" s="35"/>
      <c r="Q1" s="35"/>
      <c r="R1" s="35"/>
      <c r="S1" s="35"/>
      <c r="T1" s="35"/>
      <c r="U1" s="35"/>
      <c r="V1" s="35"/>
      <c r="W1" s="35"/>
      <c r="X1" s="35"/>
      <c r="Y1" s="35"/>
      <c r="Z1" s="35"/>
      <c r="AA1" s="35"/>
      <c r="AB1" s="35"/>
      <c r="AC1" s="35"/>
      <c r="AD1" s="35"/>
      <c r="AE1" s="27"/>
      <c r="AF1" s="27"/>
    </row>
    <row r="2" spans="1:34" s="27" customFormat="1" ht="15.75" thickBot="1">
      <c r="A2" s="34"/>
      <c r="B2" s="41"/>
      <c r="C2" s="265" t="s">
        <v>30</v>
      </c>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row>
    <row r="3" spans="1:34" ht="15.75" thickBot="1">
      <c r="A3" s="266" t="s">
        <v>31</v>
      </c>
      <c r="B3" s="267"/>
      <c r="C3" s="267"/>
      <c r="D3" s="267"/>
      <c r="E3" s="267"/>
      <c r="F3" s="267"/>
      <c r="G3" s="268"/>
      <c r="H3" s="253" t="s">
        <v>32</v>
      </c>
      <c r="I3" s="254"/>
      <c r="J3" s="254"/>
      <c r="K3" s="254"/>
      <c r="L3" s="254"/>
      <c r="M3" s="254"/>
      <c r="N3" s="254"/>
      <c r="O3" s="254"/>
      <c r="P3" s="254"/>
      <c r="Q3" s="254"/>
      <c r="R3" s="254"/>
      <c r="S3" s="254"/>
      <c r="T3" s="254"/>
      <c r="U3" s="254"/>
      <c r="V3" s="254"/>
      <c r="W3" s="255"/>
      <c r="X3" s="256" t="s">
        <v>33</v>
      </c>
      <c r="Y3" s="257"/>
      <c r="Z3" s="257"/>
      <c r="AA3" s="257"/>
      <c r="AB3" s="257"/>
      <c r="AC3" s="257"/>
      <c r="AD3" s="258"/>
      <c r="AE3" s="20"/>
      <c r="AF3" s="20"/>
    </row>
    <row r="4" spans="1:34" ht="49.9" customHeight="1">
      <c r="A4" s="277" t="s">
        <v>34</v>
      </c>
      <c r="B4" s="279" t="s">
        <v>35</v>
      </c>
      <c r="C4" s="279" t="s">
        <v>36</v>
      </c>
      <c r="D4" s="251" t="s">
        <v>37</v>
      </c>
      <c r="E4" s="77"/>
      <c r="F4" s="251" t="s">
        <v>38</v>
      </c>
      <c r="G4" s="249" t="s">
        <v>39</v>
      </c>
      <c r="H4" s="276" t="s">
        <v>40</v>
      </c>
      <c r="I4" s="263" t="s">
        <v>41</v>
      </c>
      <c r="J4" s="263" t="s">
        <v>42</v>
      </c>
      <c r="K4" s="263" t="s">
        <v>43</v>
      </c>
      <c r="L4" s="263" t="s">
        <v>44</v>
      </c>
      <c r="M4" s="269" t="s">
        <v>22</v>
      </c>
      <c r="N4" s="269"/>
      <c r="O4" s="269"/>
      <c r="P4" s="270" t="s">
        <v>45</v>
      </c>
      <c r="Q4" s="270"/>
      <c r="R4" s="270"/>
      <c r="S4" s="261" t="s">
        <v>46</v>
      </c>
      <c r="T4" s="263" t="s">
        <v>47</v>
      </c>
      <c r="U4" s="263" t="s">
        <v>730</v>
      </c>
      <c r="V4" s="259" t="s">
        <v>733</v>
      </c>
      <c r="W4" s="247" t="s">
        <v>48</v>
      </c>
      <c r="X4" s="271" t="s">
        <v>49</v>
      </c>
      <c r="Y4" s="273" t="s">
        <v>50</v>
      </c>
      <c r="Z4" s="87" t="s">
        <v>51</v>
      </c>
      <c r="AA4" s="90" t="s">
        <v>52</v>
      </c>
      <c r="AB4" s="90" t="s">
        <v>53</v>
      </c>
      <c r="AC4" s="281" t="s">
        <v>54</v>
      </c>
      <c r="AD4" s="275" t="s">
        <v>55</v>
      </c>
      <c r="AE4" s="20"/>
      <c r="AF4" s="71"/>
      <c r="AG4" s="101"/>
    </row>
    <row r="5" spans="1:34" s="33" customFormat="1" ht="58.9" customHeight="1" thickBot="1">
      <c r="A5" s="278"/>
      <c r="B5" s="280"/>
      <c r="C5" s="280"/>
      <c r="D5" s="252"/>
      <c r="E5" s="104" t="s">
        <v>56</v>
      </c>
      <c r="F5" s="252"/>
      <c r="G5" s="250"/>
      <c r="H5" s="272"/>
      <c r="I5" s="264"/>
      <c r="J5" s="264"/>
      <c r="K5" s="264"/>
      <c r="L5" s="264"/>
      <c r="M5" s="85" t="s">
        <v>57</v>
      </c>
      <c r="N5" s="85" t="s">
        <v>58</v>
      </c>
      <c r="O5" s="85" t="s">
        <v>59</v>
      </c>
      <c r="P5" s="89" t="s">
        <v>60</v>
      </c>
      <c r="Q5" s="89" t="s">
        <v>61</v>
      </c>
      <c r="R5" s="89" t="s">
        <v>62</v>
      </c>
      <c r="S5" s="262"/>
      <c r="T5" s="264"/>
      <c r="U5" s="264"/>
      <c r="V5" s="260"/>
      <c r="W5" s="248"/>
      <c r="X5" s="272"/>
      <c r="Y5" s="274"/>
      <c r="Z5" s="88" t="s">
        <v>63</v>
      </c>
      <c r="AA5" s="88" t="s">
        <v>64</v>
      </c>
      <c r="AB5" s="88" t="s">
        <v>65</v>
      </c>
      <c r="AC5" s="262"/>
      <c r="AD5" s="248"/>
      <c r="AF5" s="100"/>
      <c r="AG5" s="102"/>
    </row>
    <row r="6" spans="1:34" ht="34.5" customHeight="1">
      <c r="A6" s="121" t="s">
        <v>480</v>
      </c>
      <c r="B6" s="45" t="str">
        <f>IFERROR(VLOOKUP(A6,PAC!$A$4:$V$5222,2,0),"")</f>
        <v>Locação de mão de obra especializada na área de saúde (Médico e Odontólogo)</v>
      </c>
      <c r="C6" s="53"/>
      <c r="D6" s="48">
        <f>IFERROR(VLOOKUP(A6,PAC!$A$4:$V$5222,16,0),"")</f>
        <v>44932</v>
      </c>
      <c r="E6" s="82" t="e">
        <f>VLOOKUP(A6,PAC!$A$238:$V$5222,17,0)</f>
        <v>#N/A</v>
      </c>
      <c r="F6" s="46">
        <f>IFERROR(VLOOKUP(A6,PAC!$A$4:$V$5222,14,0),"")</f>
        <v>121832.4</v>
      </c>
      <c r="G6" s="81" t="str">
        <f>IFERROR(VLOOKUP(A6,PAC!$A$4:$V$5222,19,0),"")</f>
        <v>prorrogação</v>
      </c>
      <c r="H6" s="49" t="s">
        <v>731</v>
      </c>
      <c r="I6" s="31" t="s">
        <v>732</v>
      </c>
      <c r="J6" s="47">
        <f ca="1">SUMIF(PAC!$A$4:$A$5222,A6,PAC!$W$238:$W$5206)</f>
        <v>2</v>
      </c>
      <c r="K6" s="47" t="str">
        <f>IF(OR(G6="dispensa",G6="inexigibilidade",G6="licitação"),15,"0")</f>
        <v>0</v>
      </c>
      <c r="L6" s="47" t="str">
        <f>IF(OR(G6="dispensa",G6="inexigibilidade",G6="licitação"),10,"0")</f>
        <v>0</v>
      </c>
      <c r="M6" s="47" t="str">
        <f>IF(AND(G6="Licitação"),IF(AND(H6=""),"0",IF(AND(H6="N",J6=1),20,IF(AND(H6="N",J6&gt;1,J6&lt;6),30,IF(AND(H6="N",J6&gt;5,J6&lt;16),45,IF(AND(H6="N",J6&gt;15),70,IF(AND(H6="C",J6=1),40,IF(AND(H6="C",J6&gt;1,J6&lt;6),50,IF(AND(H6="C",J6&gt;5,J6&lt;16),75,IF(AND(H6="C",J6&gt;15),100))))))))),"0")</f>
        <v>0</v>
      </c>
      <c r="N6" s="47" t="str">
        <f>IF(AND(G6="Licitação"),IF(AND(H6=""),"0",IF(AND(H6="N"),15,IF(AND(H6="C"),25))),"0")</f>
        <v>0</v>
      </c>
      <c r="O6" s="47" t="str">
        <f>IF(AND(G6="Licitação"),IF(AND(I6=""),"0",IF(AND(I6="N"),25,IF(AND(I6="S"),40))),"0")</f>
        <v>0</v>
      </c>
      <c r="P6" s="47" t="str">
        <f>IF(OR(G6="dispensa",G6="inexigibilidade"),IF(AND(J6=0),0,IF(AND(J6&gt;0,J6&lt;11),35,IF(AND(J6&gt;10,J6&lt;21),45,IF(AND(J6&gt;20),60)))),"0")</f>
        <v>0</v>
      </c>
      <c r="Q6" s="47" t="str">
        <f>IF(OR(G6="dispensa",G6="inexigibilidade"),3,"0")</f>
        <v>0</v>
      </c>
      <c r="R6" s="47" t="str">
        <f>IF(OR(G6="dispensa",G6="inexigibilidade"),3,"0")</f>
        <v>0</v>
      </c>
      <c r="S6" s="47">
        <f>IF(OR(G6="prorrogação",G6="renovação"),60,"0")</f>
        <v>60</v>
      </c>
      <c r="T6" s="47" t="str">
        <f>IF(OR(G6="dispensa",G6="inexigibilidade",G6="licitação"),IF(AND(H6="C"),5,IF(AND(H6="N"),3,IF(AND(H6=""),"0"))),"0")</f>
        <v>0</v>
      </c>
      <c r="U6" s="47">
        <f>IF(AND(H6="C"),0,IF(AND(H6="N"),30,IF(AND(H6=""),0)))</f>
        <v>0</v>
      </c>
      <c r="V6" s="47">
        <f t="shared" ref="V6:V27" si="0">IF(D6&gt;44549,18,"0")</f>
        <v>18</v>
      </c>
      <c r="W6" s="47">
        <f>SUM(K6:V6)</f>
        <v>78</v>
      </c>
      <c r="X6" s="32" t="str">
        <f>IF(AND($G6="licitação"),$D6-$W6,IF(AND($G6="dispensa"),$D6-$W6,IF(AND($G6="inexigibilidade"),$D6-$W6,IF(AND($G6="renovação"),"---",IF(AND($G6="prorrogação"),"---",IF(AND($G6=""),"---"))))))</f>
        <v>---</v>
      </c>
      <c r="Y6" s="32" t="str">
        <f>IF(AND($G6="licitação"),$X6+$K6+$L6,IF(AND($G6="dispensa"),$X6+$K6+$L6,IF(AND($G6="inexigibilidade"),$X6+$K6+$L6,IF(AND($G6="renovação"),"---",IF(AND($G6="prorrogação"),"---",IF(AND($G6=""),"---"))))))</f>
        <v>---</v>
      </c>
      <c r="Z6" s="32" t="str">
        <f>IF(AND($G6="licitação"),$Y6+$M6,IF(AND($G6="dispensa"),$Y6+$P6,IF(AND($G6="inexigibilidade"),$Y6+$P6,IF(AND($G6="prorrogação"),"---",IF(AND($G6="renovação"),"---",IF(AND($G6=""),"---"))))))</f>
        <v>---</v>
      </c>
      <c r="AA6" s="32" t="str">
        <f>IF(AND($G6="licitação"),$Z6+$N6,IF(AND($G6="dispensa"),$Z6+$Q6,IF(AND($G6="inexigibilidade"),$Z6+$Q6,IF(AND($G6="prorrogação"),"---",IF(AND($G6="renovação"),"---",IF(AND($G6=""),"---"))))))</f>
        <v>---</v>
      </c>
      <c r="AB6" s="32" t="str">
        <f>IF(AND($G6="licitação"),$AA6+$O6,IF(AND($G6="dispensa"),$AA6+$R6,IF(AND($G6="inexigibilidade"),$AA6+$R6,IF(AND($G6="prorrogação"),"---",IF(AND($G6="renovação"),"---",IF(AND($G6=""),"---"))))))</f>
        <v>---</v>
      </c>
      <c r="AC6" s="32">
        <f>IF(AND($G6="licitação"),"---",IF(AND($G6="dispensa"),"---",IF(AND($G6="inexigibilidade"),"---",IF(AND($G6="renovação"),$D6-$W6,IF(AND($G6="prorrogação"),$D6-$W6,IF(AND($G6=""),"---"))))))</f>
        <v>44854</v>
      </c>
      <c r="AD6" s="32">
        <f t="shared" ref="AD6:AD27" si="1">IF(AND($G6="licitação"),AB6+T6,IF(AND($G6="dispensa"),AB6+T6,IF(AND($G6="inexigibilidade"),AB6+T6,IF(AND($G6="renovação"),$AC6+$S6,IF(AND($G6="prorrogação"),$AC6+$S6,IF(AND($G6=""),"---"))))))</f>
        <v>44914</v>
      </c>
      <c r="AE6" s="99" t="b">
        <f>IFERROR(IF(OR(G6="dispensa",G6="inexigibilidade",G6="licitação"),IF(AND(X6&lt;44568,AD6&gt;44549),"Atenção!Há recesso forense no período! Fazer ajuste manual de datas, se for o caso.",""),IF(OR(G6="prorrogação",G6="renovação"),(IF(AND(AC6&lt;44568,AD6&gt;44549),"Atenção!Há recesso forense no período! Fazer ajuste manual de datas, se for o caso.")),"")),"")</f>
        <v>0</v>
      </c>
      <c r="AF6" s="71"/>
    </row>
    <row r="7" spans="1:34" ht="36">
      <c r="A7" s="121" t="s">
        <v>482</v>
      </c>
      <c r="B7" s="45" t="str">
        <f>IFERROR(VLOOKUP(A7,PAC!$A$4:$V$5222,2,0),"")</f>
        <v>Locação de mão de obra especializada na área de saúde , especialidade de PSICOLOGIA</v>
      </c>
      <c r="C7" s="53"/>
      <c r="D7" s="48">
        <f>IFERROR(VLOOKUP(A7,PAC!$A$4:$V$5222,16,0),"")</f>
        <v>45108</v>
      </c>
      <c r="E7" s="82" t="e">
        <f>VLOOKUP(A7,PAC!$A$238:$V$5222,17,0)</f>
        <v>#N/A</v>
      </c>
      <c r="F7" s="46">
        <f>IFERROR(VLOOKUP(A7,PAC!$A$4:$V$5222,14,0),"")</f>
        <v>81118.92</v>
      </c>
      <c r="G7" s="81" t="str">
        <f>IFERROR(VLOOKUP(A7,PAC!$A$4:$V$5222,19,0),"")</f>
        <v>prorrogação</v>
      </c>
      <c r="H7" s="49" t="s">
        <v>731</v>
      </c>
      <c r="I7" s="31" t="s">
        <v>732</v>
      </c>
      <c r="J7" s="47">
        <f ca="1">SUMIF(PAC!$A$238:$A$5222,A7,PAC!$W$238:$W$5206)</f>
        <v>0</v>
      </c>
      <c r="K7" s="47" t="str">
        <f t="shared" ref="K7:K27" si="2">IF(OR(G7="dispensa",G7="inexigibilidade",G7="licitação"),15,"0")</f>
        <v>0</v>
      </c>
      <c r="L7" s="47" t="str">
        <f t="shared" ref="L7:L27" si="3">IF(OR(G7="dispensa",G7="inexigibilidade",G7="licitação"),10,"0")</f>
        <v>0</v>
      </c>
      <c r="M7" s="47" t="str">
        <f>IF(AND(G7="Licitação"),IF(AND(H7=""),"0",IF(AND(H7="N",J7=1),20,IF(AND(H7="N",J7&gt;1,J7&lt;6),30,IF(AND(H7="N",J7&gt;5,J7&lt;16),45,IF(AND(H7="N",J7&gt;15),70,IF(AND(H7="C",J7=1),40,IF(AND(H7="C",J7&gt;1,J7&lt;6),50,IF(AND(H7="C",J7&gt;5,J7&lt;16),75,IF(AND(H7="C",J7&gt;15),100))))))))),"0")</f>
        <v>0</v>
      </c>
      <c r="N7" s="47" t="str">
        <f>IF(AND(G7="Licitação"),IF(AND(H7=""),"0",IF(AND(H7="N"),15,IF(AND(H7="C"),25))),"0")</f>
        <v>0</v>
      </c>
      <c r="O7" s="47" t="str">
        <f>IF(AND(G7="Licitação"),IF(AND(I7=""),"0",IF(AND(I7="N"),25,IF(AND(I7="S"),40))),"0")</f>
        <v>0</v>
      </c>
      <c r="P7" s="47" t="str">
        <f t="shared" ref="P7:P8" si="4">IF(OR(G7="dispensa",G7="inexigibilidade"),IF(AND(J7=0),0,IF(AND(J7&gt;0,J7&lt;11),35,IF(AND(J7&gt;10,J7&lt;21),45,IF(AND(J7&gt;20),60)))),"0")</f>
        <v>0</v>
      </c>
      <c r="Q7" s="47" t="str">
        <f>IF(OR(G7="dispensa",G7="inexigibilidade"),3,"0")</f>
        <v>0</v>
      </c>
      <c r="R7" s="47" t="str">
        <f>IF(OR(G7="dispensa",G7="inexigibilidade"),3,"0")</f>
        <v>0</v>
      </c>
      <c r="S7" s="47">
        <f>IF(OR(G7="prorrogação",G7="renovação"),60,"0")</f>
        <v>60</v>
      </c>
      <c r="T7" s="47" t="str">
        <f t="shared" ref="T7:T27" si="5">IF(OR(G7="dispensa",G7="inexigibilidade",G7="licitação"),IF(AND(H7="C"),5,IF(AND(H7="N"),3,IF(AND(H7=""),"0"))),"0")</f>
        <v>0</v>
      </c>
      <c r="U7" s="47">
        <f t="shared" ref="U7:U66" si="6">IF(AND(H7="C"),0,IF(AND(H7="N"),30,IF(AND(H7=""),0)))</f>
        <v>0</v>
      </c>
      <c r="V7" s="47">
        <f t="shared" si="0"/>
        <v>18</v>
      </c>
      <c r="W7" s="47">
        <f t="shared" ref="W7:W27" si="7">SUM(K7:V7)</f>
        <v>78</v>
      </c>
      <c r="X7" s="32" t="str">
        <f>IF(AND($G7="licitação"),$D7-$W7,IF(AND($G7="dispensa"),$D7-$W7,IF(AND($G7="inexigibilidade"),$D7-$W7,IF(AND($G7="renovação"),"---",IF(AND($G7="prorrogação"),"---",IF(AND($G7=""),"---"))))))</f>
        <v>---</v>
      </c>
      <c r="Y7" s="32" t="str">
        <f>IF(AND($G7="licitação"),$X7+$K7+$L7,IF(AND($G7="dispensa"),$X7+$K7+$L7,IF(AND($G7="inexigibilidade"),$X7+$K7+$L7,IF(AND($G7="renovação"),"---",IF(AND($G7="prorrogação"),"---",IF(AND($G7=""),"---"))))))</f>
        <v>---</v>
      </c>
      <c r="Z7" s="32" t="str">
        <f>IF(AND($G7="licitação"),$Y7+$M7,IF(AND($G7="dispensa"),$Y7+$P7,IF(AND($G7="inexigibilidade"),$Y7+$P7,IF(AND($G7="prorrogação"),"---",IF(AND($G7="renovação"),"---",IF(AND($G7=""),"---"))))))</f>
        <v>---</v>
      </c>
      <c r="AA7" s="32" t="str">
        <f>IF(AND($G7="licitação"),$Z7+$N7,IF(AND($G7="dispensa"),$Z7+$Q7,IF(AND($G7="inexigibilidade"),$Z7+$Q7,IF(AND($G7="prorrogação"),"---",IF(AND($G7="renovação"),"---",IF(AND($G7=""),"---"))))))</f>
        <v>---</v>
      </c>
      <c r="AB7" s="32" t="str">
        <f>IF(AND($G7="licitação"),$AA7+$O7,IF(AND($G7="dispensa"),$AA7+$R7,IF(AND($G7="inexigibilidade"),$AA7+$R7,IF(AND($G7="prorrogação"),"---",IF(AND($G7="renovação"),"---",IF(AND($G7=""),"---"))))))</f>
        <v>---</v>
      </c>
      <c r="AC7" s="32">
        <f>IF(AND($G7="licitação"),"---",IF(AND($G7="dispensa"),"---",IF(AND($G7="inexigibilidade"),"---",IF(AND($G7="renovação"),$D7-$W7,IF(AND($G7="prorrogação"),$D7-$W7,IF(AND($G7=""),"---"))))))</f>
        <v>45030</v>
      </c>
      <c r="AD7" s="32">
        <f t="shared" si="1"/>
        <v>45090</v>
      </c>
      <c r="AE7" s="99" t="b">
        <f t="shared" ref="AE7:AE27" si="8">IFERROR(IF(OR(G7="dispensa",G7="inexigibilidade",G7="licitação"),IF(AND(X7&lt;44568,AD7&gt;44549),"Atenção!Há recesso forense no período! Fazer ajuste manual de datas, se for o caso.",""),IF(OR(G7="prorrogação",G7="renovação"),(IF(AND(AC7&lt;44568,AD7&gt;44549),"Atenção!Há recesso forense no período! Fazer ajuste manual de datas, se for o caso.")),"")),"")</f>
        <v>0</v>
      </c>
      <c r="AF7" s="20"/>
    </row>
    <row r="8" spans="1:34">
      <c r="A8" s="121" t="s">
        <v>484</v>
      </c>
      <c r="B8" s="45" t="str">
        <f>IFERROR(VLOOKUP(A8,PAC!$A$4:$V$5222,2,0),"")</f>
        <v>Coleta de lixo hospitalar</v>
      </c>
      <c r="C8" s="53"/>
      <c r="D8" s="48">
        <f>IFERROR(VLOOKUP(A8,PAC!$A$4:$V$5222,16,0),"")</f>
        <v>45193</v>
      </c>
      <c r="E8" s="82" t="e">
        <f>VLOOKUP(A8,PAC!$A$238:$V$5222,17,0)</f>
        <v>#N/A</v>
      </c>
      <c r="F8" s="46">
        <f>IFERROR(VLOOKUP(A8,PAC!$A$4:$V$5222,14,0),"")</f>
        <v>2438.3999999999996</v>
      </c>
      <c r="G8" s="81" t="str">
        <f>IFERROR(VLOOKUP(A8,PAC!$A$4:$V$5222,19,0),"")</f>
        <v>prorrogação</v>
      </c>
      <c r="H8" s="50" t="s">
        <v>732</v>
      </c>
      <c r="I8" s="31" t="s">
        <v>732</v>
      </c>
      <c r="J8" s="47">
        <f ca="1">SUMIF(PAC!$A$238:$A$5222,A8,PAC!$W$238:$W$5206)</f>
        <v>0</v>
      </c>
      <c r="K8" s="47" t="str">
        <f t="shared" si="2"/>
        <v>0</v>
      </c>
      <c r="L8" s="47" t="str">
        <f t="shared" si="3"/>
        <v>0</v>
      </c>
      <c r="M8" s="47" t="str">
        <f>IF(AND(G8="Licitação"),IF(AND(H8=""),"0",IF(AND(H8="N",J8=1),20,IF(AND(H8="N",J8&gt;1,J8&lt;6),30,IF(AND(H8="N",J8&gt;5,J8&lt;16),45,IF(AND(H8="N",J8&gt;15),70,IF(AND(H8="C",J8=1),40,IF(AND(H8="C",J8&gt;1,J8&lt;6),50,IF(AND(H8="C",J8&gt;5,J8&lt;16),75,IF(AND(H8="C",J8&gt;15),100))))))))),"0")</f>
        <v>0</v>
      </c>
      <c r="N8" s="47" t="str">
        <f>IF(AND(G8="Licitação"),IF(AND(H8=""),"0",IF(AND(H8="N"),15,IF(AND(H8="C"),25))),"0")</f>
        <v>0</v>
      </c>
      <c r="O8" s="47" t="str">
        <f t="shared" ref="O8:O27" si="9">IF(AND(G8="Licitação"),IF(AND(I8=""),"0",IF(AND(I8="N"),25,IF(AND(I8="S"),40))),"0")</f>
        <v>0</v>
      </c>
      <c r="P8" s="47" t="str">
        <f t="shared" si="4"/>
        <v>0</v>
      </c>
      <c r="Q8" s="47" t="str">
        <f t="shared" ref="Q8:Q27" si="10">IF(OR(G8="dispensa",G8="inexigibilidade"),3,"0")</f>
        <v>0</v>
      </c>
      <c r="R8" s="47" t="str">
        <f t="shared" ref="R8:R27" si="11">IF(OR(G8="dispensa",G8="inexigibilidade"),3,"0")</f>
        <v>0</v>
      </c>
      <c r="S8" s="47">
        <f t="shared" ref="S8:S27" si="12">IF(OR(G8="prorrogação",G8="renovação"),60,"0")</f>
        <v>60</v>
      </c>
      <c r="T8" s="47" t="str">
        <f t="shared" si="5"/>
        <v>0</v>
      </c>
      <c r="U8" s="47">
        <f t="shared" si="6"/>
        <v>30</v>
      </c>
      <c r="V8" s="47">
        <f>IF(D8&gt;44549,18,"0")</f>
        <v>18</v>
      </c>
      <c r="W8" s="47">
        <f t="shared" si="7"/>
        <v>108</v>
      </c>
      <c r="X8" s="32" t="str">
        <f>IF(AND($G8="licitação"),$D8-$W8,IF(AND($G8="dispensa"),$D8-$W8,IF(AND($G8="inexigibilidade"),$D8-$W8,IF(AND($G8="renovação"),"---",IF(AND($G8="prorrogação"),"---",IF(AND($G8=""),"---"))))))</f>
        <v>---</v>
      </c>
      <c r="Y8" s="32" t="str">
        <f>IF(AND($G8="licitação"),$X8+$K8+$L8,IF(AND($G8="dispensa"),$X8+$K8+$L8,IF(AND($G8="inexigibilidade"),$X8+$K8+$L8,IF(AND($G8="renovação"),"---",IF(AND($G8="prorrogação"),"---",IF(AND($G8=""),"---"))))))</f>
        <v>---</v>
      </c>
      <c r="Z8" s="32" t="str">
        <f>IF(AND($G8="licitação"),$Y8+$M8,IF(AND($G8="dispensa"),$Y8+$P8,IF(AND($G8="inexigibilidade"),$Y8+$P8,IF(AND($G8="prorrogação"),"---",IF(AND($G8="renovação"),"---",IF(AND($G8=""),"---"))))))</f>
        <v>---</v>
      </c>
      <c r="AA8" s="32" t="str">
        <f>IF(AND($G8="licitação"),$Z8+$N8,IF(AND($G8="dispensa"),$Z8+$Q8,IF(AND($G8="inexigibilidade"),$Z8+$Q8,IF(AND($G8="prorrogação"),"---",IF(AND($G8="renovação"),"---",IF(AND($G8=""),"---"))))))</f>
        <v>---</v>
      </c>
      <c r="AB8" s="32" t="str">
        <f>IF(AND($G8="licitação"),$AA8+$O8,IF(AND($G8="dispensa"),$AA8+$R8,IF(AND($G8="inexigibilidade"),$AA8+$R8,IF(AND($G8="prorrogação"),"---",IF(AND($G8="renovação"),"---",IF(AND($G8=""),"---"))))))</f>
        <v>---</v>
      </c>
      <c r="AC8" s="32">
        <f>IF(AND($G8="licitação"),"---",IF(AND($G8="dispensa"),"---",IF(AND($G8="inexigibilidade"),"---",IF(AND($G8="renovação"),$D8-$W8,IF(AND($G8="prorrogação"),$D8-$W8,IF(AND($G8=""),"---"))))))</f>
        <v>45085</v>
      </c>
      <c r="AD8" s="32">
        <f t="shared" si="1"/>
        <v>45145</v>
      </c>
      <c r="AE8" s="99" t="b">
        <f t="shared" si="8"/>
        <v>0</v>
      </c>
      <c r="AF8" s="20" t="str">
        <f>IF(AND(AC8&lt;44568),IF(AND(AD8&gt;44567),"Atenção!Há recesso forense no período!",""),"")</f>
        <v/>
      </c>
    </row>
    <row r="9" spans="1:34">
      <c r="A9" s="121" t="s">
        <v>486</v>
      </c>
      <c r="B9" s="45" t="str">
        <f>IFERROR(VLOOKUP(A9,PAC!$A$4:$V$5222,2,0),"")</f>
        <v>Ergonomia</v>
      </c>
      <c r="C9" s="53"/>
      <c r="D9" s="48">
        <f>IFERROR(VLOOKUP(A9,PAC!$A$4:$V$5222,16,0),"")</f>
        <v>44931</v>
      </c>
      <c r="E9" s="82" t="e">
        <f>VLOOKUP(A9,PAC!$A$238:$V$5222,17,0)</f>
        <v>#N/A</v>
      </c>
      <c r="F9" s="46">
        <f>IFERROR(VLOOKUP(A9,PAC!$A$4:$V$5222,14,0),"")</f>
        <v>2500</v>
      </c>
      <c r="G9" s="81" t="str">
        <f>IFERROR(VLOOKUP(A9,PAC!$A$4:$V$5222,19,0),"")</f>
        <v>Dispensa</v>
      </c>
      <c r="H9" s="49" t="s">
        <v>731</v>
      </c>
      <c r="I9" s="31" t="s">
        <v>732</v>
      </c>
      <c r="J9" s="47">
        <f ca="1">SUMIF(PAC!$A$238:$A$5222,A9,PAC!$W$238:$W$5206)</f>
        <v>0</v>
      </c>
      <c r="K9" s="47">
        <f t="shared" si="2"/>
        <v>15</v>
      </c>
      <c r="L9" s="47">
        <f t="shared" si="3"/>
        <v>10</v>
      </c>
      <c r="M9" s="47" t="str">
        <f>IF(AND(G9="Licitação"),IF(AND(H9=""),"0",IF(AND(H9="N",J9=1),20,IF(AND(H9="N",J9&gt;1,J9&lt;6),30,IF(AND(H9="N",J9&gt;5,J9&lt;16),45,IF(AND(H9="N",J9&gt;15),70,IF(AND(H9="C",J9=1),40,IF(AND(H9="C",J9&gt;1,J9&lt;6),50,IF(AND(H9="C",J9&gt;5,J9&lt;16),75,IF(AND(H9="C",J9&gt;15),100))))))))),"0")</f>
        <v>0</v>
      </c>
      <c r="N9" s="47" t="str">
        <f t="shared" ref="N9:N27" si="13">IF(AND(G9="Licitação"),IF(AND(H9=""),"0",IF(AND(H9="N"),15,IF(AND(H9="C"),25))),"0")</f>
        <v>0</v>
      </c>
      <c r="O9" s="47" t="str">
        <f t="shared" si="9"/>
        <v>0</v>
      </c>
      <c r="P9" s="47">
        <f ca="1">IF(OR(G9="dispensa",G9="inexigibilidade"),IF(AND(J9=0),0,IF(AND(J9&gt;0,J9&lt;11),35,IF(AND(J9&gt;10,J9&lt;21),45,IF(AND(J9&gt;20),60)))),"0")</f>
        <v>0</v>
      </c>
      <c r="Q9" s="47">
        <f t="shared" si="10"/>
        <v>3</v>
      </c>
      <c r="R9" s="47">
        <f t="shared" si="11"/>
        <v>3</v>
      </c>
      <c r="S9" s="47" t="str">
        <f t="shared" si="12"/>
        <v>0</v>
      </c>
      <c r="T9" s="47">
        <f t="shared" si="5"/>
        <v>5</v>
      </c>
      <c r="U9" s="47">
        <f t="shared" si="6"/>
        <v>0</v>
      </c>
      <c r="V9" s="47">
        <f t="shared" si="0"/>
        <v>18</v>
      </c>
      <c r="W9" s="47">
        <f t="shared" ca="1" si="7"/>
        <v>54</v>
      </c>
      <c r="X9" s="32">
        <f t="shared" ref="X9:X73" ca="1" si="14">IF(AND($G9="licitação"),$D9-$W9,IF(AND($G9="dispensa"),$D9-$W9,IF(AND($G9="inexigibilidade"),$D9-$W9,IF(AND($G9="renovação"),"---",IF(AND($G9="prorrogação"),"---",IF(AND($G9=""),"---"))))))</f>
        <v>44877</v>
      </c>
      <c r="Y9" s="32">
        <f t="shared" ref="Y9:Y73" ca="1" si="15">IF(AND($G9="licitação"),$X9+$K9+$L9,IF(AND($G9="dispensa"),$X9+$K9+$L9,IF(AND($G9="inexigibilidade"),$X9+$K9+$L9,IF(AND($G9="renovação"),"---",IF(AND($G9="prorrogação"),"---",IF(AND($G9=""),"---"))))))</f>
        <v>44902</v>
      </c>
      <c r="Z9" s="32">
        <f t="shared" ref="Z9:Z73" ca="1" si="16">IF(AND($G9="licitação"),$Y9+$M9,IF(AND($G9="dispensa"),$Y9+$P9,IF(AND($G9="inexigibilidade"),$Y9+$P9,IF(AND($G9="prorrogação"),"---",IF(AND($G9="renovação"),"---",IF(AND($G9=""),"---"))))))</f>
        <v>44902</v>
      </c>
      <c r="AA9" s="32">
        <f t="shared" ref="AA9:AA73" ca="1" si="17">IF(AND($G9="licitação"),$Z9+$N9,IF(AND($G9="dispensa"),$Z9+$Q9,IF(AND($G9="inexigibilidade"),$Z9+$Q9,IF(AND($G9="prorrogação"),"---",IF(AND($G9="renovação"),"---",IF(AND($G9=""),"---"))))))</f>
        <v>44905</v>
      </c>
      <c r="AB9" s="32">
        <f t="shared" ref="AB9:AB73" ca="1" si="18">IF(AND($G9="licitação"),$AA9+$O9,IF(AND($G9="dispensa"),$AA9+$R9,IF(AND($G9="inexigibilidade"),$AA9+$R9,IF(AND($G9="prorrogação"),"---",IF(AND($G9="renovação"),"---",IF(AND($G9=""),"---"))))))</f>
        <v>44908</v>
      </c>
      <c r="AC9" s="32" t="str">
        <f t="shared" ref="AC9:AC73" si="19">IF(AND($G9="licitação"),"---",IF(AND($G9="dispensa"),"---",IF(AND($G9="inexigibilidade"),"---",IF(AND($G9="renovação"),$D9-$W9,IF(AND($G9="prorrogação"),$D9-$W9,IF(AND($G9=""),"---"))))))</f>
        <v>---</v>
      </c>
      <c r="AD9" s="32">
        <f t="shared" ca="1" si="1"/>
        <v>44913</v>
      </c>
      <c r="AE9" s="99" t="str">
        <f t="shared" ca="1" si="8"/>
        <v/>
      </c>
      <c r="AF9" s="20"/>
    </row>
    <row r="10" spans="1:34" ht="24">
      <c r="A10" s="121" t="s">
        <v>493</v>
      </c>
      <c r="B10" s="45" t="str">
        <f>IFERROR(VLOOKUP(A10,PAC!$A$4:$V$5222,2,0),"")</f>
        <v>Seguro coletivo de acidentes pessoais para estagiários</v>
      </c>
      <c r="C10" s="53"/>
      <c r="D10" s="48">
        <f>IFERROR(VLOOKUP(A10,PAC!$A$4:$V$5222,16,0),"")</f>
        <v>44984</v>
      </c>
      <c r="E10" s="82" t="e">
        <f>VLOOKUP(A10,PAC!$A$238:$V$5222,17,0)</f>
        <v>#N/A</v>
      </c>
      <c r="F10" s="46">
        <f>IFERROR(VLOOKUP(A10,PAC!$A$4:$V$5222,14,0),"")</f>
        <v>604.43999999999994</v>
      </c>
      <c r="G10" s="81" t="str">
        <f>IFERROR(VLOOKUP(A10,PAC!$A$4:$V$5222,19,0),"")</f>
        <v>Dispensa</v>
      </c>
      <c r="H10" s="50" t="s">
        <v>732</v>
      </c>
      <c r="I10" s="31" t="s">
        <v>732</v>
      </c>
      <c r="J10" s="47">
        <f ca="1">SUMIF(PAC!$A$238:$A$5222,A10,PAC!$W$238:$W$5206)</f>
        <v>0</v>
      </c>
      <c r="K10" s="47">
        <f t="shared" si="2"/>
        <v>15</v>
      </c>
      <c r="L10" s="47">
        <f t="shared" si="3"/>
        <v>10</v>
      </c>
      <c r="M10" s="47" t="str">
        <f t="shared" ref="M10:M27" si="20">IF(AND(G10="Licitação"),IF(AND(H10=""),"0",IF(AND(H10="N",J10=1),20,IF(AND(H10="N",J10&gt;1,J10&lt;6),30,IF(AND(H10="N",J10&gt;5,J10&lt;16),45,IF(AND(H10="N",J10&gt;15),70,IF(AND(H10="C",J10=1),40,IF(AND(H10="C",J10&gt;1,J10&lt;6),50,IF(AND(H10="C",J10&gt;5,J10&lt;16),75,IF(AND(H10="C",J10&gt;15),100))))))))),"0")</f>
        <v>0</v>
      </c>
      <c r="N10" s="47" t="str">
        <f t="shared" si="13"/>
        <v>0</v>
      </c>
      <c r="O10" s="47" t="str">
        <f t="shared" si="9"/>
        <v>0</v>
      </c>
      <c r="P10" s="47">
        <f t="shared" ref="P10:P27" ca="1" si="21">IF(OR(G10="dispensa",G10="inexigibilidade"),IF(AND(J10=0),0,IF(AND(J10&gt;0,J10&lt;11),35,IF(AND(J10&gt;10,J10&lt;21),45,IF(AND(J10&gt;20),60)))),"0")</f>
        <v>0</v>
      </c>
      <c r="Q10" s="47">
        <f t="shared" si="10"/>
        <v>3</v>
      </c>
      <c r="R10" s="47">
        <f t="shared" si="11"/>
        <v>3</v>
      </c>
      <c r="S10" s="47" t="str">
        <f t="shared" si="12"/>
        <v>0</v>
      </c>
      <c r="T10" s="47">
        <f t="shared" si="5"/>
        <v>3</v>
      </c>
      <c r="U10" s="47">
        <f t="shared" si="6"/>
        <v>30</v>
      </c>
      <c r="V10" s="47">
        <f t="shared" si="0"/>
        <v>18</v>
      </c>
      <c r="W10" s="47">
        <f t="shared" ca="1" si="7"/>
        <v>82</v>
      </c>
      <c r="X10" s="32">
        <f t="shared" ca="1" si="14"/>
        <v>44902</v>
      </c>
      <c r="Y10" s="32">
        <f t="shared" ca="1" si="15"/>
        <v>44927</v>
      </c>
      <c r="Z10" s="32">
        <f t="shared" ca="1" si="16"/>
        <v>44927</v>
      </c>
      <c r="AA10" s="32">
        <f t="shared" ca="1" si="17"/>
        <v>44930</v>
      </c>
      <c r="AB10" s="32">
        <f t="shared" ca="1" si="18"/>
        <v>44933</v>
      </c>
      <c r="AC10" s="32" t="str">
        <f t="shared" si="19"/>
        <v>---</v>
      </c>
      <c r="AD10" s="32">
        <f t="shared" ca="1" si="1"/>
        <v>44936</v>
      </c>
      <c r="AE10" s="99" t="str">
        <f t="shared" ca="1" si="8"/>
        <v/>
      </c>
      <c r="AF10" s="20"/>
      <c r="AG10" s="86"/>
      <c r="AH10" s="71"/>
    </row>
    <row r="11" spans="1:34" ht="36">
      <c r="A11" s="121" t="s">
        <v>495</v>
      </c>
      <c r="B11" s="45" t="str">
        <f>IFERROR(VLOOKUP(A11,PAC!$A$4:$V$5222,2,0),"")</f>
        <v>Ferramenta de pesquisa e comparação de preços praticados pela Administração Pública, denominada BANCO DE PREÇOS.</v>
      </c>
      <c r="C11" s="53"/>
      <c r="D11" s="48">
        <f>IFERROR(VLOOKUP(A11,PAC!$A$4:$V$5222,16,0),"")</f>
        <v>44956</v>
      </c>
      <c r="E11" s="82" t="e">
        <f>VLOOKUP(A11,PAC!$A$238:$V$5222,17,0)</f>
        <v>#N/A</v>
      </c>
      <c r="F11" s="46">
        <f>IFERROR(VLOOKUP(A11,PAC!$A$4:$V$5222,14,0),"")</f>
        <v>7990</v>
      </c>
      <c r="G11" s="81" t="str">
        <f>IFERROR(VLOOKUP(A11,PAC!$A$4:$V$5222,19,0),"")</f>
        <v>inexigibilidade</v>
      </c>
      <c r="H11" s="50" t="s">
        <v>732</v>
      </c>
      <c r="I11" s="31" t="s">
        <v>732</v>
      </c>
      <c r="J11" s="47">
        <f ca="1">SUMIF(PAC!$A$238:$A$5222,A11,PAC!$W$238:$W$5206)</f>
        <v>0</v>
      </c>
      <c r="K11" s="47">
        <f t="shared" si="2"/>
        <v>15</v>
      </c>
      <c r="L11" s="47">
        <f t="shared" si="3"/>
        <v>10</v>
      </c>
      <c r="M11" s="47" t="str">
        <f>IF(AND(G11="Licitação"),IF(AND(H11=""),"0",IF(AND(H11="N",J11=1),20,IF(AND(H11="N",J11&gt;1,J11&lt;6),30,IF(AND(H11="N",J11&gt;5,J11&lt;16),45,IF(AND(H11="N",J11&gt;15),70,IF(AND(H11="C",J11=1),40,IF(AND(H11="C",J11&gt;1,J11&lt;6),50,IF(AND(H11="C",J11&gt;5,J11&lt;16),75,IF(AND(H11="C",J11&gt;15),100))))))))),"0")</f>
        <v>0</v>
      </c>
      <c r="N11" s="47" t="str">
        <f t="shared" si="13"/>
        <v>0</v>
      </c>
      <c r="O11" s="47" t="str">
        <f t="shared" si="9"/>
        <v>0</v>
      </c>
      <c r="P11" s="47">
        <f t="shared" ca="1" si="21"/>
        <v>0</v>
      </c>
      <c r="Q11" s="47">
        <f t="shared" si="10"/>
        <v>3</v>
      </c>
      <c r="R11" s="47">
        <f t="shared" si="11"/>
        <v>3</v>
      </c>
      <c r="S11" s="47" t="str">
        <f t="shared" si="12"/>
        <v>0</v>
      </c>
      <c r="T11" s="47">
        <f t="shared" si="5"/>
        <v>3</v>
      </c>
      <c r="U11" s="47">
        <f t="shared" si="6"/>
        <v>30</v>
      </c>
      <c r="V11" s="47">
        <f t="shared" si="0"/>
        <v>18</v>
      </c>
      <c r="W11" s="47">
        <f t="shared" ca="1" si="7"/>
        <v>82</v>
      </c>
      <c r="X11" s="32">
        <f t="shared" ca="1" si="14"/>
        <v>44874</v>
      </c>
      <c r="Y11" s="32">
        <f t="shared" ca="1" si="15"/>
        <v>44899</v>
      </c>
      <c r="Z11" s="32">
        <f t="shared" ca="1" si="16"/>
        <v>44899</v>
      </c>
      <c r="AA11" s="32">
        <f t="shared" ca="1" si="17"/>
        <v>44902</v>
      </c>
      <c r="AB11" s="32">
        <f t="shared" ca="1" si="18"/>
        <v>44905</v>
      </c>
      <c r="AC11" s="32" t="str">
        <f t="shared" si="19"/>
        <v>---</v>
      </c>
      <c r="AD11" s="32">
        <f t="shared" ca="1" si="1"/>
        <v>44908</v>
      </c>
      <c r="AE11" s="99" t="str">
        <f t="shared" ca="1" si="8"/>
        <v/>
      </c>
      <c r="AF11" s="71"/>
      <c r="AG11" s="71"/>
    </row>
    <row r="12" spans="1:34" ht="36">
      <c r="A12" s="121" t="s">
        <v>503</v>
      </c>
      <c r="B12" s="45" t="str">
        <f>IFERROR(VLOOKUP(A12,PAC!$A$4:$V$5222,2,0),"")</f>
        <v>Contratação de fornecimento de energia elétrica para as unidades do Edf. Sede e Anexo da SJTO</v>
      </c>
      <c r="C12" s="53"/>
      <c r="D12" s="48">
        <f>IFERROR(VLOOKUP(A12,PAC!$A$4:$V$5222,16,0),"")</f>
        <v>44927</v>
      </c>
      <c r="E12" s="82" t="e">
        <f>VLOOKUP(A12,PAC!$A$238:$V$5222,17,0)</f>
        <v>#N/A</v>
      </c>
      <c r="F12" s="46">
        <f>IFERROR(VLOOKUP(A12,PAC!$A$4:$V$5222,14,0),"")</f>
        <v>516000</v>
      </c>
      <c r="G12" s="81" t="str">
        <f>IFERROR(VLOOKUP(A12,PAC!$A$4:$V$5222,19,0),"")</f>
        <v>prorrogação</v>
      </c>
      <c r="H12" s="49" t="s">
        <v>731</v>
      </c>
      <c r="I12" s="31" t="s">
        <v>732</v>
      </c>
      <c r="J12" s="47">
        <f ca="1">SUMIF(PAC!$A$238:$A$5222,A12,PAC!$W$238:$W$5206)</f>
        <v>0</v>
      </c>
      <c r="K12" s="47" t="str">
        <f t="shared" si="2"/>
        <v>0</v>
      </c>
      <c r="L12" s="47" t="str">
        <f t="shared" si="3"/>
        <v>0</v>
      </c>
      <c r="M12" s="47" t="str">
        <f t="shared" si="20"/>
        <v>0</v>
      </c>
      <c r="N12" s="47" t="str">
        <f t="shared" si="13"/>
        <v>0</v>
      </c>
      <c r="O12" s="47" t="str">
        <f t="shared" si="9"/>
        <v>0</v>
      </c>
      <c r="P12" s="47" t="str">
        <f t="shared" si="21"/>
        <v>0</v>
      </c>
      <c r="Q12" s="47" t="str">
        <f t="shared" si="10"/>
        <v>0</v>
      </c>
      <c r="R12" s="47" t="str">
        <f t="shared" si="11"/>
        <v>0</v>
      </c>
      <c r="S12" s="47">
        <f t="shared" si="12"/>
        <v>60</v>
      </c>
      <c r="T12" s="47" t="str">
        <f t="shared" si="5"/>
        <v>0</v>
      </c>
      <c r="U12" s="47">
        <f t="shared" si="6"/>
        <v>0</v>
      </c>
      <c r="V12" s="47">
        <f t="shared" si="0"/>
        <v>18</v>
      </c>
      <c r="W12" s="47">
        <f t="shared" si="7"/>
        <v>78</v>
      </c>
      <c r="X12" s="32" t="str">
        <f t="shared" si="14"/>
        <v>---</v>
      </c>
      <c r="Y12" s="32" t="str">
        <f t="shared" si="15"/>
        <v>---</v>
      </c>
      <c r="Z12" s="32" t="str">
        <f t="shared" si="16"/>
        <v>---</v>
      </c>
      <c r="AA12" s="32" t="str">
        <f t="shared" si="17"/>
        <v>---</v>
      </c>
      <c r="AB12" s="32" t="str">
        <f t="shared" si="18"/>
        <v>---</v>
      </c>
      <c r="AC12" s="32">
        <f t="shared" si="19"/>
        <v>44849</v>
      </c>
      <c r="AD12" s="32">
        <f t="shared" si="1"/>
        <v>44909</v>
      </c>
      <c r="AE12" s="99" t="b">
        <f t="shared" si="8"/>
        <v>0</v>
      </c>
      <c r="AF12" s="20"/>
    </row>
    <row r="13" spans="1:34" ht="36">
      <c r="A13" s="121" t="s">
        <v>505</v>
      </c>
      <c r="B13" s="45" t="str">
        <f>IFERROR(VLOOKUP(A13,PAC!$A$4:$V$5222,2,0),"")</f>
        <v>Contratação de fornecimento de água potável para as unidades Sede e Anexo da SJTO.</v>
      </c>
      <c r="C13" s="53"/>
      <c r="D13" s="48">
        <f>IFERROR(VLOOKUP(A13,PAC!$A$4:$V$5222,16,0),"")</f>
        <v>44927</v>
      </c>
      <c r="E13" s="82" t="e">
        <f>VLOOKUP(A13,PAC!$A$238:$V$5222,17,0)</f>
        <v>#N/A</v>
      </c>
      <c r="F13" s="46">
        <f>IFERROR(VLOOKUP(A13,PAC!$A$4:$V$5222,14,0),"")</f>
        <v>72000</v>
      </c>
      <c r="G13" s="81" t="str">
        <f>IFERROR(VLOOKUP(A13,PAC!$A$4:$V$5222,19,0),"")</f>
        <v>prorrogação</v>
      </c>
      <c r="H13" s="49" t="s">
        <v>731</v>
      </c>
      <c r="I13" s="31" t="s">
        <v>732</v>
      </c>
      <c r="J13" s="47">
        <f ca="1">SUMIF(PAC!$A$238:$A$5222,A13,PAC!$W$238:$W$5206)</f>
        <v>0</v>
      </c>
      <c r="K13" s="47" t="str">
        <f t="shared" si="2"/>
        <v>0</v>
      </c>
      <c r="L13" s="47" t="str">
        <f t="shared" si="3"/>
        <v>0</v>
      </c>
      <c r="M13" s="47" t="str">
        <f t="shared" si="20"/>
        <v>0</v>
      </c>
      <c r="N13" s="47" t="str">
        <f t="shared" si="13"/>
        <v>0</v>
      </c>
      <c r="O13" s="47" t="str">
        <f t="shared" si="9"/>
        <v>0</v>
      </c>
      <c r="P13" s="47" t="str">
        <f t="shared" si="21"/>
        <v>0</v>
      </c>
      <c r="Q13" s="47" t="str">
        <f t="shared" si="10"/>
        <v>0</v>
      </c>
      <c r="R13" s="47" t="str">
        <f t="shared" si="11"/>
        <v>0</v>
      </c>
      <c r="S13" s="47">
        <f t="shared" si="12"/>
        <v>60</v>
      </c>
      <c r="T13" s="47" t="str">
        <f t="shared" si="5"/>
        <v>0</v>
      </c>
      <c r="U13" s="47">
        <f t="shared" si="6"/>
        <v>0</v>
      </c>
      <c r="V13" s="47">
        <f t="shared" si="0"/>
        <v>18</v>
      </c>
      <c r="W13" s="47">
        <f t="shared" si="7"/>
        <v>78</v>
      </c>
      <c r="X13" s="32" t="str">
        <f t="shared" si="14"/>
        <v>---</v>
      </c>
      <c r="Y13" s="32" t="str">
        <f t="shared" si="15"/>
        <v>---</v>
      </c>
      <c r="Z13" s="32" t="str">
        <f t="shared" si="16"/>
        <v>---</v>
      </c>
      <c r="AA13" s="32" t="str">
        <f t="shared" si="17"/>
        <v>---</v>
      </c>
      <c r="AB13" s="32" t="str">
        <f t="shared" si="18"/>
        <v>---</v>
      </c>
      <c r="AC13" s="32">
        <f t="shared" si="19"/>
        <v>44849</v>
      </c>
      <c r="AD13" s="32">
        <f t="shared" si="1"/>
        <v>44909</v>
      </c>
      <c r="AE13" s="99" t="b">
        <f t="shared" si="8"/>
        <v>0</v>
      </c>
      <c r="AF13" s="20"/>
    </row>
    <row r="14" spans="1:34" ht="36">
      <c r="A14" s="121" t="s">
        <v>506</v>
      </c>
      <c r="B14" s="45" t="str">
        <f>IFERROR(VLOOKUP(A14,PAC!$A$4:$V$5222,2,0),"")</f>
        <v>Contratação  serviços de limpeza e conservação e de Apoio Administrativo  para SJTO.</v>
      </c>
      <c r="C14" s="53"/>
      <c r="D14" s="48">
        <f>IFERROR(VLOOKUP(A14,PAC!$A$4:$V$5222,16,0),"")</f>
        <v>44932</v>
      </c>
      <c r="E14" s="82" t="e">
        <f>VLOOKUP(A14,PAC!$A$238:$V$5222,17,0)</f>
        <v>#N/A</v>
      </c>
      <c r="F14" s="46">
        <f>IFERROR(VLOOKUP(A14,PAC!$A$4:$V$5222,14,0),"")</f>
        <v>1944423.6</v>
      </c>
      <c r="G14" s="81" t="str">
        <f>IFERROR(VLOOKUP(A14,PAC!$A$4:$V$5222,19,0),"")</f>
        <v>prorrogação</v>
      </c>
      <c r="H14" s="49" t="s">
        <v>731</v>
      </c>
      <c r="I14" s="31" t="s">
        <v>732</v>
      </c>
      <c r="J14" s="47">
        <f ca="1">SUMIF(PAC!$A$238:$A$5222,A14,PAC!$W$238:$W$5206)</f>
        <v>0</v>
      </c>
      <c r="K14" s="47" t="str">
        <f t="shared" si="2"/>
        <v>0</v>
      </c>
      <c r="L14" s="47" t="str">
        <f t="shared" si="3"/>
        <v>0</v>
      </c>
      <c r="M14" s="47" t="str">
        <f t="shared" si="20"/>
        <v>0</v>
      </c>
      <c r="N14" s="47" t="str">
        <f t="shared" si="13"/>
        <v>0</v>
      </c>
      <c r="O14" s="47" t="str">
        <f t="shared" si="9"/>
        <v>0</v>
      </c>
      <c r="P14" s="47" t="str">
        <f t="shared" si="21"/>
        <v>0</v>
      </c>
      <c r="Q14" s="47" t="str">
        <f t="shared" si="10"/>
        <v>0</v>
      </c>
      <c r="R14" s="47" t="str">
        <f t="shared" si="11"/>
        <v>0</v>
      </c>
      <c r="S14" s="47">
        <f t="shared" si="12"/>
        <v>60</v>
      </c>
      <c r="T14" s="47" t="str">
        <f t="shared" si="5"/>
        <v>0</v>
      </c>
      <c r="U14" s="47">
        <f t="shared" si="6"/>
        <v>0</v>
      </c>
      <c r="V14" s="47">
        <f t="shared" si="0"/>
        <v>18</v>
      </c>
      <c r="W14" s="47">
        <f t="shared" si="7"/>
        <v>78</v>
      </c>
      <c r="X14" s="32" t="str">
        <f t="shared" si="14"/>
        <v>---</v>
      </c>
      <c r="Y14" s="32" t="str">
        <f t="shared" si="15"/>
        <v>---</v>
      </c>
      <c r="Z14" s="32" t="str">
        <f t="shared" si="16"/>
        <v>---</v>
      </c>
      <c r="AA14" s="32" t="str">
        <f t="shared" si="17"/>
        <v>---</v>
      </c>
      <c r="AB14" s="32" t="str">
        <f t="shared" si="18"/>
        <v>---</v>
      </c>
      <c r="AC14" s="32">
        <f t="shared" si="19"/>
        <v>44854</v>
      </c>
      <c r="AD14" s="32">
        <f t="shared" si="1"/>
        <v>44914</v>
      </c>
      <c r="AE14" s="99" t="b">
        <f t="shared" si="8"/>
        <v>0</v>
      </c>
      <c r="AF14" s="20"/>
    </row>
    <row r="15" spans="1:34" ht="36">
      <c r="A15" s="121" t="s">
        <v>507</v>
      </c>
      <c r="B15" s="45" t="str">
        <f>IFERROR(VLOOKUP(A15,PAC!$A$4:$V$5222,2,0),"")</f>
        <v>Manutenção do grupo gerador STEMAC SA Grupo Geradores FGO MWM D229 6 cilindros</v>
      </c>
      <c r="C15" s="53"/>
      <c r="D15" s="48">
        <f>IFERROR(VLOOKUP(A15,PAC!$A$4:$V$5222,16,0),"")</f>
        <v>45236</v>
      </c>
      <c r="E15" s="82" t="e">
        <f>VLOOKUP(A15,PAC!$A$238:$V$5222,17,0)</f>
        <v>#N/A</v>
      </c>
      <c r="F15" s="46">
        <f>IFERROR(VLOOKUP(A15,PAC!$A$4:$V$5222,14,0),"")</f>
        <v>3800</v>
      </c>
      <c r="G15" s="81" t="str">
        <f>IFERROR(VLOOKUP(A15,PAC!$A$4:$V$5222,19,0),"")</f>
        <v>Dispensa</v>
      </c>
      <c r="H15" s="50"/>
      <c r="I15" s="29"/>
      <c r="J15" s="47">
        <f ca="1">SUMIF(PAC!$A$238:$A$5222,A15,PAC!$W$238:$W$5206)</f>
        <v>0</v>
      </c>
      <c r="K15" s="47">
        <f t="shared" si="2"/>
        <v>15</v>
      </c>
      <c r="L15" s="47">
        <f t="shared" si="3"/>
        <v>10</v>
      </c>
      <c r="M15" s="47" t="str">
        <f t="shared" si="20"/>
        <v>0</v>
      </c>
      <c r="N15" s="47" t="str">
        <f t="shared" si="13"/>
        <v>0</v>
      </c>
      <c r="O15" s="47" t="str">
        <f t="shared" si="9"/>
        <v>0</v>
      </c>
      <c r="P15" s="47">
        <f t="shared" ca="1" si="21"/>
        <v>0</v>
      </c>
      <c r="Q15" s="47">
        <f t="shared" si="10"/>
        <v>3</v>
      </c>
      <c r="R15" s="47">
        <f t="shared" si="11"/>
        <v>3</v>
      </c>
      <c r="S15" s="47" t="str">
        <f t="shared" si="12"/>
        <v>0</v>
      </c>
      <c r="T15" s="47" t="str">
        <f t="shared" si="5"/>
        <v>0</v>
      </c>
      <c r="U15" s="47">
        <f t="shared" si="6"/>
        <v>0</v>
      </c>
      <c r="V15" s="47">
        <f t="shared" si="0"/>
        <v>18</v>
      </c>
      <c r="W15" s="47">
        <f t="shared" ca="1" si="7"/>
        <v>49</v>
      </c>
      <c r="X15" s="32">
        <f t="shared" ca="1" si="14"/>
        <v>45187</v>
      </c>
      <c r="Y15" s="32">
        <f t="shared" ca="1" si="15"/>
        <v>45212</v>
      </c>
      <c r="Z15" s="32">
        <f t="shared" ca="1" si="16"/>
        <v>45212</v>
      </c>
      <c r="AA15" s="32">
        <f t="shared" ca="1" si="17"/>
        <v>45215</v>
      </c>
      <c r="AB15" s="32">
        <f t="shared" ca="1" si="18"/>
        <v>45218</v>
      </c>
      <c r="AC15" s="32" t="str">
        <f t="shared" si="19"/>
        <v>---</v>
      </c>
      <c r="AD15" s="32">
        <f t="shared" ca="1" si="1"/>
        <v>45218</v>
      </c>
      <c r="AE15" s="99" t="str">
        <f t="shared" ca="1" si="8"/>
        <v/>
      </c>
      <c r="AF15" s="20"/>
    </row>
    <row r="16" spans="1:34" ht="36">
      <c r="A16" s="121" t="s">
        <v>508</v>
      </c>
      <c r="B16" s="45" t="str">
        <f>IFERROR(VLOOKUP(A16,PAC!$A$4:$V$5222,2,0),"")</f>
        <v>Manutenção preventiva nas subestações de energia elétrica dos Edifícios Sede e Anexo</v>
      </c>
      <c r="C16" s="53"/>
      <c r="D16" s="48">
        <f>IFERROR(VLOOKUP(A16,PAC!$A$4:$V$5222,16,0),"")</f>
        <v>45047</v>
      </c>
      <c r="E16" s="82" t="e">
        <f>VLOOKUP(A16,PAC!$A$238:$V$5222,17,0)</f>
        <v>#N/A</v>
      </c>
      <c r="F16" s="46">
        <f>IFERROR(VLOOKUP(A16,PAC!$A$4:$V$5222,14,0),"")</f>
        <v>5500</v>
      </c>
      <c r="G16" s="81" t="str">
        <f>IFERROR(VLOOKUP(A16,PAC!$A$4:$V$5222,19,0),"")</f>
        <v>Dispensa</v>
      </c>
      <c r="H16" s="50"/>
      <c r="I16" s="29"/>
      <c r="J16" s="47">
        <f ca="1">SUMIF(PAC!$A$238:$A$5222,A16,PAC!$W$238:$W$5206)</f>
        <v>0</v>
      </c>
      <c r="K16" s="47">
        <f t="shared" si="2"/>
        <v>15</v>
      </c>
      <c r="L16" s="47">
        <f t="shared" si="3"/>
        <v>10</v>
      </c>
      <c r="M16" s="47" t="str">
        <f t="shared" si="20"/>
        <v>0</v>
      </c>
      <c r="N16" s="47" t="str">
        <f t="shared" si="13"/>
        <v>0</v>
      </c>
      <c r="O16" s="47" t="str">
        <f t="shared" si="9"/>
        <v>0</v>
      </c>
      <c r="P16" s="47">
        <f t="shared" ca="1" si="21"/>
        <v>0</v>
      </c>
      <c r="Q16" s="47">
        <f t="shared" si="10"/>
        <v>3</v>
      </c>
      <c r="R16" s="47">
        <f t="shared" si="11"/>
        <v>3</v>
      </c>
      <c r="S16" s="47" t="str">
        <f t="shared" si="12"/>
        <v>0</v>
      </c>
      <c r="T16" s="47" t="str">
        <f t="shared" si="5"/>
        <v>0</v>
      </c>
      <c r="U16" s="47">
        <f t="shared" si="6"/>
        <v>0</v>
      </c>
      <c r="V16" s="47">
        <f t="shared" si="0"/>
        <v>18</v>
      </c>
      <c r="W16" s="47">
        <f t="shared" ca="1" si="7"/>
        <v>49</v>
      </c>
      <c r="X16" s="32">
        <f t="shared" ca="1" si="14"/>
        <v>44998</v>
      </c>
      <c r="Y16" s="32">
        <f t="shared" ca="1" si="15"/>
        <v>45023</v>
      </c>
      <c r="Z16" s="32">
        <f t="shared" ca="1" si="16"/>
        <v>45023</v>
      </c>
      <c r="AA16" s="32">
        <f t="shared" ca="1" si="17"/>
        <v>45026</v>
      </c>
      <c r="AB16" s="32">
        <f t="shared" ca="1" si="18"/>
        <v>45029</v>
      </c>
      <c r="AC16" s="32" t="str">
        <f t="shared" si="19"/>
        <v>---</v>
      </c>
      <c r="AD16" s="32">
        <f t="shared" ca="1" si="1"/>
        <v>45029</v>
      </c>
      <c r="AE16" s="99" t="str">
        <f t="shared" ca="1" si="8"/>
        <v/>
      </c>
      <c r="AF16" s="20"/>
    </row>
    <row r="17" spans="1:32" ht="48">
      <c r="A17" s="121" t="s">
        <v>509</v>
      </c>
      <c r="B17" s="45" t="str">
        <f>IFERROR(VLOOKUP(A17,PAC!$A$4:$V$5222,2,0),"")</f>
        <v>Manutenção preventiva e corretiva no Motor, tipo QSX15G9, do Grupo Diesel Gerador Cummins Power Generation modelo C500 D6 do Edifício Sede.</v>
      </c>
      <c r="C17" s="53"/>
      <c r="D17" s="48">
        <f>IFERROR(VLOOKUP(A17,PAC!$A$4:$V$5222,16,0),"")</f>
        <v>45170</v>
      </c>
      <c r="E17" s="82" t="e">
        <f>VLOOKUP(A17,PAC!$A$238:$V$5222,17,0)</f>
        <v>#N/A</v>
      </c>
      <c r="F17" s="46">
        <f>IFERROR(VLOOKUP(A17,PAC!$A$4:$V$5222,14,0),"")</f>
        <v>5000</v>
      </c>
      <c r="G17" s="81" t="str">
        <f>IFERROR(VLOOKUP(A17,PAC!$A$4:$V$5222,19,0),"")</f>
        <v>Dispensa</v>
      </c>
      <c r="H17" s="50"/>
      <c r="I17" s="29"/>
      <c r="J17" s="47">
        <f ca="1">SUMIF(PAC!$A$238:$A$5222,A17,PAC!$W$238:$W$5206)</f>
        <v>0</v>
      </c>
      <c r="K17" s="47">
        <f t="shared" si="2"/>
        <v>15</v>
      </c>
      <c r="L17" s="47">
        <f t="shared" si="3"/>
        <v>10</v>
      </c>
      <c r="M17" s="47" t="str">
        <f t="shared" si="20"/>
        <v>0</v>
      </c>
      <c r="N17" s="47" t="str">
        <f t="shared" si="13"/>
        <v>0</v>
      </c>
      <c r="O17" s="47" t="str">
        <f t="shared" si="9"/>
        <v>0</v>
      </c>
      <c r="P17" s="47">
        <f t="shared" ca="1" si="21"/>
        <v>0</v>
      </c>
      <c r="Q17" s="47">
        <f t="shared" si="10"/>
        <v>3</v>
      </c>
      <c r="R17" s="47">
        <f t="shared" si="11"/>
        <v>3</v>
      </c>
      <c r="S17" s="47" t="str">
        <f t="shared" si="12"/>
        <v>0</v>
      </c>
      <c r="T17" s="47" t="str">
        <f t="shared" si="5"/>
        <v>0</v>
      </c>
      <c r="U17" s="47">
        <f t="shared" si="6"/>
        <v>0</v>
      </c>
      <c r="V17" s="47">
        <f t="shared" si="0"/>
        <v>18</v>
      </c>
      <c r="W17" s="47">
        <f t="shared" ca="1" si="7"/>
        <v>49</v>
      </c>
      <c r="X17" s="32">
        <f t="shared" ca="1" si="14"/>
        <v>45121</v>
      </c>
      <c r="Y17" s="32">
        <f t="shared" ca="1" si="15"/>
        <v>45146</v>
      </c>
      <c r="Z17" s="32">
        <f t="shared" ca="1" si="16"/>
        <v>45146</v>
      </c>
      <c r="AA17" s="32">
        <f t="shared" ca="1" si="17"/>
        <v>45149</v>
      </c>
      <c r="AB17" s="32">
        <f t="shared" ca="1" si="18"/>
        <v>45152</v>
      </c>
      <c r="AC17" s="32" t="str">
        <f t="shared" si="19"/>
        <v>---</v>
      </c>
      <c r="AD17" s="32">
        <f t="shared" ca="1" si="1"/>
        <v>45152</v>
      </c>
      <c r="AE17" s="99" t="str">
        <f t="shared" ca="1" si="8"/>
        <v/>
      </c>
      <c r="AF17" s="20"/>
    </row>
    <row r="18" spans="1:32" ht="60">
      <c r="A18" s="121" t="s">
        <v>510</v>
      </c>
      <c r="B18" s="45" t="str">
        <f>IFERROR(VLOOKUP(A18,PAC!$A$4:$V$5222,2,0),"")</f>
        <v>Contratação de  contratação de empresa especializada para a execução dos serviços de recarga de extintores e troca de equipamentos do edifício Anexo e Sede desta Seccional.</v>
      </c>
      <c r="C18" s="53"/>
      <c r="D18" s="48">
        <f>IFERROR(VLOOKUP(A18,PAC!$A$4:$V$5222,16,0),"")</f>
        <v>45170</v>
      </c>
      <c r="E18" s="82" t="e">
        <f>VLOOKUP(A18,PAC!$A$238:$V$5222,17,0)</f>
        <v>#N/A</v>
      </c>
      <c r="F18" s="46">
        <f>IFERROR(VLOOKUP(A18,PAC!$A$4:$V$5222,14,0),"")</f>
        <v>5339.5</v>
      </c>
      <c r="G18" s="81" t="str">
        <f>IFERROR(VLOOKUP(A18,PAC!$A$4:$V$5222,19,0),"")</f>
        <v>Dispensa</v>
      </c>
      <c r="H18" s="50"/>
      <c r="I18" s="29"/>
      <c r="J18" s="47">
        <f ca="1">SUMIF(PAC!$A$238:$A$5222,A18,PAC!$W$238:$W$5206)</f>
        <v>0</v>
      </c>
      <c r="K18" s="47">
        <f t="shared" si="2"/>
        <v>15</v>
      </c>
      <c r="L18" s="47">
        <f t="shared" si="3"/>
        <v>10</v>
      </c>
      <c r="M18" s="47" t="str">
        <f t="shared" si="20"/>
        <v>0</v>
      </c>
      <c r="N18" s="47" t="str">
        <f t="shared" si="13"/>
        <v>0</v>
      </c>
      <c r="O18" s="47" t="str">
        <f t="shared" si="9"/>
        <v>0</v>
      </c>
      <c r="P18" s="47">
        <f t="shared" ca="1" si="21"/>
        <v>0</v>
      </c>
      <c r="Q18" s="47">
        <f t="shared" si="10"/>
        <v>3</v>
      </c>
      <c r="R18" s="47">
        <f t="shared" si="11"/>
        <v>3</v>
      </c>
      <c r="S18" s="47" t="str">
        <f t="shared" si="12"/>
        <v>0</v>
      </c>
      <c r="T18" s="47" t="str">
        <f t="shared" si="5"/>
        <v>0</v>
      </c>
      <c r="U18" s="47">
        <f t="shared" si="6"/>
        <v>0</v>
      </c>
      <c r="V18" s="47">
        <f t="shared" si="0"/>
        <v>18</v>
      </c>
      <c r="W18" s="47">
        <f t="shared" ca="1" si="7"/>
        <v>49</v>
      </c>
      <c r="X18" s="32">
        <f t="shared" ca="1" si="14"/>
        <v>45121</v>
      </c>
      <c r="Y18" s="32">
        <f t="shared" ca="1" si="15"/>
        <v>45146</v>
      </c>
      <c r="Z18" s="32">
        <f t="shared" ca="1" si="16"/>
        <v>45146</v>
      </c>
      <c r="AA18" s="32">
        <f t="shared" ca="1" si="17"/>
        <v>45149</v>
      </c>
      <c r="AB18" s="32">
        <f t="shared" ca="1" si="18"/>
        <v>45152</v>
      </c>
      <c r="AC18" s="32" t="str">
        <f t="shared" si="19"/>
        <v>---</v>
      </c>
      <c r="AD18" s="32">
        <f t="shared" ca="1" si="1"/>
        <v>45152</v>
      </c>
      <c r="AE18" s="99" t="str">
        <f t="shared" ca="1" si="8"/>
        <v/>
      </c>
      <c r="AF18" s="20"/>
    </row>
    <row r="19" spans="1:32" ht="36">
      <c r="A19" s="121" t="s">
        <v>511</v>
      </c>
      <c r="B19" s="45" t="str">
        <f>IFERROR(VLOOKUP(A19,PAC!$A$4:$V$5222,2,0),"")</f>
        <v>Necessidade de limpeza e impermeabilização de fachada em pele de vidro na edificação Sede da SJTO.</v>
      </c>
      <c r="C19" s="53"/>
      <c r="D19" s="48">
        <f>IFERROR(VLOOKUP(A19,PAC!$A$4:$V$5222,16,0),"")</f>
        <v>45083</v>
      </c>
      <c r="E19" s="82" t="e">
        <f>VLOOKUP(A19,PAC!$A$238:$V$5222,17,0)</f>
        <v>#N/A</v>
      </c>
      <c r="F19" s="46">
        <f>IFERROR(VLOOKUP(A19,PAC!$A$4:$V$5222,14,0),"")</f>
        <v>141805.95000000001</v>
      </c>
      <c r="G19" s="81" t="str">
        <f>IFERROR(VLOOKUP(A19,PAC!$A$4:$V$5222,19,0),"")</f>
        <v>Licitação</v>
      </c>
      <c r="H19" s="50"/>
      <c r="I19" s="29"/>
      <c r="J19" s="47">
        <f ca="1">SUMIF(PAC!$A$238:$A$5222,A19,PAC!$W$238:$W$5206)</f>
        <v>0</v>
      </c>
      <c r="K19" s="47">
        <f t="shared" si="2"/>
        <v>15</v>
      </c>
      <c r="L19" s="47">
        <f t="shared" si="3"/>
        <v>10</v>
      </c>
      <c r="M19" s="47" t="str">
        <f t="shared" si="20"/>
        <v>0</v>
      </c>
      <c r="N19" s="47" t="str">
        <f t="shared" si="13"/>
        <v>0</v>
      </c>
      <c r="O19" s="47" t="str">
        <f t="shared" si="9"/>
        <v>0</v>
      </c>
      <c r="P19" s="47" t="str">
        <f t="shared" si="21"/>
        <v>0</v>
      </c>
      <c r="Q19" s="47" t="str">
        <f t="shared" si="10"/>
        <v>0</v>
      </c>
      <c r="R19" s="47" t="str">
        <f t="shared" si="11"/>
        <v>0</v>
      </c>
      <c r="S19" s="47" t="str">
        <f t="shared" si="12"/>
        <v>0</v>
      </c>
      <c r="T19" s="47" t="str">
        <f t="shared" si="5"/>
        <v>0</v>
      </c>
      <c r="U19" s="47">
        <f t="shared" si="6"/>
        <v>0</v>
      </c>
      <c r="V19" s="47">
        <f t="shared" si="0"/>
        <v>18</v>
      </c>
      <c r="W19" s="47">
        <f t="shared" si="7"/>
        <v>43</v>
      </c>
      <c r="X19" s="32">
        <f t="shared" si="14"/>
        <v>45040</v>
      </c>
      <c r="Y19" s="32">
        <f t="shared" si="15"/>
        <v>45065</v>
      </c>
      <c r="Z19" s="32">
        <f t="shared" si="16"/>
        <v>45065</v>
      </c>
      <c r="AA19" s="32">
        <f t="shared" si="17"/>
        <v>45065</v>
      </c>
      <c r="AB19" s="32">
        <f t="shared" si="18"/>
        <v>45065</v>
      </c>
      <c r="AC19" s="32" t="str">
        <f t="shared" si="19"/>
        <v>---</v>
      </c>
      <c r="AD19" s="32">
        <f t="shared" si="1"/>
        <v>45065</v>
      </c>
      <c r="AE19" s="99" t="str">
        <f t="shared" si="8"/>
        <v/>
      </c>
      <c r="AF19" s="20"/>
    </row>
    <row r="20" spans="1:32" ht="36">
      <c r="A20" s="193" t="s">
        <v>512</v>
      </c>
      <c r="B20" s="45" t="str">
        <f>IFERROR(VLOOKUP(A20,PAC!$A$4:$V$5222,2,0),"")</f>
        <v>Contratação de serviços especializados em execução de obra para CPD's na unidade de Araguaína e Gurupi</v>
      </c>
      <c r="C20" s="53"/>
      <c r="D20" s="48">
        <f>IFERROR(VLOOKUP(A20,PAC!$A$4:$V$5222,16,0),"")</f>
        <v>45139</v>
      </c>
      <c r="E20" s="82" t="e">
        <f>VLOOKUP(A20,PAC!$A$238:$V$5222,17,0)</f>
        <v>#N/A</v>
      </c>
      <c r="F20" s="46">
        <f>IFERROR(VLOOKUP(A20,PAC!$A$4:$V$5222,14,0),"")</f>
        <v>195000</v>
      </c>
      <c r="G20" s="81" t="str">
        <f>IFERROR(VLOOKUP(A20,PAC!$A$4:$V$5222,19,0),"")</f>
        <v>Licitação</v>
      </c>
      <c r="H20" s="50"/>
      <c r="I20" s="29"/>
      <c r="J20" s="47">
        <f ca="1">SUMIF(PAC!$A$238:$A$5222,A20,PAC!$W$238:$W$5206)</f>
        <v>0</v>
      </c>
      <c r="K20" s="47">
        <f t="shared" si="2"/>
        <v>15</v>
      </c>
      <c r="L20" s="47">
        <f t="shared" si="3"/>
        <v>10</v>
      </c>
      <c r="M20" s="47" t="str">
        <f t="shared" si="20"/>
        <v>0</v>
      </c>
      <c r="N20" s="47" t="str">
        <f t="shared" si="13"/>
        <v>0</v>
      </c>
      <c r="O20" s="47" t="str">
        <f t="shared" si="9"/>
        <v>0</v>
      </c>
      <c r="P20" s="47" t="str">
        <f t="shared" si="21"/>
        <v>0</v>
      </c>
      <c r="Q20" s="47" t="str">
        <f t="shared" si="10"/>
        <v>0</v>
      </c>
      <c r="R20" s="47" t="str">
        <f t="shared" si="11"/>
        <v>0</v>
      </c>
      <c r="S20" s="47" t="str">
        <f t="shared" si="12"/>
        <v>0</v>
      </c>
      <c r="T20" s="47" t="str">
        <f t="shared" si="5"/>
        <v>0</v>
      </c>
      <c r="U20" s="47">
        <f t="shared" si="6"/>
        <v>0</v>
      </c>
      <c r="V20" s="47">
        <f t="shared" si="0"/>
        <v>18</v>
      </c>
      <c r="W20" s="47">
        <f t="shared" si="7"/>
        <v>43</v>
      </c>
      <c r="X20" s="32">
        <f t="shared" si="14"/>
        <v>45096</v>
      </c>
      <c r="Y20" s="32">
        <f t="shared" si="15"/>
        <v>45121</v>
      </c>
      <c r="Z20" s="32">
        <f t="shared" si="16"/>
        <v>45121</v>
      </c>
      <c r="AA20" s="32">
        <f t="shared" si="17"/>
        <v>45121</v>
      </c>
      <c r="AB20" s="32">
        <f t="shared" si="18"/>
        <v>45121</v>
      </c>
      <c r="AC20" s="32" t="str">
        <f t="shared" si="19"/>
        <v>---</v>
      </c>
      <c r="AD20" s="32">
        <f t="shared" si="1"/>
        <v>45121</v>
      </c>
      <c r="AE20" s="99" t="str">
        <f t="shared" si="8"/>
        <v/>
      </c>
      <c r="AF20" s="20"/>
    </row>
    <row r="21" spans="1:32" ht="36">
      <c r="A21" s="121" t="s">
        <v>517</v>
      </c>
      <c r="B21" s="45" t="str">
        <f>IFERROR(VLOOKUP(A21,PAC!$A$4:$V$5222,2,0),"")</f>
        <v>Necessidade  de reforma do sistema de Prevenção e Combate a Incêndio e Pânico nas edificações Sede e Anexo da SJTO.</v>
      </c>
      <c r="C21" s="53"/>
      <c r="D21" s="48">
        <f>IFERROR(VLOOKUP(A21,PAC!$A$4:$V$5222,16,0),"")</f>
        <v>45291</v>
      </c>
      <c r="E21" s="82" t="e">
        <f>VLOOKUP(A21,PAC!$A$238:$V$5222,17,0)</f>
        <v>#N/A</v>
      </c>
      <c r="F21" s="46">
        <f>IFERROR(VLOOKUP(A21,PAC!$A$4:$V$5222,14,0),"")</f>
        <v>388219.8236</v>
      </c>
      <c r="G21" s="81" t="str">
        <f>IFERROR(VLOOKUP(A21,PAC!$A$4:$V$5222,19,0),"")</f>
        <v>Licitação</v>
      </c>
      <c r="H21" s="50"/>
      <c r="I21" s="29"/>
      <c r="J21" s="47">
        <f ca="1">SUMIF(PAC!$A$238:$A$5222,A21,PAC!$W$238:$W$5206)</f>
        <v>0</v>
      </c>
      <c r="K21" s="47">
        <f t="shared" si="2"/>
        <v>15</v>
      </c>
      <c r="L21" s="47">
        <f t="shared" si="3"/>
        <v>10</v>
      </c>
      <c r="M21" s="47" t="str">
        <f t="shared" si="20"/>
        <v>0</v>
      </c>
      <c r="N21" s="47" t="str">
        <f t="shared" si="13"/>
        <v>0</v>
      </c>
      <c r="O21" s="47" t="str">
        <f t="shared" si="9"/>
        <v>0</v>
      </c>
      <c r="P21" s="47" t="str">
        <f t="shared" si="21"/>
        <v>0</v>
      </c>
      <c r="Q21" s="47" t="str">
        <f t="shared" si="10"/>
        <v>0</v>
      </c>
      <c r="R21" s="47" t="str">
        <f t="shared" si="11"/>
        <v>0</v>
      </c>
      <c r="S21" s="47" t="str">
        <f t="shared" si="12"/>
        <v>0</v>
      </c>
      <c r="T21" s="47" t="str">
        <f t="shared" si="5"/>
        <v>0</v>
      </c>
      <c r="U21" s="47">
        <f t="shared" si="6"/>
        <v>0</v>
      </c>
      <c r="V21" s="47">
        <f t="shared" si="0"/>
        <v>18</v>
      </c>
      <c r="W21" s="47">
        <f t="shared" si="7"/>
        <v>43</v>
      </c>
      <c r="X21" s="32">
        <f t="shared" si="14"/>
        <v>45248</v>
      </c>
      <c r="Y21" s="32">
        <f t="shared" si="15"/>
        <v>45273</v>
      </c>
      <c r="Z21" s="32">
        <f t="shared" si="16"/>
        <v>45273</v>
      </c>
      <c r="AA21" s="32">
        <f t="shared" si="17"/>
        <v>45273</v>
      </c>
      <c r="AB21" s="32">
        <f t="shared" si="18"/>
        <v>45273</v>
      </c>
      <c r="AC21" s="32" t="str">
        <f t="shared" si="19"/>
        <v>---</v>
      </c>
      <c r="AD21" s="32">
        <f t="shared" si="1"/>
        <v>45273</v>
      </c>
      <c r="AE21" s="99" t="str">
        <f t="shared" si="8"/>
        <v/>
      </c>
      <c r="AF21" s="20"/>
    </row>
    <row r="22" spans="1:32" ht="60">
      <c r="A22" s="121" t="s">
        <v>519</v>
      </c>
      <c r="B22" s="45" t="str">
        <f>IFERROR(VLOOKUP(A22,PAC!$A$4:$V$5222,2,0),"")</f>
        <v>Contratação de prestação serviços continuados de manutenção e conservação do sistema MULT V PLUS 2 - VRF,  NOS EQUIPAMENTOS (FABRICANTE LG) no edifício Sede da SJTO.</v>
      </c>
      <c r="C22" s="53"/>
      <c r="D22" s="48">
        <f>IFERROR(VLOOKUP(A22,PAC!$A$4:$V$5222,16,0),"")</f>
        <v>44994</v>
      </c>
      <c r="E22" s="82" t="e">
        <f>VLOOKUP(A22,PAC!$A$238:$V$5222,17,0)</f>
        <v>#N/A</v>
      </c>
      <c r="F22" s="46">
        <f>IFERROR(VLOOKUP(A22,PAC!$A$4:$V$5222,14,0),"")</f>
        <v>32340</v>
      </c>
      <c r="G22" s="81" t="str">
        <f>IFERROR(VLOOKUP(A22,PAC!$A$4:$V$5222,19,0),"")</f>
        <v>prorrogação</v>
      </c>
      <c r="H22" s="50"/>
      <c r="I22" s="29"/>
      <c r="J22" s="47">
        <f ca="1">SUMIF(PAC!$A$238:$A$5222,A22,PAC!$W$238:$W$5206)</f>
        <v>0</v>
      </c>
      <c r="K22" s="47" t="str">
        <f t="shared" si="2"/>
        <v>0</v>
      </c>
      <c r="L22" s="47" t="str">
        <f t="shared" si="3"/>
        <v>0</v>
      </c>
      <c r="M22" s="47" t="str">
        <f t="shared" si="20"/>
        <v>0</v>
      </c>
      <c r="N22" s="47" t="str">
        <f t="shared" si="13"/>
        <v>0</v>
      </c>
      <c r="O22" s="47" t="str">
        <f t="shared" si="9"/>
        <v>0</v>
      </c>
      <c r="P22" s="47" t="str">
        <f t="shared" si="21"/>
        <v>0</v>
      </c>
      <c r="Q22" s="47" t="str">
        <f t="shared" si="10"/>
        <v>0</v>
      </c>
      <c r="R22" s="47" t="str">
        <f t="shared" si="11"/>
        <v>0</v>
      </c>
      <c r="S22" s="47">
        <f t="shared" si="12"/>
        <v>60</v>
      </c>
      <c r="T22" s="47" t="str">
        <f t="shared" si="5"/>
        <v>0</v>
      </c>
      <c r="U22" s="47">
        <f t="shared" si="6"/>
        <v>0</v>
      </c>
      <c r="V22" s="47">
        <f t="shared" si="0"/>
        <v>18</v>
      </c>
      <c r="W22" s="47">
        <f t="shared" si="7"/>
        <v>78</v>
      </c>
      <c r="X22" s="32" t="str">
        <f t="shared" si="14"/>
        <v>---</v>
      </c>
      <c r="Y22" s="32" t="str">
        <f t="shared" si="15"/>
        <v>---</v>
      </c>
      <c r="Z22" s="32" t="str">
        <f t="shared" si="16"/>
        <v>---</v>
      </c>
      <c r="AA22" s="32" t="str">
        <f t="shared" si="17"/>
        <v>---</v>
      </c>
      <c r="AB22" s="32" t="str">
        <f t="shared" si="18"/>
        <v>---</v>
      </c>
      <c r="AC22" s="32">
        <f t="shared" si="19"/>
        <v>44916</v>
      </c>
      <c r="AD22" s="32">
        <f t="shared" si="1"/>
        <v>44976</v>
      </c>
      <c r="AE22" s="99" t="b">
        <f t="shared" si="8"/>
        <v>0</v>
      </c>
      <c r="AF22" s="20"/>
    </row>
    <row r="23" spans="1:32" ht="72">
      <c r="A23" s="121" t="s">
        <v>520</v>
      </c>
      <c r="B23" s="45" t="str">
        <f>IFERROR(VLOOKUP(A23,PAC!$A$4:$V$5222,2,0),"")</f>
        <v>Contratação de serviços de manutenção preventiva e manutenção corretiva com fornecimento e instalação de peças em aparelhos de ar condicionado modelo split na Seção judiciária de Palmas, através de Ata de Registro de Preços.</v>
      </c>
      <c r="C23" s="53"/>
      <c r="D23" s="48">
        <f>IFERROR(VLOOKUP(A23,PAC!$A$4:$V$5222,16,0),"")</f>
        <v>45242</v>
      </c>
      <c r="E23" s="82" t="e">
        <f>VLOOKUP(A23,PAC!$A$238:$V$5222,17,0)</f>
        <v>#N/A</v>
      </c>
      <c r="F23" s="46">
        <f>IFERROR(VLOOKUP(A23,PAC!$A$4:$V$5222,14,0),"")</f>
        <v>24000</v>
      </c>
      <c r="G23" s="81" t="str">
        <f>IFERROR(VLOOKUP(A23,PAC!$A$4:$V$5222,19,0),"")</f>
        <v>Licitação</v>
      </c>
      <c r="H23" s="50"/>
      <c r="I23" s="29"/>
      <c r="J23" s="47">
        <f ca="1">SUMIF(PAC!$A$238:$A$5222,A23,PAC!$W$238:$W$5206)</f>
        <v>0</v>
      </c>
      <c r="K23" s="47">
        <f t="shared" si="2"/>
        <v>15</v>
      </c>
      <c r="L23" s="47">
        <f t="shared" si="3"/>
        <v>10</v>
      </c>
      <c r="M23" s="47" t="str">
        <f t="shared" si="20"/>
        <v>0</v>
      </c>
      <c r="N23" s="47" t="str">
        <f t="shared" si="13"/>
        <v>0</v>
      </c>
      <c r="O23" s="47" t="str">
        <f t="shared" si="9"/>
        <v>0</v>
      </c>
      <c r="P23" s="47" t="str">
        <f t="shared" si="21"/>
        <v>0</v>
      </c>
      <c r="Q23" s="47" t="str">
        <f t="shared" si="10"/>
        <v>0</v>
      </c>
      <c r="R23" s="47" t="str">
        <f t="shared" si="11"/>
        <v>0</v>
      </c>
      <c r="S23" s="47" t="str">
        <f t="shared" si="12"/>
        <v>0</v>
      </c>
      <c r="T23" s="47" t="str">
        <f t="shared" si="5"/>
        <v>0</v>
      </c>
      <c r="U23" s="47">
        <f t="shared" si="6"/>
        <v>0</v>
      </c>
      <c r="V23" s="47">
        <f t="shared" si="0"/>
        <v>18</v>
      </c>
      <c r="W23" s="47">
        <f t="shared" si="7"/>
        <v>43</v>
      </c>
      <c r="X23" s="32">
        <f t="shared" si="14"/>
        <v>45199</v>
      </c>
      <c r="Y23" s="32">
        <f t="shared" si="15"/>
        <v>45224</v>
      </c>
      <c r="Z23" s="32">
        <f t="shared" si="16"/>
        <v>45224</v>
      </c>
      <c r="AA23" s="32">
        <f t="shared" si="17"/>
        <v>45224</v>
      </c>
      <c r="AB23" s="32">
        <f t="shared" si="18"/>
        <v>45224</v>
      </c>
      <c r="AC23" s="32" t="str">
        <f t="shared" si="19"/>
        <v>---</v>
      </c>
      <c r="AD23" s="32">
        <f t="shared" si="1"/>
        <v>45224</v>
      </c>
      <c r="AE23" s="99" t="str">
        <f t="shared" si="8"/>
        <v/>
      </c>
      <c r="AF23" s="20"/>
    </row>
    <row r="24" spans="1:32" ht="96">
      <c r="A24" s="121" t="s">
        <v>521</v>
      </c>
      <c r="B24" s="45" t="str">
        <f>IFERROR(VLOOKUP(A24,PAC!$A$4:$V$5222,2,0),"")</f>
        <v>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v>
      </c>
      <c r="C24" s="53"/>
      <c r="D24" s="48">
        <f>IFERROR(VLOOKUP(A24,PAC!$A$4:$V$5222,16,0),"")</f>
        <v>45018</v>
      </c>
      <c r="E24" s="82" t="e">
        <f>VLOOKUP(A24,PAC!$A$238:$V$5222,17,0)</f>
        <v>#N/A</v>
      </c>
      <c r="F24" s="46">
        <f>IFERROR(VLOOKUP(A24,PAC!$A$4:$V$5222,14,0),"")</f>
        <v>10824</v>
      </c>
      <c r="G24" s="81" t="str">
        <f>IFERROR(VLOOKUP(A24,PAC!$A$4:$V$5222,19,0),"")</f>
        <v>prorrogação</v>
      </c>
      <c r="H24" s="51"/>
      <c r="I24" s="30"/>
      <c r="J24" s="47">
        <f ca="1">SUMIF(PAC!$A$238:$A$5222,A24,PAC!$W$238:$W$5206)</f>
        <v>0</v>
      </c>
      <c r="K24" s="47" t="str">
        <f t="shared" si="2"/>
        <v>0</v>
      </c>
      <c r="L24" s="47" t="str">
        <f t="shared" si="3"/>
        <v>0</v>
      </c>
      <c r="M24" s="47" t="str">
        <f t="shared" si="20"/>
        <v>0</v>
      </c>
      <c r="N24" s="47" t="str">
        <f t="shared" si="13"/>
        <v>0</v>
      </c>
      <c r="O24" s="47" t="str">
        <f t="shared" si="9"/>
        <v>0</v>
      </c>
      <c r="P24" s="47" t="str">
        <f t="shared" si="21"/>
        <v>0</v>
      </c>
      <c r="Q24" s="47" t="str">
        <f t="shared" si="10"/>
        <v>0</v>
      </c>
      <c r="R24" s="47" t="str">
        <f t="shared" si="11"/>
        <v>0</v>
      </c>
      <c r="S24" s="47">
        <f t="shared" si="12"/>
        <v>60</v>
      </c>
      <c r="T24" s="47" t="str">
        <f t="shared" si="5"/>
        <v>0</v>
      </c>
      <c r="U24" s="47">
        <f t="shared" si="6"/>
        <v>0</v>
      </c>
      <c r="V24" s="47">
        <f t="shared" si="0"/>
        <v>18</v>
      </c>
      <c r="W24" s="47">
        <f t="shared" si="7"/>
        <v>78</v>
      </c>
      <c r="X24" s="32" t="str">
        <f t="shared" si="14"/>
        <v>---</v>
      </c>
      <c r="Y24" s="32" t="str">
        <f t="shared" si="15"/>
        <v>---</v>
      </c>
      <c r="Z24" s="32" t="str">
        <f t="shared" si="16"/>
        <v>---</v>
      </c>
      <c r="AA24" s="32" t="str">
        <f t="shared" si="17"/>
        <v>---</v>
      </c>
      <c r="AB24" s="32" t="str">
        <f t="shared" si="18"/>
        <v>---</v>
      </c>
      <c r="AC24" s="32">
        <f t="shared" si="19"/>
        <v>44940</v>
      </c>
      <c r="AD24" s="32">
        <f t="shared" si="1"/>
        <v>45000</v>
      </c>
      <c r="AE24" s="99" t="b">
        <f t="shared" si="8"/>
        <v>0</v>
      </c>
      <c r="AF24" s="20"/>
    </row>
    <row r="25" spans="1:32" ht="108">
      <c r="A25" s="121" t="s">
        <v>522</v>
      </c>
      <c r="B25" s="45" t="str">
        <f>IFERROR(VLOOKUP(A25,PAC!$A$4:$V$5222,2,0),"")</f>
        <v>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v>
      </c>
      <c r="C25" s="53"/>
      <c r="D25" s="48">
        <f>IFERROR(VLOOKUP(A25,PAC!$A$4:$V$5222,16,0),"")</f>
        <v>45117</v>
      </c>
      <c r="E25" s="82" t="e">
        <f>VLOOKUP(A25,PAC!$A$238:$V$5222,17,0)</f>
        <v>#N/A</v>
      </c>
      <c r="F25" s="46">
        <f>IFERROR(VLOOKUP(A25,PAC!$A$4:$V$5222,14,0),"")</f>
        <v>13639.920000000002</v>
      </c>
      <c r="G25" s="81" t="str">
        <f>IFERROR(VLOOKUP(A25,PAC!$A$4:$V$5222,19,0),"")</f>
        <v>Licitação</v>
      </c>
      <c r="H25" s="50"/>
      <c r="I25" s="29"/>
      <c r="J25" s="47">
        <f ca="1">SUMIF(PAC!$A$238:$A$5222,A25,PAC!$W$238:$W$5206)</f>
        <v>0</v>
      </c>
      <c r="K25" s="47">
        <f t="shared" si="2"/>
        <v>15</v>
      </c>
      <c r="L25" s="47">
        <f t="shared" si="3"/>
        <v>10</v>
      </c>
      <c r="M25" s="47" t="str">
        <f t="shared" si="20"/>
        <v>0</v>
      </c>
      <c r="N25" s="47" t="str">
        <f t="shared" si="13"/>
        <v>0</v>
      </c>
      <c r="O25" s="47" t="str">
        <f t="shared" si="9"/>
        <v>0</v>
      </c>
      <c r="P25" s="47" t="str">
        <f t="shared" si="21"/>
        <v>0</v>
      </c>
      <c r="Q25" s="47" t="str">
        <f t="shared" si="10"/>
        <v>0</v>
      </c>
      <c r="R25" s="47" t="str">
        <f t="shared" si="11"/>
        <v>0</v>
      </c>
      <c r="S25" s="47" t="str">
        <f t="shared" si="12"/>
        <v>0</v>
      </c>
      <c r="T25" s="47" t="str">
        <f t="shared" si="5"/>
        <v>0</v>
      </c>
      <c r="U25" s="47">
        <f t="shared" si="6"/>
        <v>0</v>
      </c>
      <c r="V25" s="47">
        <f t="shared" si="0"/>
        <v>18</v>
      </c>
      <c r="W25" s="47">
        <f t="shared" si="7"/>
        <v>43</v>
      </c>
      <c r="X25" s="32">
        <f t="shared" si="14"/>
        <v>45074</v>
      </c>
      <c r="Y25" s="32">
        <f t="shared" si="15"/>
        <v>45099</v>
      </c>
      <c r="Z25" s="32">
        <f t="shared" si="16"/>
        <v>45099</v>
      </c>
      <c r="AA25" s="32">
        <f t="shared" si="17"/>
        <v>45099</v>
      </c>
      <c r="AB25" s="32">
        <f t="shared" si="18"/>
        <v>45099</v>
      </c>
      <c r="AC25" s="32" t="str">
        <f t="shared" si="19"/>
        <v>---</v>
      </c>
      <c r="AD25" s="32">
        <f t="shared" si="1"/>
        <v>45099</v>
      </c>
      <c r="AE25" s="99" t="str">
        <f t="shared" si="8"/>
        <v/>
      </c>
      <c r="AF25" s="20"/>
    </row>
    <row r="26" spans="1:32" ht="24">
      <c r="A26" s="121" t="s">
        <v>735</v>
      </c>
      <c r="B26" s="45" t="str">
        <f>IFERROR(VLOOKUP(A26,PAC!$A$4:$V$5222,2,0),"")</f>
        <v>Contratação de seguro predial para SJTO, SSJARN e SSJGUR.</v>
      </c>
      <c r="C26" s="53"/>
      <c r="D26" s="48">
        <f>IFERROR(VLOOKUP(A26,PAC!$A$4:$V$5222,16,0),"")</f>
        <v>45292</v>
      </c>
      <c r="E26" s="82" t="e">
        <f>VLOOKUP(A26,PAC!$A$238:$V$5222,17,0)</f>
        <v>#N/A</v>
      </c>
      <c r="F26" s="46">
        <f>IFERROR(VLOOKUP(A26,PAC!$A$4:$V$5222,14,0),"")</f>
        <v>22500</v>
      </c>
      <c r="G26" s="81" t="str">
        <f>IFERROR(VLOOKUP(A26,PAC!$A$4:$V$5222,19,0),"")</f>
        <v>Licitação</v>
      </c>
      <c r="H26" s="50"/>
      <c r="I26" s="29"/>
      <c r="J26" s="47">
        <f ca="1">SUMIF(PAC!$A$238:$A$5222,A26,PAC!$W$238:$W$5206)</f>
        <v>0</v>
      </c>
      <c r="K26" s="47">
        <f t="shared" ref="K26" si="22">IF(OR(G26="dispensa",G26="inexigibilidade",G26="licitação"),15,"0")</f>
        <v>15</v>
      </c>
      <c r="L26" s="47">
        <f t="shared" ref="L26" si="23">IF(OR(G26="dispensa",G26="inexigibilidade",G26="licitação"),10,"0")</f>
        <v>10</v>
      </c>
      <c r="M26" s="47" t="str">
        <f t="shared" ref="M26" si="24">IF(AND(G26="Licitação"),IF(AND(H26=""),"0",IF(AND(H26="N",J26=1),20,IF(AND(H26="N",J26&gt;1,J26&lt;6),30,IF(AND(H26="N",J26&gt;5,J26&lt;16),45,IF(AND(H26="N",J26&gt;15),70,IF(AND(H26="C",J26=1),40,IF(AND(H26="C",J26&gt;1,J26&lt;6),50,IF(AND(H26="C",J26&gt;5,J26&lt;16),75,IF(AND(H26="C",J26&gt;15),100))))))))),"0")</f>
        <v>0</v>
      </c>
      <c r="N26" s="47" t="str">
        <f t="shared" ref="N26" si="25">IF(AND(G26="Licitação"),IF(AND(H26=""),"0",IF(AND(H26="N"),15,IF(AND(H26="C"),25))),"0")</f>
        <v>0</v>
      </c>
      <c r="O26" s="47" t="str">
        <f t="shared" ref="O26" si="26">IF(AND(G26="Licitação"),IF(AND(I26=""),"0",IF(AND(I26="N"),25,IF(AND(I26="S"),40))),"0")</f>
        <v>0</v>
      </c>
      <c r="P26" s="47" t="str">
        <f t="shared" ref="P26" si="27">IF(OR(G26="dispensa",G26="inexigibilidade"),IF(AND(J26=0),0,IF(AND(J26&gt;0,J26&lt;11),35,IF(AND(J26&gt;10,J26&lt;21),45,IF(AND(J26&gt;20),60)))),"0")</f>
        <v>0</v>
      </c>
      <c r="Q26" s="47" t="str">
        <f t="shared" ref="Q26" si="28">IF(OR(G26="dispensa",G26="inexigibilidade"),3,"0")</f>
        <v>0</v>
      </c>
      <c r="R26" s="47" t="str">
        <f t="shared" ref="R26" si="29">IF(OR(G26="dispensa",G26="inexigibilidade"),3,"0")</f>
        <v>0</v>
      </c>
      <c r="S26" s="47" t="str">
        <f t="shared" ref="S26" si="30">IF(OR(G26="prorrogação",G26="renovação"),60,"0")</f>
        <v>0</v>
      </c>
      <c r="T26" s="47" t="str">
        <f t="shared" ref="T26" si="31">IF(OR(G26="dispensa",G26="inexigibilidade",G26="licitação"),IF(AND(H26="C"),5,IF(AND(H26="N"),3,IF(AND(H26=""),"0"))),"0")</f>
        <v>0</v>
      </c>
      <c r="U26" s="47">
        <f t="shared" ref="U26" si="32">IF(AND(H26="C"),0,IF(AND(H26="N"),30,IF(AND(H26=""),0)))</f>
        <v>0</v>
      </c>
      <c r="V26" s="47">
        <f t="shared" ref="V26" si="33">IF(D26&gt;44549,18,"0")</f>
        <v>18</v>
      </c>
      <c r="W26" s="47">
        <f t="shared" ref="W26" si="34">SUM(K26:V26)</f>
        <v>43</v>
      </c>
      <c r="X26" s="32">
        <f t="shared" si="14"/>
        <v>45249</v>
      </c>
      <c r="Y26" s="32">
        <f t="shared" si="15"/>
        <v>45274</v>
      </c>
      <c r="Z26" s="32">
        <f t="shared" si="16"/>
        <v>45274</v>
      </c>
      <c r="AA26" s="32">
        <f t="shared" si="17"/>
        <v>45274</v>
      </c>
      <c r="AB26" s="32">
        <f t="shared" si="18"/>
        <v>45274</v>
      </c>
      <c r="AC26" s="32" t="str">
        <f t="shared" si="19"/>
        <v>---</v>
      </c>
      <c r="AD26" s="32">
        <f t="shared" ref="AD26" si="35">IF(AND($G26="licitação"),AB26+T26,IF(AND($G26="dispensa"),AB26+T26,IF(AND($G26="inexigibilidade"),AB26+T26,IF(AND($G26="renovação"),$AC26+$S26,IF(AND($G26="prorrogação"),$AC26+$S26,IF(AND($G26=""),"---"))))))</f>
        <v>45274</v>
      </c>
      <c r="AE26" s="99"/>
      <c r="AF26" s="20"/>
    </row>
    <row r="27" spans="1:32" ht="24">
      <c r="A27" s="121" t="s">
        <v>523</v>
      </c>
      <c r="B27" s="45" t="str">
        <f>IFERROR(VLOOKUP(A27,PAC!$A$4:$V$5222,2,0),"")</f>
        <v>Necessidade de aquiição de materiais de manutenção de TI</v>
      </c>
      <c r="C27" s="53"/>
      <c r="D27" s="48">
        <f>IFERROR(VLOOKUP(A27,PAC!$A$4:$V$5222,16,0),"")</f>
        <v>45107</v>
      </c>
      <c r="E27" s="82" t="e">
        <f>VLOOKUP(A27,PAC!$A$238:$V$5222,17,0)</f>
        <v>#N/A</v>
      </c>
      <c r="F27" s="46">
        <f>IFERROR(VLOOKUP(A27,PAC!$A$4:$V$5222,14,0),"")</f>
        <v>13200</v>
      </c>
      <c r="G27" s="81" t="str">
        <f>IFERROR(VLOOKUP(A27,PAC!$A$4:$V$5222,19,0),"")</f>
        <v>Licitação</v>
      </c>
      <c r="H27" s="50"/>
      <c r="I27" s="28"/>
      <c r="J27" s="47">
        <f ca="1">SUMIF(PAC!$A$238:$A$5222,A27,PAC!$W$238:$W$5206)</f>
        <v>0</v>
      </c>
      <c r="K27" s="47">
        <f t="shared" si="2"/>
        <v>15</v>
      </c>
      <c r="L27" s="47">
        <f t="shared" si="3"/>
        <v>10</v>
      </c>
      <c r="M27" s="47" t="str">
        <f t="shared" si="20"/>
        <v>0</v>
      </c>
      <c r="N27" s="47" t="str">
        <f t="shared" si="13"/>
        <v>0</v>
      </c>
      <c r="O27" s="47" t="str">
        <f t="shared" si="9"/>
        <v>0</v>
      </c>
      <c r="P27" s="47" t="str">
        <f t="shared" si="21"/>
        <v>0</v>
      </c>
      <c r="Q27" s="47" t="str">
        <f t="shared" si="10"/>
        <v>0</v>
      </c>
      <c r="R27" s="47" t="str">
        <f t="shared" si="11"/>
        <v>0</v>
      </c>
      <c r="S27" s="47" t="str">
        <f t="shared" si="12"/>
        <v>0</v>
      </c>
      <c r="T27" s="47" t="str">
        <f t="shared" si="5"/>
        <v>0</v>
      </c>
      <c r="U27" s="47">
        <f t="shared" si="6"/>
        <v>0</v>
      </c>
      <c r="V27" s="47">
        <f t="shared" si="0"/>
        <v>18</v>
      </c>
      <c r="W27" s="47">
        <f t="shared" si="7"/>
        <v>43</v>
      </c>
      <c r="X27" s="32">
        <f t="shared" si="14"/>
        <v>45064</v>
      </c>
      <c r="Y27" s="32">
        <f t="shared" si="15"/>
        <v>45089</v>
      </c>
      <c r="Z27" s="32">
        <f t="shared" si="16"/>
        <v>45089</v>
      </c>
      <c r="AA27" s="32">
        <f t="shared" si="17"/>
        <v>45089</v>
      </c>
      <c r="AB27" s="32">
        <f t="shared" si="18"/>
        <v>45089</v>
      </c>
      <c r="AC27" s="32" t="str">
        <f t="shared" si="19"/>
        <v>---</v>
      </c>
      <c r="AD27" s="32">
        <f t="shared" si="1"/>
        <v>45089</v>
      </c>
      <c r="AE27" s="99" t="str">
        <f t="shared" si="8"/>
        <v/>
      </c>
      <c r="AF27" s="20"/>
    </row>
    <row r="28" spans="1:32" ht="36">
      <c r="A28" s="121" t="s">
        <v>527</v>
      </c>
      <c r="B28" s="45" t="str">
        <f>IFERROR(VLOOKUP(A28,PAC!$A$4:$V$5222,2,0),"")</f>
        <v>Contração de serviços técnicos especializados de suporte aos usuários de TI</v>
      </c>
      <c r="C28" s="53"/>
      <c r="D28" s="48">
        <f>IFERROR(VLOOKUP(A28,PAC!$A$4:$V$5222,16,0),"")</f>
        <v>45078</v>
      </c>
      <c r="E28" s="82" t="e">
        <f>VLOOKUP(A28,PAC!$A$238:$V$5222,17,0)</f>
        <v>#N/A</v>
      </c>
      <c r="F28" s="46">
        <f>IFERROR(VLOOKUP(A28,PAC!$A$4:$V$5222,14,0),"")</f>
        <v>216000</v>
      </c>
      <c r="G28" s="81" t="str">
        <f>IFERROR(VLOOKUP(A28,PAC!$A$4:$V$5222,19,0),"")</f>
        <v>prorrogação</v>
      </c>
      <c r="H28" s="50"/>
      <c r="I28" s="28"/>
      <c r="J28" s="47">
        <f ca="1">SUMIF(PAC!$A$238:$A$5222,A28,PAC!$W$238:$W$5206)</f>
        <v>0</v>
      </c>
      <c r="K28" s="47" t="str">
        <f t="shared" ref="K28:K66" si="36">IF(OR(G28="dispensa",G28="inexigibilidade",G28="licitação"),15,"0")</f>
        <v>0</v>
      </c>
      <c r="L28" s="47" t="str">
        <f t="shared" ref="L28:L66" si="37">IF(OR(G28="dispensa",G28="inexigibilidade",G28="licitação"),10,"0")</f>
        <v>0</v>
      </c>
      <c r="M28" s="47" t="str">
        <f t="shared" ref="M28:M66" si="38">IF(AND(G28="Licitação"),IF(AND(H28=""),"0",IF(AND(H28="N",J28=1),20,IF(AND(H28="N",J28&gt;1,J28&lt;6),30,IF(AND(H28="N",J28&gt;5,J28&lt;16),45,IF(AND(H28="N",J28&gt;15),70,IF(AND(H28="C",J28=1),40,IF(AND(H28="C",J28&gt;1,J28&lt;6),50,IF(AND(H28="C",J28&gt;5,J28&lt;16),75,IF(AND(H28="C",J28&gt;15),100))))))))),"0")</f>
        <v>0</v>
      </c>
      <c r="N28" s="47" t="str">
        <f t="shared" ref="N28:N66" si="39">IF(AND(G28="Licitação"),IF(AND(H28=""),"0",IF(AND(H28="N"),15,IF(AND(H28="C"),25))),"0")</f>
        <v>0</v>
      </c>
      <c r="O28" s="47" t="str">
        <f t="shared" ref="O28:O66" si="40">IF(AND(G28="Licitação"),IF(AND(I28=""),"0",IF(AND(I28="N"),25,IF(AND(I28="S"),40))),"0")</f>
        <v>0</v>
      </c>
      <c r="P28" s="47" t="str">
        <f t="shared" ref="P28:P66" si="41">IF(OR(G28="dispensa",G28="inexigibilidade"),IF(AND(J28=0),0,IF(AND(J28&gt;0,J28&lt;11),35,IF(AND(J28&gt;10,J28&lt;21),45,IF(AND(J28&gt;20),60)))),"0")</f>
        <v>0</v>
      </c>
      <c r="Q28" s="47" t="str">
        <f t="shared" ref="Q28:Q66" si="42">IF(OR(G28="dispensa",G28="inexigibilidade"),3,"0")</f>
        <v>0</v>
      </c>
      <c r="R28" s="47" t="str">
        <f t="shared" ref="R28:R66" si="43">IF(OR(G28="dispensa",G28="inexigibilidade"),3,"0")</f>
        <v>0</v>
      </c>
      <c r="S28" s="47">
        <f t="shared" ref="S28:S66" si="44">IF(OR(G28="prorrogação",G28="renovação"),60,"0")</f>
        <v>60</v>
      </c>
      <c r="T28" s="47" t="str">
        <f t="shared" ref="T28:T66" si="45">IF(OR(G28="dispensa",G28="inexigibilidade",G28="licitação"),IF(AND(H28="C"),5,IF(AND(H28="N"),3,IF(AND(H28=""),"0"))),"0")</f>
        <v>0</v>
      </c>
      <c r="U28" s="47">
        <f t="shared" si="6"/>
        <v>0</v>
      </c>
      <c r="V28" s="47">
        <f t="shared" ref="V28:V66" si="46">IF(D28&gt;44549,18,"0")</f>
        <v>18</v>
      </c>
      <c r="W28" s="47">
        <f t="shared" ref="W28:W66" si="47">SUM(K28:V28)</f>
        <v>78</v>
      </c>
      <c r="X28" s="32" t="str">
        <f t="shared" si="14"/>
        <v>---</v>
      </c>
      <c r="Y28" s="32" t="str">
        <f t="shared" si="15"/>
        <v>---</v>
      </c>
      <c r="Z28" s="32" t="str">
        <f t="shared" si="16"/>
        <v>---</v>
      </c>
      <c r="AA28" s="32" t="str">
        <f t="shared" si="17"/>
        <v>---</v>
      </c>
      <c r="AB28" s="32" t="str">
        <f t="shared" si="18"/>
        <v>---</v>
      </c>
      <c r="AC28" s="32">
        <f t="shared" si="19"/>
        <v>45000</v>
      </c>
      <c r="AD28" s="32">
        <f t="shared" ref="AD28:AD66" si="48">IF(AND($G28="licitação"),AB28+T28,IF(AND($G28="dispensa"),AB28+T28,IF(AND($G28="inexigibilidade"),AB28+T28,IF(AND($G28="renovação"),$AC28+$S28,IF(AND($G28="prorrogação"),$AC28+$S28,IF(AND($G28=""),"---"))))))</f>
        <v>45060</v>
      </c>
      <c r="AE28" s="26"/>
      <c r="AF28" s="22"/>
    </row>
    <row r="29" spans="1:32" ht="48">
      <c r="A29" s="121" t="s">
        <v>528</v>
      </c>
      <c r="B29" s="45" t="str">
        <f>IFERROR(VLOOKUP(A29,PAC!$A$4:$V$5222,2,0),"")</f>
        <v>CONTRATAÇÃO DE REDE CORPORATIVA DE LONGA DISTÂNCIA (WAN), PARA PALMAS E SUBSEÇÕES JUDICIÁRIAS DE ARAGUAÍNA E GURUPI.</v>
      </c>
      <c r="C29" s="53"/>
      <c r="D29" s="48">
        <f>IFERROR(VLOOKUP(A29,PAC!$A$4:$V$5222,16,0),"")</f>
        <v>45047</v>
      </c>
      <c r="E29" s="82" t="e">
        <f>VLOOKUP(A29,PAC!$A$238:$V$5222,17,0)</f>
        <v>#N/A</v>
      </c>
      <c r="F29" s="46">
        <f>IFERROR(VLOOKUP(A29,PAC!$A$4:$V$5222,14,0),"")</f>
        <v>13789.32</v>
      </c>
      <c r="G29" s="81" t="str">
        <f>IFERROR(VLOOKUP(A29,PAC!$A$4:$V$5222,19,0),"")</f>
        <v>prorrogação</v>
      </c>
      <c r="H29" s="50"/>
      <c r="I29" s="28"/>
      <c r="J29" s="47">
        <f ca="1">SUMIF(PAC!$A$238:$A$5222,A29,PAC!$W$238:$W$5206)</f>
        <v>0</v>
      </c>
      <c r="K29" s="47" t="str">
        <f t="shared" si="36"/>
        <v>0</v>
      </c>
      <c r="L29" s="47" t="str">
        <f t="shared" si="37"/>
        <v>0</v>
      </c>
      <c r="M29" s="47" t="str">
        <f t="shared" si="38"/>
        <v>0</v>
      </c>
      <c r="N29" s="47" t="str">
        <f t="shared" si="39"/>
        <v>0</v>
      </c>
      <c r="O29" s="47" t="str">
        <f t="shared" si="40"/>
        <v>0</v>
      </c>
      <c r="P29" s="47" t="str">
        <f t="shared" si="41"/>
        <v>0</v>
      </c>
      <c r="Q29" s="47" t="str">
        <f t="shared" si="42"/>
        <v>0</v>
      </c>
      <c r="R29" s="47" t="str">
        <f t="shared" si="43"/>
        <v>0</v>
      </c>
      <c r="S29" s="47">
        <f t="shared" si="44"/>
        <v>60</v>
      </c>
      <c r="T29" s="47" t="str">
        <f t="shared" si="45"/>
        <v>0</v>
      </c>
      <c r="U29" s="47">
        <f t="shared" si="6"/>
        <v>0</v>
      </c>
      <c r="V29" s="47">
        <f t="shared" si="46"/>
        <v>18</v>
      </c>
      <c r="W29" s="47">
        <f t="shared" si="47"/>
        <v>78</v>
      </c>
      <c r="X29" s="32" t="str">
        <f t="shared" si="14"/>
        <v>---</v>
      </c>
      <c r="Y29" s="32" t="str">
        <f t="shared" si="15"/>
        <v>---</v>
      </c>
      <c r="Z29" s="32" t="str">
        <f t="shared" si="16"/>
        <v>---</v>
      </c>
      <c r="AA29" s="32" t="str">
        <f t="shared" si="17"/>
        <v>---</v>
      </c>
      <c r="AB29" s="32" t="str">
        <f t="shared" si="18"/>
        <v>---</v>
      </c>
      <c r="AC29" s="32">
        <f t="shared" si="19"/>
        <v>44969</v>
      </c>
      <c r="AD29" s="32">
        <f t="shared" si="48"/>
        <v>45029</v>
      </c>
      <c r="AE29" s="26"/>
      <c r="AF29" s="22"/>
    </row>
    <row r="30" spans="1:32" ht="108">
      <c r="A30" s="121" t="s">
        <v>529</v>
      </c>
      <c r="B30" s="45" t="str">
        <f>IFERROR(VLOOKUP(A30,PAC!$A$4:$V$5222,2,0),"")</f>
        <v>Empresa especializada para execução de serviços continuados de acesso à internet, mediante a disponibilização de links, incluindo circuito de comunicação de dados, locação de equipamentos e gerenciamento, para a Justiça Federal – Seção Judiciária do Tocantins e Subseções Judiciárias de Araguaina e Gurupi-TO</v>
      </c>
      <c r="C30" s="53"/>
      <c r="D30" s="48">
        <f>IFERROR(VLOOKUP(A30,PAC!$A$4:$V$5222,16,0),"")</f>
        <v>45048</v>
      </c>
      <c r="E30" s="82" t="e">
        <f>VLOOKUP(A30,PAC!$A$238:$V$5222,17,0)</f>
        <v>#N/A</v>
      </c>
      <c r="F30" s="46">
        <f>IFERROR(VLOOKUP(A30,PAC!$A$4:$V$5222,14,0),"")</f>
        <v>58495.799999999996</v>
      </c>
      <c r="G30" s="81" t="str">
        <f>IFERROR(VLOOKUP(A30,PAC!$A$4:$V$5222,19,0),"")</f>
        <v>prorrogação</v>
      </c>
      <c r="H30" s="50"/>
      <c r="I30" s="28"/>
      <c r="J30" s="47">
        <f ca="1">SUMIF(PAC!$A$238:$A$5222,A30,PAC!$W$238:$W$5206)</f>
        <v>0</v>
      </c>
      <c r="K30" s="47" t="str">
        <f t="shared" si="36"/>
        <v>0</v>
      </c>
      <c r="L30" s="47" t="str">
        <f t="shared" si="37"/>
        <v>0</v>
      </c>
      <c r="M30" s="47" t="str">
        <f t="shared" si="38"/>
        <v>0</v>
      </c>
      <c r="N30" s="47" t="str">
        <f t="shared" si="39"/>
        <v>0</v>
      </c>
      <c r="O30" s="47" t="str">
        <f t="shared" si="40"/>
        <v>0</v>
      </c>
      <c r="P30" s="47" t="str">
        <f t="shared" si="41"/>
        <v>0</v>
      </c>
      <c r="Q30" s="47" t="str">
        <f t="shared" si="42"/>
        <v>0</v>
      </c>
      <c r="R30" s="47" t="str">
        <f t="shared" si="43"/>
        <v>0</v>
      </c>
      <c r="S30" s="47">
        <f t="shared" si="44"/>
        <v>60</v>
      </c>
      <c r="T30" s="47" t="str">
        <f t="shared" si="45"/>
        <v>0</v>
      </c>
      <c r="U30" s="47">
        <f t="shared" si="6"/>
        <v>0</v>
      </c>
      <c r="V30" s="47">
        <f t="shared" si="46"/>
        <v>18</v>
      </c>
      <c r="W30" s="47">
        <f t="shared" si="47"/>
        <v>78</v>
      </c>
      <c r="X30" s="32" t="str">
        <f t="shared" si="14"/>
        <v>---</v>
      </c>
      <c r="Y30" s="32" t="str">
        <f t="shared" si="15"/>
        <v>---</v>
      </c>
      <c r="Z30" s="32" t="str">
        <f t="shared" si="16"/>
        <v>---</v>
      </c>
      <c r="AA30" s="32" t="str">
        <f t="shared" si="17"/>
        <v>---</v>
      </c>
      <c r="AB30" s="32" t="str">
        <f t="shared" si="18"/>
        <v>---</v>
      </c>
      <c r="AC30" s="32">
        <f t="shared" si="19"/>
        <v>44970</v>
      </c>
      <c r="AD30" s="32">
        <f t="shared" si="48"/>
        <v>45030</v>
      </c>
      <c r="AE30" s="26"/>
      <c r="AF30" s="20"/>
    </row>
    <row r="31" spans="1:32" ht="96">
      <c r="A31" s="121" t="s">
        <v>530</v>
      </c>
      <c r="B31" s="45" t="str">
        <f>IFERROR(VLOOKUP(A31,PAC!$A$4:$V$5222,2,0),"")</f>
        <v>Contratação de empresa especializada para fornecimento de Solução de TI completa e integrada com equipamentos e softwares para controle de acesso de pessoas ao Edifício Sede da Seção Judiciária do Tocantins/Palmas e dos Edifícios das Subseções Judiciárias de Araguaína e Gurupi</v>
      </c>
      <c r="C31" s="53"/>
      <c r="D31" s="48">
        <f>IFERROR(VLOOKUP(A31,PAC!$A$4:$V$5222,16,0),"")</f>
        <v>45291</v>
      </c>
      <c r="E31" s="82" t="e">
        <f>VLOOKUP(A31,PAC!$A$238:$V$5222,17,0)</f>
        <v>#N/A</v>
      </c>
      <c r="F31" s="46">
        <f>IFERROR(VLOOKUP(A31,PAC!$A$4:$V$5222,14,0),"")</f>
        <v>240103.55</v>
      </c>
      <c r="G31" s="81" t="str">
        <f>IFERROR(VLOOKUP(A31,PAC!$A$4:$V$5222,19,0),"")</f>
        <v>Licitação</v>
      </c>
      <c r="H31" s="50"/>
      <c r="I31" s="28"/>
      <c r="J31" s="47">
        <f ca="1">SUMIF(PAC!$A$238:$A$5222,A31,PAC!$W$238:$W$5206)</f>
        <v>0</v>
      </c>
      <c r="K31" s="47">
        <f t="shared" si="36"/>
        <v>15</v>
      </c>
      <c r="L31" s="47">
        <f t="shared" si="37"/>
        <v>10</v>
      </c>
      <c r="M31" s="47" t="str">
        <f t="shared" si="38"/>
        <v>0</v>
      </c>
      <c r="N31" s="47" t="str">
        <f t="shared" si="39"/>
        <v>0</v>
      </c>
      <c r="O31" s="47" t="str">
        <f t="shared" si="40"/>
        <v>0</v>
      </c>
      <c r="P31" s="47" t="str">
        <f t="shared" si="41"/>
        <v>0</v>
      </c>
      <c r="Q31" s="47" t="str">
        <f t="shared" si="42"/>
        <v>0</v>
      </c>
      <c r="R31" s="47" t="str">
        <f t="shared" si="43"/>
        <v>0</v>
      </c>
      <c r="S31" s="47" t="str">
        <f t="shared" si="44"/>
        <v>0</v>
      </c>
      <c r="T31" s="47" t="str">
        <f t="shared" si="45"/>
        <v>0</v>
      </c>
      <c r="U31" s="47">
        <f t="shared" si="6"/>
        <v>0</v>
      </c>
      <c r="V31" s="47">
        <f t="shared" si="46"/>
        <v>18</v>
      </c>
      <c r="W31" s="47">
        <f t="shared" si="47"/>
        <v>43</v>
      </c>
      <c r="X31" s="32">
        <f t="shared" si="14"/>
        <v>45248</v>
      </c>
      <c r="Y31" s="32">
        <f t="shared" si="15"/>
        <v>45273</v>
      </c>
      <c r="Z31" s="32">
        <f t="shared" si="16"/>
        <v>45273</v>
      </c>
      <c r="AA31" s="32">
        <f t="shared" si="17"/>
        <v>45273</v>
      </c>
      <c r="AB31" s="32">
        <f t="shared" si="18"/>
        <v>45273</v>
      </c>
      <c r="AC31" s="32" t="str">
        <f t="shared" si="19"/>
        <v>---</v>
      </c>
      <c r="AD31" s="32">
        <f t="shared" si="48"/>
        <v>45273</v>
      </c>
      <c r="AE31" s="26"/>
      <c r="AF31" s="20"/>
    </row>
    <row r="32" spans="1:32" ht="84">
      <c r="A32" s="121" t="s">
        <v>533</v>
      </c>
      <c r="B32" s="45" t="str">
        <f>IFERROR(VLOOKUP(A32,PAC!$A$4:$V$5222,2,0),"")</f>
        <v>Serviços de execução indireta de vigilância armada, nas dependências e instalações da Seção Judiciária do Tocantins, compreendendo o fornecimento de mão de obra, uniformes e equipamentos adequados à execução dos trabalhos.</v>
      </c>
      <c r="C32" s="53"/>
      <c r="D32" s="48">
        <f>IFERROR(VLOOKUP(A32,PAC!$A$4:$V$5222,16,0),"")</f>
        <v>45261</v>
      </c>
      <c r="E32" s="82" t="e">
        <f>VLOOKUP(A32,PAC!$A$238:$V$5222,17,0)</f>
        <v>#N/A</v>
      </c>
      <c r="F32" s="46">
        <f>IFERROR(VLOOKUP(A32,PAC!$A$4:$V$5222,14,0),"")</f>
        <v>59855.26</v>
      </c>
      <c r="G32" s="81" t="str">
        <f>IFERROR(VLOOKUP(A32,PAC!$A$4:$V$5222,19,0),"")</f>
        <v>prorrogação</v>
      </c>
      <c r="H32" s="50"/>
      <c r="I32" s="28"/>
      <c r="J32" s="47">
        <f ca="1">SUMIF(PAC!$A$238:$A$5222,A32,PAC!$W$238:$W$5206)</f>
        <v>0</v>
      </c>
      <c r="K32" s="47" t="str">
        <f t="shared" si="36"/>
        <v>0</v>
      </c>
      <c r="L32" s="47" t="str">
        <f t="shared" si="37"/>
        <v>0</v>
      </c>
      <c r="M32" s="47" t="str">
        <f t="shared" si="38"/>
        <v>0</v>
      </c>
      <c r="N32" s="47" t="str">
        <f t="shared" si="39"/>
        <v>0</v>
      </c>
      <c r="O32" s="47" t="str">
        <f t="shared" si="40"/>
        <v>0</v>
      </c>
      <c r="P32" s="47" t="str">
        <f t="shared" si="41"/>
        <v>0</v>
      </c>
      <c r="Q32" s="47" t="str">
        <f t="shared" si="42"/>
        <v>0</v>
      </c>
      <c r="R32" s="47" t="str">
        <f t="shared" si="43"/>
        <v>0</v>
      </c>
      <c r="S32" s="47">
        <f t="shared" si="44"/>
        <v>60</v>
      </c>
      <c r="T32" s="47" t="str">
        <f t="shared" si="45"/>
        <v>0</v>
      </c>
      <c r="U32" s="47">
        <f t="shared" si="6"/>
        <v>0</v>
      </c>
      <c r="V32" s="47">
        <f t="shared" si="46"/>
        <v>18</v>
      </c>
      <c r="W32" s="47">
        <f t="shared" si="47"/>
        <v>78</v>
      </c>
      <c r="X32" s="32" t="str">
        <f t="shared" si="14"/>
        <v>---</v>
      </c>
      <c r="Y32" s="32" t="str">
        <f t="shared" si="15"/>
        <v>---</v>
      </c>
      <c r="Z32" s="32" t="str">
        <f t="shared" si="16"/>
        <v>---</v>
      </c>
      <c r="AA32" s="32" t="str">
        <f t="shared" si="17"/>
        <v>---</v>
      </c>
      <c r="AB32" s="32" t="str">
        <f t="shared" si="18"/>
        <v>---</v>
      </c>
      <c r="AC32" s="32">
        <f t="shared" si="19"/>
        <v>45183</v>
      </c>
      <c r="AD32" s="32">
        <f t="shared" si="48"/>
        <v>45243</v>
      </c>
      <c r="AE32" s="26"/>
      <c r="AF32" s="20"/>
    </row>
    <row r="33" spans="1:32" ht="120">
      <c r="A33" s="121" t="s">
        <v>535</v>
      </c>
      <c r="B33" s="45" t="str">
        <f>IFERROR(VLOOKUP(A33,PAC!$A$4:$V$5222,2,0),"")</f>
        <v>Contrato de serviços de Fornecimento de combustíveis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v>
      </c>
      <c r="C33" s="53"/>
      <c r="D33" s="48">
        <f>IFERROR(VLOOKUP(A33,PAC!$A$4:$V$5222,16,0),"")</f>
        <v>44973</v>
      </c>
      <c r="E33" s="82" t="e">
        <f>VLOOKUP(A33,PAC!$A$238:$V$5222,17,0)</f>
        <v>#N/A</v>
      </c>
      <c r="F33" s="46">
        <f>IFERROR(VLOOKUP(A33,PAC!$A$4:$V$5222,14,0),"")</f>
        <v>73427</v>
      </c>
      <c r="G33" s="81" t="str">
        <f>IFERROR(VLOOKUP(A33,PAC!$A$4:$V$5222,19,0),"")</f>
        <v>Prorrogação</v>
      </c>
      <c r="H33" s="50"/>
      <c r="I33" s="28"/>
      <c r="J33" s="47">
        <f ca="1">SUMIF(PAC!$A$238:$A$5222,A33,PAC!$W$238:$W$5206)</f>
        <v>0</v>
      </c>
      <c r="K33" s="47" t="str">
        <f t="shared" si="36"/>
        <v>0</v>
      </c>
      <c r="L33" s="47" t="str">
        <f t="shared" si="37"/>
        <v>0</v>
      </c>
      <c r="M33" s="47" t="str">
        <f t="shared" si="38"/>
        <v>0</v>
      </c>
      <c r="N33" s="47" t="str">
        <f t="shared" si="39"/>
        <v>0</v>
      </c>
      <c r="O33" s="47" t="str">
        <f t="shared" si="40"/>
        <v>0</v>
      </c>
      <c r="P33" s="47" t="str">
        <f t="shared" si="41"/>
        <v>0</v>
      </c>
      <c r="Q33" s="47" t="str">
        <f t="shared" si="42"/>
        <v>0</v>
      </c>
      <c r="R33" s="47" t="str">
        <f t="shared" si="43"/>
        <v>0</v>
      </c>
      <c r="S33" s="47">
        <f t="shared" si="44"/>
        <v>60</v>
      </c>
      <c r="T33" s="47" t="str">
        <f t="shared" si="45"/>
        <v>0</v>
      </c>
      <c r="U33" s="47">
        <f t="shared" si="6"/>
        <v>0</v>
      </c>
      <c r="V33" s="47">
        <f t="shared" si="46"/>
        <v>18</v>
      </c>
      <c r="W33" s="47">
        <f t="shared" si="47"/>
        <v>78</v>
      </c>
      <c r="X33" s="32" t="str">
        <f t="shared" si="14"/>
        <v>---</v>
      </c>
      <c r="Y33" s="32" t="str">
        <f t="shared" si="15"/>
        <v>---</v>
      </c>
      <c r="Z33" s="32" t="str">
        <f t="shared" si="16"/>
        <v>---</v>
      </c>
      <c r="AA33" s="32" t="str">
        <f t="shared" si="17"/>
        <v>---</v>
      </c>
      <c r="AB33" s="32" t="str">
        <f t="shared" si="18"/>
        <v>---</v>
      </c>
      <c r="AC33" s="32">
        <f t="shared" si="19"/>
        <v>44895</v>
      </c>
      <c r="AD33" s="32">
        <f t="shared" si="48"/>
        <v>44955</v>
      </c>
      <c r="AE33" s="26"/>
      <c r="AF33" s="20"/>
    </row>
    <row r="34" spans="1:32" ht="15" customHeight="1">
      <c r="A34" s="121" t="s">
        <v>539</v>
      </c>
      <c r="B34" s="45" t="str">
        <f>IFERROR(VLOOKUP(A34,PAC!$A$4:$V$5222,2,0),"")</f>
        <v xml:space="preserve"> Contratar serviços de lavagem veicular para os veículos oficiais da Seção Judiciária do Tocantins. </v>
      </c>
      <c r="C34" s="53"/>
      <c r="D34" s="48">
        <f>IFERROR(VLOOKUP(A34,PAC!$A$4:$V$5222,16,0),"")</f>
        <v>44957</v>
      </c>
      <c r="E34" s="82" t="e">
        <f>VLOOKUP(A34,PAC!$A$238:$V$5222,17,0)</f>
        <v>#N/A</v>
      </c>
      <c r="F34" s="46">
        <f>IFERROR(VLOOKUP(A34,PAC!$A$4:$V$5222,14,0),"")</f>
        <v>5525</v>
      </c>
      <c r="G34" s="81" t="str">
        <f>IFERROR(VLOOKUP(A34,PAC!$A$4:$V$5222,19,0),"")</f>
        <v>Dispensa</v>
      </c>
      <c r="H34" s="50"/>
      <c r="I34" s="28"/>
      <c r="J34" s="47">
        <f ca="1">SUMIF(PAC!$A$238:$A$5222,A34,PAC!$W$238:$W$5206)</f>
        <v>0</v>
      </c>
      <c r="K34" s="47">
        <f t="shared" si="36"/>
        <v>15</v>
      </c>
      <c r="L34" s="47">
        <f t="shared" si="37"/>
        <v>10</v>
      </c>
      <c r="M34" s="47" t="str">
        <f t="shared" si="38"/>
        <v>0</v>
      </c>
      <c r="N34" s="47" t="str">
        <f t="shared" si="39"/>
        <v>0</v>
      </c>
      <c r="O34" s="47" t="str">
        <f t="shared" si="40"/>
        <v>0</v>
      </c>
      <c r="P34" s="47">
        <f t="shared" ca="1" si="41"/>
        <v>0</v>
      </c>
      <c r="Q34" s="47">
        <f t="shared" si="42"/>
        <v>3</v>
      </c>
      <c r="R34" s="47">
        <f t="shared" si="43"/>
        <v>3</v>
      </c>
      <c r="S34" s="47" t="str">
        <f t="shared" si="44"/>
        <v>0</v>
      </c>
      <c r="T34" s="47" t="str">
        <f t="shared" si="45"/>
        <v>0</v>
      </c>
      <c r="U34" s="47">
        <f t="shared" si="6"/>
        <v>0</v>
      </c>
      <c r="V34" s="47">
        <f t="shared" si="46"/>
        <v>18</v>
      </c>
      <c r="W34" s="47">
        <f t="shared" ca="1" si="47"/>
        <v>49</v>
      </c>
      <c r="X34" s="32">
        <f t="shared" ca="1" si="14"/>
        <v>44908</v>
      </c>
      <c r="Y34" s="32">
        <f t="shared" ca="1" si="15"/>
        <v>44933</v>
      </c>
      <c r="Z34" s="32">
        <f t="shared" ca="1" si="16"/>
        <v>44933</v>
      </c>
      <c r="AA34" s="32">
        <f t="shared" ca="1" si="17"/>
        <v>44936</v>
      </c>
      <c r="AB34" s="32">
        <f t="shared" ca="1" si="18"/>
        <v>44939</v>
      </c>
      <c r="AC34" s="32" t="str">
        <f t="shared" si="19"/>
        <v>---</v>
      </c>
      <c r="AD34" s="32">
        <f t="shared" ca="1" si="48"/>
        <v>44939</v>
      </c>
    </row>
    <row r="35" spans="1:32">
      <c r="A35" s="121" t="s">
        <v>540</v>
      </c>
      <c r="B35" s="45" t="str">
        <f>IFERROR(VLOOKUP(A35,PAC!$A$4:$V$5222,2,0),"")</f>
        <v>Seguro de veículos</v>
      </c>
      <c r="C35" s="53"/>
      <c r="D35" s="48">
        <f>IFERROR(VLOOKUP(A35,PAC!$A$4:$V$5222,16,0),"")</f>
        <v>45200</v>
      </c>
      <c r="E35" s="82" t="e">
        <f>VLOOKUP(A35,PAC!$A$238:$V$5222,17,0)</f>
        <v>#N/A</v>
      </c>
      <c r="F35" s="46">
        <f>IFERROR(VLOOKUP(A35,PAC!$A$4:$V$5222,14,0),"")</f>
        <v>5918.14</v>
      </c>
      <c r="G35" s="81" t="str">
        <f>IFERROR(VLOOKUP(A35,PAC!$A$4:$V$5222,19,0),"")</f>
        <v>Dispensa</v>
      </c>
      <c r="H35" s="50"/>
      <c r="I35" s="28"/>
      <c r="J35" s="47">
        <f ca="1">SUMIF(PAC!$A$238:$A$5222,A35,PAC!$W$238:$W$5206)</f>
        <v>0</v>
      </c>
      <c r="K35" s="47">
        <f t="shared" si="36"/>
        <v>15</v>
      </c>
      <c r="L35" s="47">
        <f t="shared" si="37"/>
        <v>10</v>
      </c>
      <c r="M35" s="47" t="str">
        <f t="shared" si="38"/>
        <v>0</v>
      </c>
      <c r="N35" s="47" t="str">
        <f t="shared" si="39"/>
        <v>0</v>
      </c>
      <c r="O35" s="47" t="str">
        <f t="shared" si="40"/>
        <v>0</v>
      </c>
      <c r="P35" s="47">
        <f t="shared" ca="1" si="41"/>
        <v>0</v>
      </c>
      <c r="Q35" s="47">
        <f t="shared" si="42"/>
        <v>3</v>
      </c>
      <c r="R35" s="47">
        <f t="shared" si="43"/>
        <v>3</v>
      </c>
      <c r="S35" s="47" t="str">
        <f t="shared" si="44"/>
        <v>0</v>
      </c>
      <c r="T35" s="47" t="str">
        <f t="shared" si="45"/>
        <v>0</v>
      </c>
      <c r="U35" s="47">
        <f t="shared" si="6"/>
        <v>0</v>
      </c>
      <c r="V35" s="47">
        <f t="shared" si="46"/>
        <v>18</v>
      </c>
      <c r="W35" s="47">
        <f t="shared" ca="1" si="47"/>
        <v>49</v>
      </c>
      <c r="X35" s="32">
        <f t="shared" ca="1" si="14"/>
        <v>45151</v>
      </c>
      <c r="Y35" s="32">
        <f t="shared" ca="1" si="15"/>
        <v>45176</v>
      </c>
      <c r="Z35" s="32">
        <f t="shared" ca="1" si="16"/>
        <v>45176</v>
      </c>
      <c r="AA35" s="32">
        <f t="shared" ca="1" si="17"/>
        <v>45179</v>
      </c>
      <c r="AB35" s="32">
        <f t="shared" ca="1" si="18"/>
        <v>45182</v>
      </c>
      <c r="AC35" s="32" t="str">
        <f t="shared" si="19"/>
        <v>---</v>
      </c>
      <c r="AD35" s="32">
        <f t="shared" ca="1" si="48"/>
        <v>45182</v>
      </c>
    </row>
    <row r="36" spans="1:32" ht="15" customHeight="1">
      <c r="A36" s="193" t="s">
        <v>541</v>
      </c>
      <c r="B36" s="45" t="str">
        <f>IFERROR(VLOOKUP(A36,PAC!$A$4:$V$5222,2,0),"")</f>
        <v>Manutenção corretiva e preventiva do Circuito Fechado de Televisão - CFTV,  da Seção Judiciária do Tocantins, prédios sede e anexo.</v>
      </c>
      <c r="C36" s="53"/>
      <c r="D36" s="48">
        <f>IFERROR(VLOOKUP(A36,PAC!$A$4:$V$5222,16,0),"")</f>
        <v>45017</v>
      </c>
      <c r="E36" s="82" t="e">
        <f>VLOOKUP(A36,PAC!$A$238:$V$5222,17,0)</f>
        <v>#N/A</v>
      </c>
      <c r="F36" s="46">
        <f>IFERROR(VLOOKUP(A36,PAC!$A$4:$V$5222,14,0),"")</f>
        <v>3613.4</v>
      </c>
      <c r="G36" s="81" t="str">
        <f>IFERROR(VLOOKUP(A36,PAC!$A$4:$V$5222,19,0),"")</f>
        <v>Licitação</v>
      </c>
      <c r="H36" s="50"/>
      <c r="I36" s="28"/>
      <c r="J36" s="47">
        <f ca="1">SUMIF(PAC!$A$238:$A$5222,A36,PAC!$W$238:$W$5206)</f>
        <v>0</v>
      </c>
      <c r="K36" s="47">
        <f t="shared" si="36"/>
        <v>15</v>
      </c>
      <c r="L36" s="47">
        <f t="shared" si="37"/>
        <v>10</v>
      </c>
      <c r="M36" s="47" t="str">
        <f t="shared" si="38"/>
        <v>0</v>
      </c>
      <c r="N36" s="47" t="str">
        <f t="shared" si="39"/>
        <v>0</v>
      </c>
      <c r="O36" s="47" t="str">
        <f t="shared" si="40"/>
        <v>0</v>
      </c>
      <c r="P36" s="47" t="str">
        <f t="shared" si="41"/>
        <v>0</v>
      </c>
      <c r="Q36" s="47" t="str">
        <f t="shared" si="42"/>
        <v>0</v>
      </c>
      <c r="R36" s="47" t="str">
        <f t="shared" si="43"/>
        <v>0</v>
      </c>
      <c r="S36" s="47" t="str">
        <f t="shared" si="44"/>
        <v>0</v>
      </c>
      <c r="T36" s="47" t="str">
        <f t="shared" si="45"/>
        <v>0</v>
      </c>
      <c r="U36" s="47">
        <f t="shared" si="6"/>
        <v>0</v>
      </c>
      <c r="V36" s="47">
        <f t="shared" si="46"/>
        <v>18</v>
      </c>
      <c r="W36" s="47">
        <f t="shared" si="47"/>
        <v>43</v>
      </c>
      <c r="X36" s="32">
        <f t="shared" si="14"/>
        <v>44974</v>
      </c>
      <c r="Y36" s="32">
        <f t="shared" si="15"/>
        <v>44999</v>
      </c>
      <c r="Z36" s="32">
        <f t="shared" si="16"/>
        <v>44999</v>
      </c>
      <c r="AA36" s="32">
        <f t="shared" si="17"/>
        <v>44999</v>
      </c>
      <c r="AB36" s="32">
        <f t="shared" si="18"/>
        <v>44999</v>
      </c>
      <c r="AC36" s="32" t="str">
        <f t="shared" si="19"/>
        <v>---</v>
      </c>
      <c r="AD36" s="32">
        <f t="shared" si="48"/>
        <v>44999</v>
      </c>
    </row>
    <row r="37" spans="1:32" ht="24">
      <c r="A37" s="121" t="s">
        <v>743</v>
      </c>
      <c r="B37" s="45" t="str">
        <f>IFERROR(VLOOKUP(A37,PAC!$A$4:$V$5222,2,0),"")</f>
        <v>Aquisição de materiais de consumo diversos.</v>
      </c>
      <c r="C37" s="53"/>
      <c r="D37" s="48">
        <f>IFERROR(VLOOKUP(A37,PAC!$A$4:$V$5222,16,0),"")</f>
        <v>45138</v>
      </c>
      <c r="E37" s="82" t="e">
        <f>VLOOKUP(A37,PAC!$A$238:$V$5222,17,0)</f>
        <v>#N/A</v>
      </c>
      <c r="F37" s="46">
        <f>IFERROR(VLOOKUP(A37,PAC!$A$4:$V$5222,14,0),"")</f>
        <v>77058.329833333337</v>
      </c>
      <c r="G37" s="81" t="str">
        <f>IFERROR(VLOOKUP(A37,PAC!$A$4:$V$5222,19,0),"")</f>
        <v>Licitação</v>
      </c>
      <c r="H37" s="50"/>
      <c r="I37" s="28"/>
      <c r="J37" s="47">
        <f ca="1">SUMIF(PAC!$A$238:$A$5222,A37,PAC!$W$238:$W$5206)</f>
        <v>0</v>
      </c>
      <c r="K37" s="47">
        <f t="shared" si="36"/>
        <v>15</v>
      </c>
      <c r="L37" s="47">
        <f t="shared" si="37"/>
        <v>10</v>
      </c>
      <c r="M37" s="47" t="str">
        <f t="shared" si="38"/>
        <v>0</v>
      </c>
      <c r="N37" s="47" t="str">
        <f t="shared" si="39"/>
        <v>0</v>
      </c>
      <c r="O37" s="47" t="str">
        <f t="shared" si="40"/>
        <v>0</v>
      </c>
      <c r="P37" s="47" t="str">
        <f t="shared" si="41"/>
        <v>0</v>
      </c>
      <c r="Q37" s="47" t="str">
        <f t="shared" si="42"/>
        <v>0</v>
      </c>
      <c r="R37" s="47" t="str">
        <f t="shared" si="43"/>
        <v>0</v>
      </c>
      <c r="S37" s="47" t="str">
        <f t="shared" si="44"/>
        <v>0</v>
      </c>
      <c r="T37" s="47" t="str">
        <f t="shared" si="45"/>
        <v>0</v>
      </c>
      <c r="U37" s="47">
        <f t="shared" si="6"/>
        <v>0</v>
      </c>
      <c r="V37" s="47">
        <f t="shared" si="46"/>
        <v>18</v>
      </c>
      <c r="W37" s="47">
        <f t="shared" si="47"/>
        <v>43</v>
      </c>
      <c r="X37" s="32">
        <f t="shared" si="14"/>
        <v>45095</v>
      </c>
      <c r="Y37" s="32">
        <f t="shared" si="15"/>
        <v>45120</v>
      </c>
      <c r="Z37" s="32">
        <f t="shared" si="16"/>
        <v>45120</v>
      </c>
      <c r="AA37" s="32">
        <f t="shared" si="17"/>
        <v>45120</v>
      </c>
      <c r="AB37" s="32">
        <f t="shared" si="18"/>
        <v>45120</v>
      </c>
      <c r="AC37" s="32" t="str">
        <f t="shared" si="19"/>
        <v>---</v>
      </c>
      <c r="AD37" s="32">
        <f t="shared" si="48"/>
        <v>45120</v>
      </c>
    </row>
    <row r="38" spans="1:32" ht="36">
      <c r="A38" s="121" t="s">
        <v>601</v>
      </c>
      <c r="B38" s="45" t="str">
        <f>IFERROR(VLOOKUP(A38,PAC!$A$4:$V$5222,2,0),"")</f>
        <v>Envio de correspondências, documentos, processos judiciais e administrativos e encomendas</v>
      </c>
      <c r="C38" s="53"/>
      <c r="D38" s="48">
        <f>IFERROR(VLOOKUP(A38,PAC!$A$4:$V$5222,16,0),"")</f>
        <v>45234</v>
      </c>
      <c r="E38" s="82" t="e">
        <f>VLOOKUP(A38,PAC!$A$238:$V$5222,17,0)</f>
        <v>#N/A</v>
      </c>
      <c r="F38" s="46">
        <f>IFERROR(VLOOKUP(A38,PAC!$A$4:$V$5222,14,0),"")</f>
        <v>135500</v>
      </c>
      <c r="G38" s="81" t="str">
        <f>IFERROR(VLOOKUP(A38,PAC!$A$4:$V$5222,19,0),"")</f>
        <v>prorrogação</v>
      </c>
      <c r="H38" s="50"/>
      <c r="I38" s="28"/>
      <c r="J38" s="47">
        <f ca="1">SUMIF(PAC!$A$238:$A$5222,A38,PAC!$W$238:$W$5206)</f>
        <v>0</v>
      </c>
      <c r="K38" s="47" t="str">
        <f t="shared" si="36"/>
        <v>0</v>
      </c>
      <c r="L38" s="47" t="str">
        <f t="shared" si="37"/>
        <v>0</v>
      </c>
      <c r="M38" s="47" t="str">
        <f t="shared" si="38"/>
        <v>0</v>
      </c>
      <c r="N38" s="47" t="str">
        <f t="shared" si="39"/>
        <v>0</v>
      </c>
      <c r="O38" s="47" t="str">
        <f t="shared" si="40"/>
        <v>0</v>
      </c>
      <c r="P38" s="47" t="str">
        <f t="shared" si="41"/>
        <v>0</v>
      </c>
      <c r="Q38" s="47" t="str">
        <f t="shared" si="42"/>
        <v>0</v>
      </c>
      <c r="R38" s="47" t="str">
        <f t="shared" si="43"/>
        <v>0</v>
      </c>
      <c r="S38" s="47">
        <f t="shared" si="44"/>
        <v>60</v>
      </c>
      <c r="T38" s="47" t="str">
        <f t="shared" si="45"/>
        <v>0</v>
      </c>
      <c r="U38" s="47">
        <f t="shared" si="6"/>
        <v>0</v>
      </c>
      <c r="V38" s="47">
        <f t="shared" si="46"/>
        <v>18</v>
      </c>
      <c r="W38" s="47">
        <f t="shared" si="47"/>
        <v>78</v>
      </c>
      <c r="X38" s="32" t="str">
        <f t="shared" si="14"/>
        <v>---</v>
      </c>
      <c r="Y38" s="32" t="str">
        <f t="shared" si="15"/>
        <v>---</v>
      </c>
      <c r="Z38" s="32" t="str">
        <f t="shared" si="16"/>
        <v>---</v>
      </c>
      <c r="AA38" s="32" t="str">
        <f t="shared" si="17"/>
        <v>---</v>
      </c>
      <c r="AB38" s="32" t="str">
        <f t="shared" si="18"/>
        <v>---</v>
      </c>
      <c r="AC38" s="32">
        <f t="shared" si="19"/>
        <v>45156</v>
      </c>
      <c r="AD38" s="32">
        <f t="shared" si="48"/>
        <v>45216</v>
      </c>
    </row>
    <row r="39" spans="1:32" ht="60">
      <c r="A39" s="121" t="s">
        <v>602</v>
      </c>
      <c r="B39" s="45" t="str">
        <f>IFERROR(VLOOKUP(A39,PAC!$A$4:$V$5222,2,0),"")</f>
        <v>Disponibilizar canais de comunicação para Seção Judiciária do Tocantins, para Subseção Judiciária de Araguaína e para Subseção Judiciária de Gurupi (serviço de telefonia fixa comutada).</v>
      </c>
      <c r="C39" s="53"/>
      <c r="D39" s="48">
        <f>IFERROR(VLOOKUP(A39,PAC!$A$4:$V$5222,16,0),"")</f>
        <v>45111</v>
      </c>
      <c r="E39" s="82" t="e">
        <f>VLOOKUP(A39,PAC!$A$238:$V$5222,17,0)</f>
        <v>#N/A</v>
      </c>
      <c r="F39" s="46">
        <f>IFERROR(VLOOKUP(A39,PAC!$A$4:$V$5222,14,0),"")</f>
        <v>20329.68</v>
      </c>
      <c r="G39" s="81" t="str">
        <f>IFERROR(VLOOKUP(A39,PAC!$A$4:$V$5222,19,0),"")</f>
        <v>prorrogação</v>
      </c>
      <c r="H39" s="50"/>
      <c r="I39" s="28"/>
      <c r="J39" s="47">
        <f ca="1">SUMIF(PAC!$A$238:$A$5222,A39,PAC!$W$238:$W$5206)</f>
        <v>0</v>
      </c>
      <c r="K39" s="47" t="str">
        <f t="shared" si="36"/>
        <v>0</v>
      </c>
      <c r="L39" s="47" t="str">
        <f t="shared" si="37"/>
        <v>0</v>
      </c>
      <c r="M39" s="47" t="str">
        <f t="shared" si="38"/>
        <v>0</v>
      </c>
      <c r="N39" s="47" t="str">
        <f t="shared" si="39"/>
        <v>0</v>
      </c>
      <c r="O39" s="47" t="str">
        <f t="shared" si="40"/>
        <v>0</v>
      </c>
      <c r="P39" s="47" t="str">
        <f t="shared" si="41"/>
        <v>0</v>
      </c>
      <c r="Q39" s="47" t="str">
        <f t="shared" si="42"/>
        <v>0</v>
      </c>
      <c r="R39" s="47" t="str">
        <f t="shared" si="43"/>
        <v>0</v>
      </c>
      <c r="S39" s="47">
        <f t="shared" si="44"/>
        <v>60</v>
      </c>
      <c r="T39" s="47" t="str">
        <f t="shared" si="45"/>
        <v>0</v>
      </c>
      <c r="U39" s="47">
        <f t="shared" si="6"/>
        <v>0</v>
      </c>
      <c r="V39" s="47">
        <f t="shared" si="46"/>
        <v>18</v>
      </c>
      <c r="W39" s="47">
        <f t="shared" si="47"/>
        <v>78</v>
      </c>
      <c r="X39" s="32" t="str">
        <f t="shared" si="14"/>
        <v>---</v>
      </c>
      <c r="Y39" s="32" t="str">
        <f t="shared" si="15"/>
        <v>---</v>
      </c>
      <c r="Z39" s="32" t="str">
        <f t="shared" si="16"/>
        <v>---</v>
      </c>
      <c r="AA39" s="32" t="str">
        <f t="shared" si="17"/>
        <v>---</v>
      </c>
      <c r="AB39" s="32" t="str">
        <f t="shared" si="18"/>
        <v>---</v>
      </c>
      <c r="AC39" s="32">
        <f t="shared" si="19"/>
        <v>45033</v>
      </c>
      <c r="AD39" s="32">
        <f t="shared" si="48"/>
        <v>45093</v>
      </c>
    </row>
    <row r="40" spans="1:32" ht="60">
      <c r="A40" s="121" t="s">
        <v>606</v>
      </c>
      <c r="B40" s="45" t="str">
        <f>IFERROR(VLOOKUP(A40,PAC!$A$4:$V$5222,2,0),"")</f>
        <v>Disponibilizar canais de comunicação para Seção Judiciária do Tocantins, para Subseção Judiciária de Araguaína e para Subseção Judiciária de Gurupi (serviço de telefonia móvel).</v>
      </c>
      <c r="C40" s="53"/>
      <c r="D40" s="48">
        <f>IFERROR(VLOOKUP(A40,PAC!$A$4:$V$5222,16,0),"")</f>
        <v>45078</v>
      </c>
      <c r="E40" s="82" t="e">
        <f>VLOOKUP(A40,PAC!$A$238:$V$5222,17,0)</f>
        <v>#N/A</v>
      </c>
      <c r="F40" s="46">
        <f>IFERROR(VLOOKUP(A40,PAC!$A$4:$V$5222,14,0),"")</f>
        <v>50160</v>
      </c>
      <c r="G40" s="81" t="str">
        <f>IFERROR(VLOOKUP(A40,PAC!$A$4:$V$5222,19,0),"")</f>
        <v>prorrogação</v>
      </c>
      <c r="H40" s="50"/>
      <c r="I40" s="28"/>
      <c r="J40" s="47">
        <f ca="1">SUMIF(PAC!$A$238:$A$5222,A40,PAC!$W$238:$W$5206)</f>
        <v>0</v>
      </c>
      <c r="K40" s="47" t="str">
        <f t="shared" si="36"/>
        <v>0</v>
      </c>
      <c r="L40" s="47" t="str">
        <f t="shared" si="37"/>
        <v>0</v>
      </c>
      <c r="M40" s="47" t="str">
        <f t="shared" si="38"/>
        <v>0</v>
      </c>
      <c r="N40" s="47" t="str">
        <f t="shared" si="39"/>
        <v>0</v>
      </c>
      <c r="O40" s="47" t="str">
        <f t="shared" si="40"/>
        <v>0</v>
      </c>
      <c r="P40" s="47" t="str">
        <f t="shared" si="41"/>
        <v>0</v>
      </c>
      <c r="Q40" s="47" t="str">
        <f t="shared" si="42"/>
        <v>0</v>
      </c>
      <c r="R40" s="47" t="str">
        <f t="shared" si="43"/>
        <v>0</v>
      </c>
      <c r="S40" s="47">
        <f t="shared" si="44"/>
        <v>60</v>
      </c>
      <c r="T40" s="47" t="str">
        <f t="shared" si="45"/>
        <v>0</v>
      </c>
      <c r="U40" s="47">
        <f t="shared" si="6"/>
        <v>0</v>
      </c>
      <c r="V40" s="47">
        <f t="shared" si="46"/>
        <v>18</v>
      </c>
      <c r="W40" s="47">
        <f t="shared" si="47"/>
        <v>78</v>
      </c>
      <c r="X40" s="32" t="str">
        <f t="shared" si="14"/>
        <v>---</v>
      </c>
      <c r="Y40" s="32" t="str">
        <f t="shared" si="15"/>
        <v>---</v>
      </c>
      <c r="Z40" s="32" t="str">
        <f t="shared" si="16"/>
        <v>---</v>
      </c>
      <c r="AA40" s="32" t="str">
        <f t="shared" si="17"/>
        <v>---</v>
      </c>
      <c r="AB40" s="32" t="str">
        <f t="shared" si="18"/>
        <v>---</v>
      </c>
      <c r="AC40" s="32">
        <f t="shared" si="19"/>
        <v>45000</v>
      </c>
      <c r="AD40" s="32">
        <f t="shared" si="48"/>
        <v>45060</v>
      </c>
    </row>
    <row r="41" spans="1:32" ht="24">
      <c r="A41" s="121" t="s">
        <v>611</v>
      </c>
      <c r="B41" s="45" t="str">
        <f>IFERROR(VLOOKUP(A41,PAC!$A$4:$V$5222,2,0),"")</f>
        <v>Contratação de capacitações para o ano de 2023.</v>
      </c>
      <c r="C41" s="53"/>
      <c r="D41" s="48">
        <f>IFERROR(VLOOKUP(A41,PAC!$A$4:$V$5222,16,0),"")</f>
        <v>45291</v>
      </c>
      <c r="E41" s="82" t="e">
        <f>VLOOKUP(A41,PAC!$A$238:$V$5222,17,0)</f>
        <v>#N/A</v>
      </c>
      <c r="F41" s="46">
        <f>IFERROR(VLOOKUP(A41,PAC!$A$4:$V$5222,14,0),"")</f>
        <v>46000</v>
      </c>
      <c r="G41" s="81" t="str">
        <f>IFERROR(VLOOKUP(A41,PAC!$A$4:$V$5222,19,0),"")</f>
        <v>dispensa</v>
      </c>
      <c r="H41" s="50"/>
      <c r="I41" s="28"/>
      <c r="J41" s="47">
        <f ca="1">SUMIF(PAC!$A$238:$A$5222,A41,PAC!$W$238:$W$5206)</f>
        <v>0</v>
      </c>
      <c r="K41" s="47">
        <f t="shared" si="36"/>
        <v>15</v>
      </c>
      <c r="L41" s="47">
        <f t="shared" si="37"/>
        <v>10</v>
      </c>
      <c r="M41" s="47" t="str">
        <f t="shared" si="38"/>
        <v>0</v>
      </c>
      <c r="N41" s="47" t="str">
        <f t="shared" si="39"/>
        <v>0</v>
      </c>
      <c r="O41" s="47" t="str">
        <f t="shared" si="40"/>
        <v>0</v>
      </c>
      <c r="P41" s="47">
        <f t="shared" ca="1" si="41"/>
        <v>0</v>
      </c>
      <c r="Q41" s="47">
        <f t="shared" si="42"/>
        <v>3</v>
      </c>
      <c r="R41" s="47">
        <f t="shared" si="43"/>
        <v>3</v>
      </c>
      <c r="S41" s="47" t="str">
        <f t="shared" si="44"/>
        <v>0</v>
      </c>
      <c r="T41" s="47" t="str">
        <f t="shared" si="45"/>
        <v>0</v>
      </c>
      <c r="U41" s="47">
        <f t="shared" si="6"/>
        <v>0</v>
      </c>
      <c r="V41" s="47">
        <f t="shared" si="46"/>
        <v>18</v>
      </c>
      <c r="W41" s="47">
        <f t="shared" ca="1" si="47"/>
        <v>49</v>
      </c>
      <c r="X41" s="32">
        <f t="shared" ca="1" si="14"/>
        <v>45242</v>
      </c>
      <c r="Y41" s="32">
        <f t="shared" ca="1" si="15"/>
        <v>45267</v>
      </c>
      <c r="Z41" s="32">
        <f t="shared" ca="1" si="16"/>
        <v>45267</v>
      </c>
      <c r="AA41" s="32">
        <f t="shared" ca="1" si="17"/>
        <v>45270</v>
      </c>
      <c r="AB41" s="32">
        <f t="shared" ca="1" si="18"/>
        <v>45273</v>
      </c>
      <c r="AC41" s="32" t="str">
        <f t="shared" si="19"/>
        <v>---</v>
      </c>
      <c r="AD41" s="32">
        <f t="shared" ca="1" si="48"/>
        <v>45273</v>
      </c>
    </row>
    <row r="42" spans="1:32" ht="96">
      <c r="A42" s="121" t="s">
        <v>617</v>
      </c>
      <c r="B42" s="45" t="str">
        <f>IFERROR(VLOOKUP(A42,PAC!$A$4:$V$5222,2,0),"")</f>
        <v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v>
      </c>
      <c r="C42" s="53"/>
      <c r="D42" s="48">
        <f>IFERROR(VLOOKUP(A42,PAC!$A$4:$V$5222,16,0),"")</f>
        <v>44927</v>
      </c>
      <c r="E42" s="82" t="e">
        <f>VLOOKUP(A42,PAC!$A$238:$V$5222,17,0)</f>
        <v>#N/A</v>
      </c>
      <c r="F42" s="46">
        <f>IFERROR(VLOOKUP(A42,PAC!$A$4:$V$5222,14,0),"")</f>
        <v>548858.5199999999</v>
      </c>
      <c r="G42" s="81" t="str">
        <f>IFERROR(VLOOKUP(A42,PAC!$A$4:$V$5222,19,0),"")</f>
        <v>licitação</v>
      </c>
      <c r="H42" s="50"/>
      <c r="I42" s="28"/>
      <c r="J42" s="47">
        <f ca="1">SUMIF(PAC!$A$238:$A$5222,A42,PAC!$W$238:$W$5206)</f>
        <v>0</v>
      </c>
      <c r="K42" s="47">
        <f t="shared" si="36"/>
        <v>15</v>
      </c>
      <c r="L42" s="47">
        <f t="shared" si="37"/>
        <v>10</v>
      </c>
      <c r="M42" s="47" t="str">
        <f t="shared" si="38"/>
        <v>0</v>
      </c>
      <c r="N42" s="47" t="str">
        <f t="shared" si="39"/>
        <v>0</v>
      </c>
      <c r="O42" s="47" t="str">
        <f t="shared" si="40"/>
        <v>0</v>
      </c>
      <c r="P42" s="47" t="str">
        <f t="shared" si="41"/>
        <v>0</v>
      </c>
      <c r="Q42" s="47" t="str">
        <f t="shared" si="42"/>
        <v>0</v>
      </c>
      <c r="R42" s="47" t="str">
        <f t="shared" si="43"/>
        <v>0</v>
      </c>
      <c r="S42" s="47" t="str">
        <f t="shared" si="44"/>
        <v>0</v>
      </c>
      <c r="T42" s="47" t="str">
        <f t="shared" si="45"/>
        <v>0</v>
      </c>
      <c r="U42" s="47">
        <f t="shared" si="6"/>
        <v>0</v>
      </c>
      <c r="V42" s="47">
        <f t="shared" si="46"/>
        <v>18</v>
      </c>
      <c r="W42" s="47">
        <f t="shared" si="47"/>
        <v>43</v>
      </c>
      <c r="X42" s="32">
        <f t="shared" si="14"/>
        <v>44884</v>
      </c>
      <c r="Y42" s="32">
        <f t="shared" si="15"/>
        <v>44909</v>
      </c>
      <c r="Z42" s="32">
        <f t="shared" si="16"/>
        <v>44909</v>
      </c>
      <c r="AA42" s="32">
        <f t="shared" si="17"/>
        <v>44909</v>
      </c>
      <c r="AB42" s="32">
        <f t="shared" si="18"/>
        <v>44909</v>
      </c>
      <c r="AC42" s="32" t="str">
        <f t="shared" si="19"/>
        <v>---</v>
      </c>
      <c r="AD42" s="32">
        <f t="shared" si="48"/>
        <v>44909</v>
      </c>
    </row>
    <row r="43" spans="1:32" ht="36">
      <c r="A43" s="121" t="s">
        <v>622</v>
      </c>
      <c r="B43" s="45" t="str">
        <f>IFERROR(VLOOKUP(A43,PAC!$A$4:$V$5222,2,0),"")</f>
        <v>Locação de dois prédios comerciais conjugados, com área útil total de 1.049,01m².</v>
      </c>
      <c r="C43" s="53"/>
      <c r="D43" s="48">
        <f>IFERROR(VLOOKUP(A43,PAC!$A$4:$V$5222,16,0),"")</f>
        <v>45200</v>
      </c>
      <c r="E43" s="82" t="e">
        <f>VLOOKUP(A43,PAC!$A$238:$V$5222,17,0)</f>
        <v>#N/A</v>
      </c>
      <c r="F43" s="46">
        <f>IFERROR(VLOOKUP(A43,PAC!$A$4:$V$5222,14,0),"")</f>
        <v>374400</v>
      </c>
      <c r="G43" s="81" t="str">
        <f>IFERROR(VLOOKUP(A43,PAC!$A$4:$V$5222,19,0),"")</f>
        <v>licitação</v>
      </c>
      <c r="H43" s="50"/>
      <c r="I43" s="28"/>
      <c r="J43" s="47">
        <f ca="1">SUMIF(PAC!$A$238:$A$5222,A43,PAC!$W$238:$W$5206)</f>
        <v>0</v>
      </c>
      <c r="K43" s="47">
        <f t="shared" si="36"/>
        <v>15</v>
      </c>
      <c r="L43" s="47">
        <f t="shared" si="37"/>
        <v>10</v>
      </c>
      <c r="M43" s="47" t="str">
        <f t="shared" si="38"/>
        <v>0</v>
      </c>
      <c r="N43" s="47" t="str">
        <f t="shared" si="39"/>
        <v>0</v>
      </c>
      <c r="O43" s="47" t="str">
        <f t="shared" si="40"/>
        <v>0</v>
      </c>
      <c r="P43" s="47" t="str">
        <f t="shared" si="41"/>
        <v>0</v>
      </c>
      <c r="Q43" s="47" t="str">
        <f t="shared" si="42"/>
        <v>0</v>
      </c>
      <c r="R43" s="47" t="str">
        <f t="shared" si="43"/>
        <v>0</v>
      </c>
      <c r="S43" s="47" t="str">
        <f t="shared" si="44"/>
        <v>0</v>
      </c>
      <c r="T43" s="47" t="str">
        <f t="shared" si="45"/>
        <v>0</v>
      </c>
      <c r="U43" s="47">
        <f t="shared" si="6"/>
        <v>0</v>
      </c>
      <c r="V43" s="47">
        <f t="shared" si="46"/>
        <v>18</v>
      </c>
      <c r="W43" s="47">
        <f t="shared" si="47"/>
        <v>43</v>
      </c>
      <c r="X43" s="32">
        <f t="shared" si="14"/>
        <v>45157</v>
      </c>
      <c r="Y43" s="32">
        <f t="shared" si="15"/>
        <v>45182</v>
      </c>
      <c r="Z43" s="32">
        <f t="shared" si="16"/>
        <v>45182</v>
      </c>
      <c r="AA43" s="32">
        <f t="shared" si="17"/>
        <v>45182</v>
      </c>
      <c r="AB43" s="32">
        <f t="shared" si="18"/>
        <v>45182</v>
      </c>
      <c r="AC43" s="32" t="str">
        <f t="shared" si="19"/>
        <v>---</v>
      </c>
      <c r="AD43" s="32">
        <f t="shared" si="48"/>
        <v>45182</v>
      </c>
    </row>
    <row r="44" spans="1:32" ht="84">
      <c r="A44" s="121" t="s">
        <v>624</v>
      </c>
      <c r="B44" s="45" t="str">
        <f>IFERROR(VLOOKUP(A44,PAC!$A$4:$V$5222,2,0),"")</f>
        <v>Vigilância predial eletrônica, por meio de monitoramento do sistema de  captação e armazenamento de imagens, com fornecimento e instalação dos equipamentos necessários em regime de comodato,  no edifício Anexo I da Subseção Judiciária de Araguaina.</v>
      </c>
      <c r="C44" s="53"/>
      <c r="D44" s="48">
        <f>IFERROR(VLOOKUP(A44,PAC!$A$4:$V$5222,16,0),"")</f>
        <v>45087</v>
      </c>
      <c r="E44" s="82" t="e">
        <f>VLOOKUP(A44,PAC!$A$238:$V$5222,17,0)</f>
        <v>#N/A</v>
      </c>
      <c r="F44" s="46">
        <f>IFERROR(VLOOKUP(A44,PAC!$A$4:$V$5222,14,0),"")</f>
        <v>3900</v>
      </c>
      <c r="G44" s="81" t="str">
        <f>IFERROR(VLOOKUP(A44,PAC!$A$4:$V$5222,19,0),"")</f>
        <v>licitação</v>
      </c>
      <c r="H44" s="50"/>
      <c r="I44" s="28"/>
      <c r="J44" s="47">
        <f ca="1">SUMIF(PAC!$A$238:$A$5222,A44,PAC!$W$238:$W$5206)</f>
        <v>0</v>
      </c>
      <c r="K44" s="47">
        <f t="shared" si="36"/>
        <v>15</v>
      </c>
      <c r="L44" s="47">
        <f t="shared" si="37"/>
        <v>10</v>
      </c>
      <c r="M44" s="47" t="str">
        <f t="shared" si="38"/>
        <v>0</v>
      </c>
      <c r="N44" s="47" t="str">
        <f t="shared" si="39"/>
        <v>0</v>
      </c>
      <c r="O44" s="47" t="str">
        <f t="shared" si="40"/>
        <v>0</v>
      </c>
      <c r="P44" s="47" t="str">
        <f t="shared" si="41"/>
        <v>0</v>
      </c>
      <c r="Q44" s="47" t="str">
        <f t="shared" si="42"/>
        <v>0</v>
      </c>
      <c r="R44" s="47" t="str">
        <f t="shared" si="43"/>
        <v>0</v>
      </c>
      <c r="S44" s="47" t="str">
        <f t="shared" si="44"/>
        <v>0</v>
      </c>
      <c r="T44" s="47" t="str">
        <f t="shared" si="45"/>
        <v>0</v>
      </c>
      <c r="U44" s="47">
        <f t="shared" si="6"/>
        <v>0</v>
      </c>
      <c r="V44" s="47">
        <f t="shared" si="46"/>
        <v>18</v>
      </c>
      <c r="W44" s="47">
        <f t="shared" si="47"/>
        <v>43</v>
      </c>
      <c r="X44" s="32">
        <f t="shared" si="14"/>
        <v>45044</v>
      </c>
      <c r="Y44" s="32">
        <f t="shared" si="15"/>
        <v>45069</v>
      </c>
      <c r="Z44" s="32">
        <f t="shared" si="16"/>
        <v>45069</v>
      </c>
      <c r="AA44" s="32">
        <f t="shared" si="17"/>
        <v>45069</v>
      </c>
      <c r="AB44" s="32">
        <f t="shared" si="18"/>
        <v>45069</v>
      </c>
      <c r="AC44" s="32" t="str">
        <f t="shared" si="19"/>
        <v>---</v>
      </c>
      <c r="AD44" s="32">
        <f t="shared" si="48"/>
        <v>45069</v>
      </c>
    </row>
    <row r="45" spans="1:32" ht="72">
      <c r="A45" s="121" t="s">
        <v>627</v>
      </c>
      <c r="B45" s="45" t="str">
        <f>IFERROR(VLOOKUP(A45,PAC!$A$4:$V$5222,2,0),"")</f>
        <v>Serviços Continuados de Comunicação de Dados Metropolitanos (Rede MAN - Metropolitan Area Network ), para interligação ponto a ponto do Edifício Sede da Subseção Judiciária de Araguaína ao Edifício Anexo.</v>
      </c>
      <c r="C45" s="53"/>
      <c r="D45" s="48">
        <f>IFERROR(VLOOKUP(A45,PAC!$A$4:$V$5222,16,0),"")</f>
        <v>45196</v>
      </c>
      <c r="E45" s="82" t="e">
        <f>VLOOKUP(A45,PAC!$A$238:$V$5222,17,0)</f>
        <v>#N/A</v>
      </c>
      <c r="F45" s="46">
        <f>IFERROR(VLOOKUP(A45,PAC!$A$4:$V$5222,14,0),"")</f>
        <v>4050</v>
      </c>
      <c r="G45" s="81" t="str">
        <f>IFERROR(VLOOKUP(A45,PAC!$A$4:$V$5222,19,0),"")</f>
        <v>prorrogação</v>
      </c>
      <c r="H45" s="50"/>
      <c r="I45" s="28"/>
      <c r="J45" s="47">
        <f ca="1">SUMIF(PAC!$A$238:$A$5222,A45,PAC!$W$238:$W$5206)</f>
        <v>0</v>
      </c>
      <c r="K45" s="47" t="str">
        <f t="shared" si="36"/>
        <v>0</v>
      </c>
      <c r="L45" s="47" t="str">
        <f t="shared" si="37"/>
        <v>0</v>
      </c>
      <c r="M45" s="47" t="str">
        <f t="shared" si="38"/>
        <v>0</v>
      </c>
      <c r="N45" s="47" t="str">
        <f t="shared" si="39"/>
        <v>0</v>
      </c>
      <c r="O45" s="47" t="str">
        <f t="shared" si="40"/>
        <v>0</v>
      </c>
      <c r="P45" s="47" t="str">
        <f t="shared" si="41"/>
        <v>0</v>
      </c>
      <c r="Q45" s="47" t="str">
        <f t="shared" si="42"/>
        <v>0</v>
      </c>
      <c r="R45" s="47" t="str">
        <f t="shared" si="43"/>
        <v>0</v>
      </c>
      <c r="S45" s="47">
        <f t="shared" si="44"/>
        <v>60</v>
      </c>
      <c r="T45" s="47" t="str">
        <f t="shared" si="45"/>
        <v>0</v>
      </c>
      <c r="U45" s="47">
        <f t="shared" si="6"/>
        <v>0</v>
      </c>
      <c r="V45" s="47">
        <f t="shared" si="46"/>
        <v>18</v>
      </c>
      <c r="W45" s="47">
        <f t="shared" si="47"/>
        <v>78</v>
      </c>
      <c r="X45" s="32" t="str">
        <f t="shared" si="14"/>
        <v>---</v>
      </c>
      <c r="Y45" s="32" t="str">
        <f t="shared" si="15"/>
        <v>---</v>
      </c>
      <c r="Z45" s="32" t="str">
        <f t="shared" si="16"/>
        <v>---</v>
      </c>
      <c r="AA45" s="32" t="str">
        <f t="shared" si="17"/>
        <v>---</v>
      </c>
      <c r="AB45" s="32" t="str">
        <f t="shared" si="18"/>
        <v>---</v>
      </c>
      <c r="AC45" s="32">
        <f t="shared" si="19"/>
        <v>45118</v>
      </c>
      <c r="AD45" s="32">
        <f t="shared" si="48"/>
        <v>45178</v>
      </c>
    </row>
    <row r="46" spans="1:32" ht="84">
      <c r="A46" s="121" t="s">
        <v>628</v>
      </c>
      <c r="B46" s="45" t="str">
        <f>IFERROR(VLOOKUP(A46,PAC!$A$4:$V$5222,2,0),"")</f>
        <v>Contratação de empresa especializada para execução de serviço de manutenção preventiva e corretiva em aparelhos de ar-condicionado split dos edifícios sede e anexo da Subseção Judiciária de Araguaína, com fornecimento/instalação de peças, durante o ano de 2022.</v>
      </c>
      <c r="C46" s="53"/>
      <c r="D46" s="48">
        <f>IFERROR(VLOOKUP(A46,PAC!$A$4:$V$5222,16,0),"")</f>
        <v>44958</v>
      </c>
      <c r="E46" s="82" t="e">
        <f>VLOOKUP(A46,PAC!$A$238:$V$5222,17,0)</f>
        <v>#N/A</v>
      </c>
      <c r="F46" s="46">
        <f>IFERROR(VLOOKUP(A46,PAC!$A$4:$V$5222,14,0),"")</f>
        <v>6000</v>
      </c>
      <c r="G46" s="81" t="str">
        <f>IFERROR(VLOOKUP(A46,PAC!$A$4:$V$5222,19,0),"")</f>
        <v>Licitação</v>
      </c>
      <c r="H46" s="50"/>
      <c r="I46" s="28"/>
      <c r="J46" s="47">
        <f ca="1">SUMIF(PAC!$A$238:$A$5222,A46,PAC!$W$238:$W$5206)</f>
        <v>0</v>
      </c>
      <c r="K46" s="47">
        <f t="shared" si="36"/>
        <v>15</v>
      </c>
      <c r="L46" s="47">
        <f t="shared" si="37"/>
        <v>10</v>
      </c>
      <c r="M46" s="47" t="str">
        <f t="shared" si="38"/>
        <v>0</v>
      </c>
      <c r="N46" s="47" t="str">
        <f t="shared" si="39"/>
        <v>0</v>
      </c>
      <c r="O46" s="47" t="str">
        <f t="shared" si="40"/>
        <v>0</v>
      </c>
      <c r="P46" s="47" t="str">
        <f t="shared" si="41"/>
        <v>0</v>
      </c>
      <c r="Q46" s="47" t="str">
        <f t="shared" si="42"/>
        <v>0</v>
      </c>
      <c r="R46" s="47" t="str">
        <f t="shared" si="43"/>
        <v>0</v>
      </c>
      <c r="S46" s="47" t="str">
        <f t="shared" si="44"/>
        <v>0</v>
      </c>
      <c r="T46" s="47" t="str">
        <f t="shared" si="45"/>
        <v>0</v>
      </c>
      <c r="U46" s="47">
        <f t="shared" si="6"/>
        <v>0</v>
      </c>
      <c r="V46" s="47">
        <f t="shared" si="46"/>
        <v>18</v>
      </c>
      <c r="W46" s="47">
        <f t="shared" si="47"/>
        <v>43</v>
      </c>
      <c r="X46" s="32">
        <f t="shared" si="14"/>
        <v>44915</v>
      </c>
      <c r="Y46" s="32">
        <f t="shared" si="15"/>
        <v>44940</v>
      </c>
      <c r="Z46" s="32">
        <f t="shared" si="16"/>
        <v>44940</v>
      </c>
      <c r="AA46" s="32">
        <f t="shared" si="17"/>
        <v>44940</v>
      </c>
      <c r="AB46" s="32">
        <f t="shared" si="18"/>
        <v>44940</v>
      </c>
      <c r="AC46" s="32" t="str">
        <f t="shared" si="19"/>
        <v>---</v>
      </c>
      <c r="AD46" s="32">
        <f t="shared" si="48"/>
        <v>44940</v>
      </c>
    </row>
    <row r="47" spans="1:32" ht="60">
      <c r="A47" s="121" t="s">
        <v>630</v>
      </c>
      <c r="B47" s="45" t="str">
        <f>IFERROR(VLOOKUP(A47,PAC!$A$4:$V$5222,2,0),"")</f>
        <v>serviços continuados de fornecimento de energia elétrica para os Edifícios Sede e Anexo da Subseção Judiciária de Araguaína, previstos no Contrato Nº 08/2017 4840613</v>
      </c>
      <c r="C47" s="53"/>
      <c r="D47" s="48">
        <f>IFERROR(VLOOKUP(A47,PAC!$A$4:$V$5222,16,0),"")</f>
        <v>45203</v>
      </c>
      <c r="E47" s="82" t="e">
        <f>VLOOKUP(A47,PAC!$A$238:$V$5222,17,0)</f>
        <v>#N/A</v>
      </c>
      <c r="F47" s="46">
        <f>IFERROR(VLOOKUP(A47,PAC!$A$4:$V$5222,14,0),"")</f>
        <v>118800</v>
      </c>
      <c r="G47" s="81" t="str">
        <f>IFERROR(VLOOKUP(A47,PAC!$A$4:$V$5222,19,0),"")</f>
        <v>prorrogação</v>
      </c>
      <c r="H47" s="50"/>
      <c r="I47" s="28"/>
      <c r="J47" s="47">
        <f ca="1">SUMIF(PAC!$A$238:$A$5222,A47,PAC!$W$238:$W$5206)</f>
        <v>0</v>
      </c>
      <c r="K47" s="47" t="str">
        <f t="shared" si="36"/>
        <v>0</v>
      </c>
      <c r="L47" s="47" t="str">
        <f t="shared" si="37"/>
        <v>0</v>
      </c>
      <c r="M47" s="47" t="str">
        <f t="shared" si="38"/>
        <v>0</v>
      </c>
      <c r="N47" s="47" t="str">
        <f t="shared" si="39"/>
        <v>0</v>
      </c>
      <c r="O47" s="47" t="str">
        <f t="shared" si="40"/>
        <v>0</v>
      </c>
      <c r="P47" s="47" t="str">
        <f t="shared" si="41"/>
        <v>0</v>
      </c>
      <c r="Q47" s="47" t="str">
        <f t="shared" si="42"/>
        <v>0</v>
      </c>
      <c r="R47" s="47" t="str">
        <f t="shared" si="43"/>
        <v>0</v>
      </c>
      <c r="S47" s="47">
        <f t="shared" si="44"/>
        <v>60</v>
      </c>
      <c r="T47" s="47" t="str">
        <f t="shared" si="45"/>
        <v>0</v>
      </c>
      <c r="U47" s="47">
        <f t="shared" si="6"/>
        <v>0</v>
      </c>
      <c r="V47" s="47">
        <f t="shared" si="46"/>
        <v>18</v>
      </c>
      <c r="W47" s="47">
        <f t="shared" si="47"/>
        <v>78</v>
      </c>
      <c r="X47" s="32" t="str">
        <f t="shared" si="14"/>
        <v>---</v>
      </c>
      <c r="Y47" s="32" t="str">
        <f t="shared" si="15"/>
        <v>---</v>
      </c>
      <c r="Z47" s="32" t="str">
        <f t="shared" si="16"/>
        <v>---</v>
      </c>
      <c r="AA47" s="32" t="str">
        <f t="shared" si="17"/>
        <v>---</v>
      </c>
      <c r="AB47" s="32" t="str">
        <f t="shared" si="18"/>
        <v>---</v>
      </c>
      <c r="AC47" s="32">
        <f t="shared" si="19"/>
        <v>45125</v>
      </c>
      <c r="AD47" s="32">
        <f t="shared" si="48"/>
        <v>45185</v>
      </c>
    </row>
    <row r="48" spans="1:32" ht="60">
      <c r="A48" s="121" t="s">
        <v>631</v>
      </c>
      <c r="B48" s="45" t="str">
        <f>IFERROR(VLOOKUP(A48,PAC!$A$4:$V$5222,2,0),"")</f>
        <v xml:space="preserve">serviços continuados de fornecimento de água potável para os edifícios Sede e Anexo da Subseção Judiciária de Araguaína, previstos no Contrato Nº 12/2017 (4873421) </v>
      </c>
      <c r="C48" s="53"/>
      <c r="D48" s="48">
        <f>IFERROR(VLOOKUP(A48,PAC!$A$4:$V$5222,16,0),"")</f>
        <v>45212</v>
      </c>
      <c r="E48" s="82" t="e">
        <f>VLOOKUP(A48,PAC!$A$238:$V$5222,17,0)</f>
        <v>#N/A</v>
      </c>
      <c r="F48" s="46">
        <f>IFERROR(VLOOKUP(A48,PAC!$A$4:$V$5222,14,0),"")</f>
        <v>11400</v>
      </c>
      <c r="G48" s="81" t="str">
        <f>IFERROR(VLOOKUP(A48,PAC!$A$4:$V$5222,19,0),"")</f>
        <v>prorrogação</v>
      </c>
      <c r="H48" s="50"/>
      <c r="I48" s="28"/>
      <c r="J48" s="47">
        <f ca="1">SUMIF(PAC!$A$238:$A$5222,A48,PAC!$W$238:$W$5206)</f>
        <v>0</v>
      </c>
      <c r="K48" s="47" t="str">
        <f t="shared" si="36"/>
        <v>0</v>
      </c>
      <c r="L48" s="47" t="str">
        <f t="shared" si="37"/>
        <v>0</v>
      </c>
      <c r="M48" s="47" t="str">
        <f t="shared" si="38"/>
        <v>0</v>
      </c>
      <c r="N48" s="47" t="str">
        <f t="shared" si="39"/>
        <v>0</v>
      </c>
      <c r="O48" s="47" t="str">
        <f t="shared" si="40"/>
        <v>0</v>
      </c>
      <c r="P48" s="47" t="str">
        <f t="shared" si="41"/>
        <v>0</v>
      </c>
      <c r="Q48" s="47" t="str">
        <f t="shared" si="42"/>
        <v>0</v>
      </c>
      <c r="R48" s="47" t="str">
        <f t="shared" si="43"/>
        <v>0</v>
      </c>
      <c r="S48" s="47">
        <f t="shared" si="44"/>
        <v>60</v>
      </c>
      <c r="T48" s="47" t="str">
        <f t="shared" si="45"/>
        <v>0</v>
      </c>
      <c r="U48" s="47">
        <f t="shared" si="6"/>
        <v>0</v>
      </c>
      <c r="V48" s="47">
        <f t="shared" si="46"/>
        <v>18</v>
      </c>
      <c r="W48" s="47">
        <f t="shared" si="47"/>
        <v>78</v>
      </c>
      <c r="X48" s="32" t="str">
        <f t="shared" si="14"/>
        <v>---</v>
      </c>
      <c r="Y48" s="32" t="str">
        <f t="shared" si="15"/>
        <v>---</v>
      </c>
      <c r="Z48" s="32" t="str">
        <f t="shared" si="16"/>
        <v>---</v>
      </c>
      <c r="AA48" s="32" t="str">
        <f t="shared" si="17"/>
        <v>---</v>
      </c>
      <c r="AB48" s="32" t="str">
        <f t="shared" si="18"/>
        <v>---</v>
      </c>
      <c r="AC48" s="32">
        <f t="shared" si="19"/>
        <v>45134</v>
      </c>
      <c r="AD48" s="32">
        <f t="shared" si="48"/>
        <v>45194</v>
      </c>
    </row>
    <row r="49" spans="1:30" ht="84">
      <c r="A49" s="121" t="s">
        <v>632</v>
      </c>
      <c r="B49" s="45" t="str">
        <f>IFERROR(VLOOKUP(A49,PAC!$A$4:$V$5222,2,0),"")</f>
        <v>serviços de execução indireta de vigilância armada, nas dependências e instalações da Subseção Judiciária de Araguaína, compreendendo o fornecimento de mão de obra, uniformes e equipamentos adequados à execução dos trabalhos.</v>
      </c>
      <c r="C49" s="53"/>
      <c r="D49" s="48">
        <f>IFERROR(VLOOKUP(A49,PAC!$A$4:$V$5222,16,0),"")</f>
        <v>45262</v>
      </c>
      <c r="E49" s="82" t="e">
        <f>VLOOKUP(A49,PAC!$A$238:$V$5222,17,0)</f>
        <v>#N/A</v>
      </c>
      <c r="F49" s="46">
        <f>IFERROR(VLOOKUP(A49,PAC!$A$4:$V$5222,14,0),"")</f>
        <v>520161.24000000005</v>
      </c>
      <c r="G49" s="81" t="str">
        <f>IFERROR(VLOOKUP(A49,PAC!$A$4:$V$5222,19,0),"")</f>
        <v>prorrogação</v>
      </c>
      <c r="H49" s="50"/>
      <c r="I49" s="28"/>
      <c r="J49" s="47">
        <f ca="1">SUMIF(PAC!$A$238:$A$5222,A49,PAC!$W$238:$W$5206)</f>
        <v>0</v>
      </c>
      <c r="K49" s="47" t="str">
        <f t="shared" si="36"/>
        <v>0</v>
      </c>
      <c r="L49" s="47" t="str">
        <f t="shared" si="37"/>
        <v>0</v>
      </c>
      <c r="M49" s="47" t="str">
        <f t="shared" si="38"/>
        <v>0</v>
      </c>
      <c r="N49" s="47" t="str">
        <f t="shared" si="39"/>
        <v>0</v>
      </c>
      <c r="O49" s="47" t="str">
        <f t="shared" si="40"/>
        <v>0</v>
      </c>
      <c r="P49" s="47" t="str">
        <f t="shared" si="41"/>
        <v>0</v>
      </c>
      <c r="Q49" s="47" t="str">
        <f t="shared" si="42"/>
        <v>0</v>
      </c>
      <c r="R49" s="47" t="str">
        <f t="shared" si="43"/>
        <v>0</v>
      </c>
      <c r="S49" s="47">
        <f t="shared" si="44"/>
        <v>60</v>
      </c>
      <c r="T49" s="47" t="str">
        <f t="shared" si="45"/>
        <v>0</v>
      </c>
      <c r="U49" s="47">
        <f t="shared" si="6"/>
        <v>0</v>
      </c>
      <c r="V49" s="47">
        <f t="shared" si="46"/>
        <v>18</v>
      </c>
      <c r="W49" s="47">
        <f t="shared" si="47"/>
        <v>78</v>
      </c>
      <c r="X49" s="32" t="str">
        <f t="shared" si="14"/>
        <v>---</v>
      </c>
      <c r="Y49" s="32" t="str">
        <f t="shared" si="15"/>
        <v>---</v>
      </c>
      <c r="Z49" s="32" t="str">
        <f t="shared" si="16"/>
        <v>---</v>
      </c>
      <c r="AA49" s="32" t="str">
        <f t="shared" si="17"/>
        <v>---</v>
      </c>
      <c r="AB49" s="32" t="str">
        <f t="shared" si="18"/>
        <v>---</v>
      </c>
      <c r="AC49" s="32">
        <f t="shared" si="19"/>
        <v>45184</v>
      </c>
      <c r="AD49" s="32">
        <f t="shared" si="48"/>
        <v>45244</v>
      </c>
    </row>
    <row r="50" spans="1:30" ht="24">
      <c r="A50" s="121" t="s">
        <v>633</v>
      </c>
      <c r="B50" s="45" t="str">
        <f>IFERROR(VLOOKUP(A50,PAC!$A$4:$V$5222,2,0),"")</f>
        <v xml:space="preserve">serviço de recarga de extintores de incêndio </v>
      </c>
      <c r="C50" s="53"/>
      <c r="D50" s="48">
        <f>IFERROR(VLOOKUP(A50,PAC!$A$4:$V$5222,16,0),"")</f>
        <v>45261</v>
      </c>
      <c r="E50" s="82" t="e">
        <f>VLOOKUP(A50,PAC!$A$238:$V$5222,17,0)</f>
        <v>#N/A</v>
      </c>
      <c r="F50" s="46">
        <f>IFERROR(VLOOKUP(A50,PAC!$A$4:$V$5222,14,0),"")</f>
        <v>585</v>
      </c>
      <c r="G50" s="81" t="str">
        <f>IFERROR(VLOOKUP(A50,PAC!$A$4:$V$5222,19,0),"")</f>
        <v>dispensa</v>
      </c>
      <c r="H50" s="50"/>
      <c r="I50" s="28"/>
      <c r="J50" s="47">
        <f ca="1">SUMIF(PAC!$A$238:$A$5222,A50,PAC!$W$238:$W$5206)</f>
        <v>0</v>
      </c>
      <c r="K50" s="47">
        <f t="shared" si="36"/>
        <v>15</v>
      </c>
      <c r="L50" s="47">
        <f t="shared" si="37"/>
        <v>10</v>
      </c>
      <c r="M50" s="47" t="str">
        <f t="shared" si="38"/>
        <v>0</v>
      </c>
      <c r="N50" s="47" t="str">
        <f t="shared" si="39"/>
        <v>0</v>
      </c>
      <c r="O50" s="47" t="str">
        <f t="shared" si="40"/>
        <v>0</v>
      </c>
      <c r="P50" s="47">
        <f t="shared" ca="1" si="41"/>
        <v>0</v>
      </c>
      <c r="Q50" s="47">
        <f t="shared" si="42"/>
        <v>3</v>
      </c>
      <c r="R50" s="47">
        <f t="shared" si="43"/>
        <v>3</v>
      </c>
      <c r="S50" s="47" t="str">
        <f t="shared" si="44"/>
        <v>0</v>
      </c>
      <c r="T50" s="47" t="str">
        <f t="shared" si="45"/>
        <v>0</v>
      </c>
      <c r="U50" s="47">
        <f t="shared" si="6"/>
        <v>0</v>
      </c>
      <c r="V50" s="47">
        <f t="shared" si="46"/>
        <v>18</v>
      </c>
      <c r="W50" s="47">
        <f t="shared" ca="1" si="47"/>
        <v>49</v>
      </c>
      <c r="X50" s="32">
        <f t="shared" ca="1" si="14"/>
        <v>45212</v>
      </c>
      <c r="Y50" s="32">
        <f t="shared" ca="1" si="15"/>
        <v>45237</v>
      </c>
      <c r="Z50" s="32">
        <f t="shared" ca="1" si="16"/>
        <v>45237</v>
      </c>
      <c r="AA50" s="32">
        <f t="shared" ca="1" si="17"/>
        <v>45240</v>
      </c>
      <c r="AB50" s="32">
        <f t="shared" ca="1" si="18"/>
        <v>45243</v>
      </c>
      <c r="AC50" s="32" t="str">
        <f t="shared" si="19"/>
        <v>---</v>
      </c>
      <c r="AD50" s="32">
        <f t="shared" ca="1" si="48"/>
        <v>45243</v>
      </c>
    </row>
    <row r="51" spans="1:30" ht="36">
      <c r="A51" s="121" t="s">
        <v>634</v>
      </c>
      <c r="B51" s="45" t="str">
        <f>IFERROR(VLOOKUP(A51,PAC!$A$4:$V$5222,2,0),"")</f>
        <v>Carga de gás liquefeito de petróleo-GLP para botijão de 13 kg à Subseção Judiciária de Araguaína.</v>
      </c>
      <c r="C51" s="53"/>
      <c r="D51" s="48">
        <f>IFERROR(VLOOKUP(A51,PAC!$A$4:$V$5222,16,0),"")</f>
        <v>45078</v>
      </c>
      <c r="E51" s="82" t="e">
        <f>VLOOKUP(A51,PAC!$A$238:$V$5222,17,0)</f>
        <v>#N/A</v>
      </c>
      <c r="F51" s="46">
        <f>IFERROR(VLOOKUP(A51,PAC!$A$4:$V$5222,14,0),"")</f>
        <v>675</v>
      </c>
      <c r="G51" s="81" t="str">
        <f>IFERROR(VLOOKUP(A51,PAC!$A$4:$V$5222,19,0),"")</f>
        <v>Dispensa</v>
      </c>
      <c r="H51" s="50"/>
      <c r="I51" s="28"/>
      <c r="J51" s="47">
        <f ca="1">SUMIF(PAC!$A$238:$A$5222,A51,PAC!$W$238:$W$5206)</f>
        <v>0</v>
      </c>
      <c r="K51" s="47">
        <f t="shared" si="36"/>
        <v>15</v>
      </c>
      <c r="L51" s="47">
        <f t="shared" si="37"/>
        <v>10</v>
      </c>
      <c r="M51" s="47" t="str">
        <f t="shared" si="38"/>
        <v>0</v>
      </c>
      <c r="N51" s="47" t="str">
        <f t="shared" si="39"/>
        <v>0</v>
      </c>
      <c r="O51" s="47" t="str">
        <f t="shared" si="40"/>
        <v>0</v>
      </c>
      <c r="P51" s="47">
        <f t="shared" ca="1" si="41"/>
        <v>0</v>
      </c>
      <c r="Q51" s="47">
        <f t="shared" si="42"/>
        <v>3</v>
      </c>
      <c r="R51" s="47">
        <f t="shared" si="43"/>
        <v>3</v>
      </c>
      <c r="S51" s="47" t="str">
        <f t="shared" si="44"/>
        <v>0</v>
      </c>
      <c r="T51" s="47" t="str">
        <f t="shared" si="45"/>
        <v>0</v>
      </c>
      <c r="U51" s="47">
        <f t="shared" si="6"/>
        <v>0</v>
      </c>
      <c r="V51" s="47">
        <f t="shared" si="46"/>
        <v>18</v>
      </c>
      <c r="W51" s="47">
        <f t="shared" ca="1" si="47"/>
        <v>49</v>
      </c>
      <c r="X51" s="32">
        <f t="shared" ca="1" si="14"/>
        <v>45029</v>
      </c>
      <c r="Y51" s="32">
        <f t="shared" ca="1" si="15"/>
        <v>45054</v>
      </c>
      <c r="Z51" s="32">
        <f t="shared" ca="1" si="16"/>
        <v>45054</v>
      </c>
      <c r="AA51" s="32">
        <f t="shared" ca="1" si="17"/>
        <v>45057</v>
      </c>
      <c r="AB51" s="32">
        <f t="shared" ca="1" si="18"/>
        <v>45060</v>
      </c>
      <c r="AC51" s="32" t="str">
        <f t="shared" si="19"/>
        <v>---</v>
      </c>
      <c r="AD51" s="32">
        <f t="shared" ca="1" si="48"/>
        <v>45060</v>
      </c>
    </row>
    <row r="52" spans="1:30" ht="24">
      <c r="A52" s="121" t="s">
        <v>635</v>
      </c>
      <c r="B52" s="45" t="str">
        <f>IFERROR(VLOOKUP(A52,PAC!$A$4:$V$5222,2,0),"")</f>
        <v xml:space="preserve"> Serviços de dedetização da Subseção Judiciária de Araguaína.</v>
      </c>
      <c r="C52" s="53"/>
      <c r="D52" s="48">
        <f>IFERROR(VLOOKUP(A52,PAC!$A$4:$V$5222,16,0),"")</f>
        <v>44958</v>
      </c>
      <c r="E52" s="82" t="e">
        <f>VLOOKUP(A52,PAC!$A$238:$V$5222,17,0)</f>
        <v>#N/A</v>
      </c>
      <c r="F52" s="46">
        <f>IFERROR(VLOOKUP(A52,PAC!$A$4:$V$5222,14,0),"")</f>
        <v>4500</v>
      </c>
      <c r="G52" s="81" t="str">
        <f>IFERROR(VLOOKUP(A52,PAC!$A$4:$V$5222,19,0),"")</f>
        <v>Dispensa</v>
      </c>
      <c r="H52" s="50"/>
      <c r="I52" s="28"/>
      <c r="J52" s="47">
        <f ca="1">SUMIF(PAC!$A$238:$A$5222,A52,PAC!$W$238:$W$5206)</f>
        <v>0</v>
      </c>
      <c r="K52" s="47">
        <f t="shared" si="36"/>
        <v>15</v>
      </c>
      <c r="L52" s="47">
        <f t="shared" si="37"/>
        <v>10</v>
      </c>
      <c r="M52" s="47" t="str">
        <f t="shared" si="38"/>
        <v>0</v>
      </c>
      <c r="N52" s="47" t="str">
        <f t="shared" si="39"/>
        <v>0</v>
      </c>
      <c r="O52" s="47" t="str">
        <f t="shared" si="40"/>
        <v>0</v>
      </c>
      <c r="P52" s="47">
        <f t="shared" ca="1" si="41"/>
        <v>0</v>
      </c>
      <c r="Q52" s="47">
        <f t="shared" si="42"/>
        <v>3</v>
      </c>
      <c r="R52" s="47">
        <f t="shared" si="43"/>
        <v>3</v>
      </c>
      <c r="S52" s="47" t="str">
        <f t="shared" si="44"/>
        <v>0</v>
      </c>
      <c r="T52" s="47" t="str">
        <f t="shared" si="45"/>
        <v>0</v>
      </c>
      <c r="U52" s="47">
        <f t="shared" si="6"/>
        <v>0</v>
      </c>
      <c r="V52" s="47">
        <f t="shared" si="46"/>
        <v>18</v>
      </c>
      <c r="W52" s="47">
        <f t="shared" ca="1" si="47"/>
        <v>49</v>
      </c>
      <c r="X52" s="32">
        <f t="shared" ca="1" si="14"/>
        <v>44909</v>
      </c>
      <c r="Y52" s="32">
        <f t="shared" ca="1" si="15"/>
        <v>44934</v>
      </c>
      <c r="Z52" s="32">
        <f t="shared" ca="1" si="16"/>
        <v>44934</v>
      </c>
      <c r="AA52" s="32">
        <f t="shared" ca="1" si="17"/>
        <v>44937</v>
      </c>
      <c r="AB52" s="32">
        <f t="shared" ca="1" si="18"/>
        <v>44940</v>
      </c>
      <c r="AC52" s="32" t="str">
        <f t="shared" si="19"/>
        <v>---</v>
      </c>
      <c r="AD52" s="32">
        <f t="shared" ca="1" si="48"/>
        <v>44940</v>
      </c>
    </row>
    <row r="53" spans="1:30" ht="60">
      <c r="A53" s="121" t="s">
        <v>637</v>
      </c>
      <c r="B53" s="45" t="str">
        <f>IFERROR(VLOOKUP(A53,PAC!$A$4:$V$5222,2,0),"")</f>
        <v>Contratação de empresa especializada para manutenção preventiva e corretiva do veículo Mitsubishi L-200 Triton, Placa: MWZ-7565 da Subseção Judiciária de Araguaína.</v>
      </c>
      <c r="C53" s="53"/>
      <c r="D53" s="48">
        <f>IFERROR(VLOOKUP(A53,PAC!$A$4:$V$5222,16,0),"")</f>
        <v>45231</v>
      </c>
      <c r="E53" s="82" t="e">
        <f>VLOOKUP(A53,PAC!$A$238:$V$5222,17,0)</f>
        <v>#N/A</v>
      </c>
      <c r="F53" s="46">
        <f>IFERROR(VLOOKUP(A53,PAC!$A$4:$V$5222,14,0),"")</f>
        <v>2000</v>
      </c>
      <c r="G53" s="81" t="str">
        <f>IFERROR(VLOOKUP(A53,PAC!$A$4:$V$5222,19,0),"")</f>
        <v>Dispensa</v>
      </c>
      <c r="H53" s="50"/>
      <c r="I53" s="28"/>
      <c r="J53" s="47">
        <f ca="1">SUMIF(PAC!$A$238:$A$5222,A53,PAC!$W$238:$W$5206)</f>
        <v>0</v>
      </c>
      <c r="K53" s="47">
        <f t="shared" si="36"/>
        <v>15</v>
      </c>
      <c r="L53" s="47">
        <f t="shared" si="37"/>
        <v>10</v>
      </c>
      <c r="M53" s="47" t="str">
        <f t="shared" si="38"/>
        <v>0</v>
      </c>
      <c r="N53" s="47" t="str">
        <f t="shared" si="39"/>
        <v>0</v>
      </c>
      <c r="O53" s="47" t="str">
        <f t="shared" si="40"/>
        <v>0</v>
      </c>
      <c r="P53" s="47">
        <f t="shared" ca="1" si="41"/>
        <v>0</v>
      </c>
      <c r="Q53" s="47">
        <f t="shared" si="42"/>
        <v>3</v>
      </c>
      <c r="R53" s="47">
        <f t="shared" si="43"/>
        <v>3</v>
      </c>
      <c r="S53" s="47" t="str">
        <f t="shared" si="44"/>
        <v>0</v>
      </c>
      <c r="T53" s="47" t="str">
        <f t="shared" si="45"/>
        <v>0</v>
      </c>
      <c r="U53" s="47">
        <f t="shared" si="6"/>
        <v>0</v>
      </c>
      <c r="V53" s="47">
        <f t="shared" si="46"/>
        <v>18</v>
      </c>
      <c r="W53" s="47">
        <f t="shared" ca="1" si="47"/>
        <v>49</v>
      </c>
      <c r="X53" s="32">
        <f t="shared" ca="1" si="14"/>
        <v>45182</v>
      </c>
      <c r="Y53" s="32">
        <f t="shared" ca="1" si="15"/>
        <v>45207</v>
      </c>
      <c r="Z53" s="32">
        <f t="shared" ca="1" si="16"/>
        <v>45207</v>
      </c>
      <c r="AA53" s="32">
        <f t="shared" ca="1" si="17"/>
        <v>45210</v>
      </c>
      <c r="AB53" s="32">
        <f t="shared" ca="1" si="18"/>
        <v>45213</v>
      </c>
      <c r="AC53" s="32" t="str">
        <f t="shared" si="19"/>
        <v>---</v>
      </c>
      <c r="AD53" s="32">
        <f t="shared" ca="1" si="48"/>
        <v>45213</v>
      </c>
    </row>
    <row r="54" spans="1:30" ht="72">
      <c r="A54" s="121" t="s">
        <v>638</v>
      </c>
      <c r="B54" s="45" t="str">
        <f>IFERROR(VLOOKUP(A54,PAC!$A$4:$V$5222,2,0),"")</f>
        <v>Contratação de empresa especializada para a realização do serviço de manutenção preventiva/corretiva no Nobreak da Subseção Judiciária de Araguaína (Nobreak 15 KVA - Marca/Modelo: HDS /HIP - TOMBO: 9107)</v>
      </c>
      <c r="C54" s="53"/>
      <c r="D54" s="48">
        <f>IFERROR(VLOOKUP(A54,PAC!$A$4:$V$5222,16,0),"")</f>
        <v>45231</v>
      </c>
      <c r="E54" s="82" t="e">
        <f>VLOOKUP(A54,PAC!$A$238:$V$5222,17,0)</f>
        <v>#N/A</v>
      </c>
      <c r="F54" s="46">
        <f>IFERROR(VLOOKUP(A54,PAC!$A$4:$V$5222,14,0),"")</f>
        <v>6000</v>
      </c>
      <c r="G54" s="81" t="str">
        <f>IFERROR(VLOOKUP(A54,PAC!$A$4:$V$5222,19,0),"")</f>
        <v>Licitação</v>
      </c>
      <c r="H54" s="50"/>
      <c r="I54" s="28"/>
      <c r="J54" s="47">
        <f ca="1">SUMIF(PAC!$A$238:$A$5222,A54,PAC!$W$238:$W$5206)</f>
        <v>0</v>
      </c>
      <c r="K54" s="47">
        <f t="shared" si="36"/>
        <v>15</v>
      </c>
      <c r="L54" s="47">
        <f t="shared" si="37"/>
        <v>10</v>
      </c>
      <c r="M54" s="47" t="str">
        <f t="shared" si="38"/>
        <v>0</v>
      </c>
      <c r="N54" s="47" t="str">
        <f t="shared" si="39"/>
        <v>0</v>
      </c>
      <c r="O54" s="47" t="str">
        <f t="shared" si="40"/>
        <v>0</v>
      </c>
      <c r="P54" s="47" t="str">
        <f t="shared" si="41"/>
        <v>0</v>
      </c>
      <c r="Q54" s="47" t="str">
        <f t="shared" si="42"/>
        <v>0</v>
      </c>
      <c r="R54" s="47" t="str">
        <f t="shared" si="43"/>
        <v>0</v>
      </c>
      <c r="S54" s="47" t="str">
        <f t="shared" si="44"/>
        <v>0</v>
      </c>
      <c r="T54" s="47" t="str">
        <f t="shared" si="45"/>
        <v>0</v>
      </c>
      <c r="U54" s="47">
        <f t="shared" si="6"/>
        <v>0</v>
      </c>
      <c r="V54" s="47">
        <f t="shared" si="46"/>
        <v>18</v>
      </c>
      <c r="W54" s="47">
        <f t="shared" si="47"/>
        <v>43</v>
      </c>
      <c r="X54" s="32">
        <f t="shared" si="14"/>
        <v>45188</v>
      </c>
      <c r="Y54" s="32">
        <f t="shared" si="15"/>
        <v>45213</v>
      </c>
      <c r="Z54" s="32">
        <f t="shared" si="16"/>
        <v>45213</v>
      </c>
      <c r="AA54" s="32">
        <f t="shared" si="17"/>
        <v>45213</v>
      </c>
      <c r="AB54" s="32">
        <f t="shared" si="18"/>
        <v>45213</v>
      </c>
      <c r="AC54" s="32" t="str">
        <f t="shared" si="19"/>
        <v>---</v>
      </c>
      <c r="AD54" s="32">
        <f t="shared" si="48"/>
        <v>45213</v>
      </c>
    </row>
    <row r="55" spans="1:30" ht="60">
      <c r="A55" s="194" t="s">
        <v>640</v>
      </c>
      <c r="B55" s="45" t="str">
        <f>IFERROR(VLOOKUP(A55,PAC!$A$4:$V$5222,2,0),"")</f>
        <v xml:space="preserve"> Contratação de serviços de lavagem veicular para o veículo oficial da Subseção Judiciária de Araguaína (Mitsubishi L-200 Triton, Placa: MWZ-7565). </v>
      </c>
      <c r="C55" s="53"/>
      <c r="D55" s="48">
        <f>IFERROR(VLOOKUP(A55,PAC!$A$4:$V$5222,16,0),"")</f>
        <v>44958</v>
      </c>
      <c r="E55" s="82" t="e">
        <f>VLOOKUP(A55,PAC!$A$238:$V$5222,17,0)</f>
        <v>#N/A</v>
      </c>
      <c r="F55" s="46">
        <f>IFERROR(VLOOKUP(A55,PAC!$A$4:$V$5222,14,0),"")</f>
        <v>560</v>
      </c>
      <c r="G55" s="81" t="str">
        <f>IFERROR(VLOOKUP(A55,PAC!$A$4:$V$5222,19,0),"")</f>
        <v>Dispensa</v>
      </c>
      <c r="H55" s="50"/>
      <c r="I55" s="28"/>
      <c r="J55" s="47">
        <f ca="1">SUMIF(PAC!$A$238:$A$5222,A55,PAC!$W$238:$W$5206)</f>
        <v>0</v>
      </c>
      <c r="K55" s="47">
        <f t="shared" si="36"/>
        <v>15</v>
      </c>
      <c r="L55" s="47">
        <f t="shared" si="37"/>
        <v>10</v>
      </c>
      <c r="M55" s="47" t="str">
        <f t="shared" si="38"/>
        <v>0</v>
      </c>
      <c r="N55" s="47" t="str">
        <f t="shared" si="39"/>
        <v>0</v>
      </c>
      <c r="O55" s="47" t="str">
        <f t="shared" si="40"/>
        <v>0</v>
      </c>
      <c r="P55" s="47">
        <f t="shared" ca="1" si="41"/>
        <v>0</v>
      </c>
      <c r="Q55" s="47">
        <f t="shared" si="42"/>
        <v>3</v>
      </c>
      <c r="R55" s="47">
        <f t="shared" si="43"/>
        <v>3</v>
      </c>
      <c r="S55" s="47" t="str">
        <f t="shared" si="44"/>
        <v>0</v>
      </c>
      <c r="T55" s="47" t="str">
        <f t="shared" si="45"/>
        <v>0</v>
      </c>
      <c r="U55" s="47">
        <f t="shared" si="6"/>
        <v>0</v>
      </c>
      <c r="V55" s="47">
        <f t="shared" si="46"/>
        <v>18</v>
      </c>
      <c r="W55" s="47">
        <f t="shared" ca="1" si="47"/>
        <v>49</v>
      </c>
      <c r="X55" s="32">
        <f t="shared" ca="1" si="14"/>
        <v>44909</v>
      </c>
      <c r="Y55" s="32">
        <f t="shared" ca="1" si="15"/>
        <v>44934</v>
      </c>
      <c r="Z55" s="32">
        <f t="shared" ca="1" si="16"/>
        <v>44934</v>
      </c>
      <c r="AA55" s="32">
        <f t="shared" ca="1" si="17"/>
        <v>44937</v>
      </c>
      <c r="AB55" s="32">
        <f t="shared" ca="1" si="18"/>
        <v>44940</v>
      </c>
      <c r="AC55" s="32" t="str">
        <f t="shared" si="19"/>
        <v>---</v>
      </c>
      <c r="AD55" s="32">
        <f t="shared" ca="1" si="48"/>
        <v>44940</v>
      </c>
    </row>
    <row r="56" spans="1:30" ht="24">
      <c r="A56" s="121" t="s">
        <v>644</v>
      </c>
      <c r="B56" s="45" t="str">
        <f>IFERROR(VLOOKUP(A56,PAC!$A$4:$V$5222,2,0),"")</f>
        <v>Aquisição de filtros para bebedouros industriais.</v>
      </c>
      <c r="C56" s="53"/>
      <c r="D56" s="48">
        <f>IFERROR(VLOOKUP(A56,PAC!$A$4:$V$5222,16,0),"")</f>
        <v>44958</v>
      </c>
      <c r="E56" s="82" t="e">
        <f>VLOOKUP(A56,PAC!$A$238:$V$5222,17,0)</f>
        <v>#N/A</v>
      </c>
      <c r="F56" s="46">
        <f>IFERROR(VLOOKUP(A56,PAC!$A$4:$V$5222,14,0),"")</f>
        <v>480</v>
      </c>
      <c r="G56" s="81" t="str">
        <f>IFERROR(VLOOKUP(A56,PAC!$A$4:$V$5222,19,0),"")</f>
        <v>Dispensa</v>
      </c>
      <c r="H56" s="50"/>
      <c r="I56" s="28"/>
      <c r="J56" s="47">
        <f ca="1">SUMIF(PAC!$A$238:$A$5222,A56,PAC!$W$238:$W$5206)</f>
        <v>0</v>
      </c>
      <c r="K56" s="47">
        <f t="shared" si="36"/>
        <v>15</v>
      </c>
      <c r="L56" s="47">
        <f t="shared" si="37"/>
        <v>10</v>
      </c>
      <c r="M56" s="47" t="str">
        <f t="shared" si="38"/>
        <v>0</v>
      </c>
      <c r="N56" s="47" t="str">
        <f t="shared" si="39"/>
        <v>0</v>
      </c>
      <c r="O56" s="47" t="str">
        <f t="shared" si="40"/>
        <v>0</v>
      </c>
      <c r="P56" s="47">
        <f t="shared" ca="1" si="41"/>
        <v>0</v>
      </c>
      <c r="Q56" s="47">
        <f t="shared" si="42"/>
        <v>3</v>
      </c>
      <c r="R56" s="47">
        <f t="shared" si="43"/>
        <v>3</v>
      </c>
      <c r="S56" s="47" t="str">
        <f t="shared" si="44"/>
        <v>0</v>
      </c>
      <c r="T56" s="47" t="str">
        <f t="shared" si="45"/>
        <v>0</v>
      </c>
      <c r="U56" s="47">
        <f t="shared" si="6"/>
        <v>0</v>
      </c>
      <c r="V56" s="47">
        <f t="shared" si="46"/>
        <v>18</v>
      </c>
      <c r="W56" s="47">
        <f t="shared" ca="1" si="47"/>
        <v>49</v>
      </c>
      <c r="X56" s="32">
        <f t="shared" ca="1" si="14"/>
        <v>44909</v>
      </c>
      <c r="Y56" s="32">
        <f t="shared" ca="1" si="15"/>
        <v>44934</v>
      </c>
      <c r="Z56" s="32">
        <f t="shared" ca="1" si="16"/>
        <v>44934</v>
      </c>
      <c r="AA56" s="32">
        <f t="shared" ca="1" si="17"/>
        <v>44937</v>
      </c>
      <c r="AB56" s="32">
        <f t="shared" ca="1" si="18"/>
        <v>44940</v>
      </c>
      <c r="AC56" s="32" t="str">
        <f t="shared" si="19"/>
        <v>---</v>
      </c>
      <c r="AD56" s="32">
        <f t="shared" ca="1" si="48"/>
        <v>44940</v>
      </c>
    </row>
    <row r="57" spans="1:30" ht="60">
      <c r="A57" s="121" t="s">
        <v>647</v>
      </c>
      <c r="B57" s="45" t="str">
        <f>IFERROR(VLOOKUP(A57,PAC!$A$4:$V$5222,2,0),"")</f>
        <v>Contratação de empresa especializada para realizar a manutenção predial dos Edifícios Sede e Anexo da Subseção Judiciária de Araguaína, no exercício de 2023.</v>
      </c>
      <c r="C57" s="53"/>
      <c r="D57" s="48">
        <f>IFERROR(VLOOKUP(A57,PAC!$A$4:$V$5222,16,0),"")</f>
        <v>44986</v>
      </c>
      <c r="E57" s="82" t="e">
        <f>VLOOKUP(A57,PAC!$A$238:$V$5222,17,0)</f>
        <v>#N/A</v>
      </c>
      <c r="F57" s="46">
        <f>IFERROR(VLOOKUP(A57,PAC!$A$4:$V$5222,14,0),"")</f>
        <v>29108.3</v>
      </c>
      <c r="G57" s="81" t="str">
        <f>IFERROR(VLOOKUP(A57,PAC!$A$4:$V$5222,19,0),"")</f>
        <v>Licitação</v>
      </c>
      <c r="H57" s="50"/>
      <c r="I57" s="28"/>
      <c r="J57" s="47">
        <f ca="1">SUMIF(PAC!$A$238:$A$5222,A57,PAC!$W$238:$W$5206)</f>
        <v>0</v>
      </c>
      <c r="K57" s="47">
        <f t="shared" si="36"/>
        <v>15</v>
      </c>
      <c r="L57" s="47">
        <f t="shared" si="37"/>
        <v>10</v>
      </c>
      <c r="M57" s="47" t="str">
        <f t="shared" si="38"/>
        <v>0</v>
      </c>
      <c r="N57" s="47" t="str">
        <f t="shared" si="39"/>
        <v>0</v>
      </c>
      <c r="O57" s="47" t="str">
        <f t="shared" si="40"/>
        <v>0</v>
      </c>
      <c r="P57" s="47" t="str">
        <f t="shared" si="41"/>
        <v>0</v>
      </c>
      <c r="Q57" s="47" t="str">
        <f t="shared" si="42"/>
        <v>0</v>
      </c>
      <c r="R57" s="47" t="str">
        <f t="shared" si="43"/>
        <v>0</v>
      </c>
      <c r="S57" s="47" t="str">
        <f t="shared" si="44"/>
        <v>0</v>
      </c>
      <c r="T57" s="47" t="str">
        <f t="shared" si="45"/>
        <v>0</v>
      </c>
      <c r="U57" s="47">
        <f t="shared" si="6"/>
        <v>0</v>
      </c>
      <c r="V57" s="47">
        <f t="shared" si="46"/>
        <v>18</v>
      </c>
      <c r="W57" s="47">
        <f t="shared" si="47"/>
        <v>43</v>
      </c>
      <c r="X57" s="32">
        <f t="shared" si="14"/>
        <v>44943</v>
      </c>
      <c r="Y57" s="32">
        <f t="shared" si="15"/>
        <v>44968</v>
      </c>
      <c r="Z57" s="32">
        <f t="shared" si="16"/>
        <v>44968</v>
      </c>
      <c r="AA57" s="32">
        <f t="shared" si="17"/>
        <v>44968</v>
      </c>
      <c r="AB57" s="32">
        <f t="shared" si="18"/>
        <v>44968</v>
      </c>
      <c r="AC57" s="32" t="str">
        <f t="shared" si="19"/>
        <v>---</v>
      </c>
      <c r="AD57" s="32">
        <f t="shared" si="48"/>
        <v>44968</v>
      </c>
    </row>
    <row r="58" spans="1:30" ht="48">
      <c r="A58" s="121" t="s">
        <v>667</v>
      </c>
      <c r="B58" s="45" t="str">
        <f>IFERROR(VLOOKUP(A58,PAC!$A$4:$V$5222,2,0),"")</f>
        <v>Aquisição de capota automotiva para o veículo oficial da Subseção Judiciária de Araguaína (Mitsubishi L-200 Triton, Placa: MWZ-7565).</v>
      </c>
      <c r="C58" s="53"/>
      <c r="D58" s="48">
        <f>IFERROR(VLOOKUP(A58,PAC!$A$4:$V$5222,16,0),"")</f>
        <v>44958</v>
      </c>
      <c r="E58" s="82" t="e">
        <f>VLOOKUP(A58,PAC!$A$238:$V$5222,17,0)</f>
        <v>#N/A</v>
      </c>
      <c r="F58" s="46">
        <f>IFERROR(VLOOKUP(A58,PAC!$A$4:$V$5222,14,0),"")</f>
        <v>700</v>
      </c>
      <c r="G58" s="81" t="str">
        <f>IFERROR(VLOOKUP(A58,PAC!$A$4:$V$5222,19,0),"")</f>
        <v>dispensa</v>
      </c>
      <c r="H58" s="50"/>
      <c r="I58" s="28"/>
      <c r="J58" s="47">
        <f ca="1">SUMIF(PAC!$A$238:$A$5222,A58,PAC!$W$238:$W$5206)</f>
        <v>0</v>
      </c>
      <c r="K58" s="47">
        <f t="shared" si="36"/>
        <v>15</v>
      </c>
      <c r="L58" s="47">
        <f t="shared" si="37"/>
        <v>10</v>
      </c>
      <c r="M58" s="47" t="str">
        <f t="shared" si="38"/>
        <v>0</v>
      </c>
      <c r="N58" s="47" t="str">
        <f t="shared" si="39"/>
        <v>0</v>
      </c>
      <c r="O58" s="47" t="str">
        <f t="shared" si="40"/>
        <v>0</v>
      </c>
      <c r="P58" s="47">
        <f t="shared" ca="1" si="41"/>
        <v>0</v>
      </c>
      <c r="Q58" s="47">
        <f t="shared" si="42"/>
        <v>3</v>
      </c>
      <c r="R58" s="47">
        <f t="shared" si="43"/>
        <v>3</v>
      </c>
      <c r="S58" s="47" t="str">
        <f t="shared" si="44"/>
        <v>0</v>
      </c>
      <c r="T58" s="47" t="str">
        <f t="shared" si="45"/>
        <v>0</v>
      </c>
      <c r="U58" s="47">
        <f t="shared" si="6"/>
        <v>0</v>
      </c>
      <c r="V58" s="47">
        <f t="shared" si="46"/>
        <v>18</v>
      </c>
      <c r="W58" s="47">
        <f t="shared" ca="1" si="47"/>
        <v>49</v>
      </c>
      <c r="X58" s="32">
        <f t="shared" ca="1" si="14"/>
        <v>44909</v>
      </c>
      <c r="Y58" s="32">
        <f t="shared" ca="1" si="15"/>
        <v>44934</v>
      </c>
      <c r="Z58" s="32">
        <f t="shared" ca="1" si="16"/>
        <v>44934</v>
      </c>
      <c r="AA58" s="32">
        <f t="shared" ca="1" si="17"/>
        <v>44937</v>
      </c>
      <c r="AB58" s="32">
        <f t="shared" ca="1" si="18"/>
        <v>44940</v>
      </c>
      <c r="AC58" s="32" t="str">
        <f t="shared" si="19"/>
        <v>---</v>
      </c>
      <c r="AD58" s="32">
        <f t="shared" ca="1" si="48"/>
        <v>44940</v>
      </c>
    </row>
    <row r="59" spans="1:30" ht="36">
      <c r="A59" s="121" t="s">
        <v>674</v>
      </c>
      <c r="B59" s="45" t="str">
        <f>IFERROR(VLOOKUP(A59,PAC!$A$4:$V$5222,2,0),"")</f>
        <v>Aquisição de condicionadores de ar split para a Subseção Judiciária de Araguaína/SSJARN/SJTO.</v>
      </c>
      <c r="C59" s="53"/>
      <c r="D59" s="48">
        <f>IFERROR(VLOOKUP(A59,PAC!$A$4:$V$5222,16,0),"")</f>
        <v>45017</v>
      </c>
      <c r="E59" s="82" t="e">
        <f>VLOOKUP(A59,PAC!$A$238:$V$5222,17,0)</f>
        <v>#N/A</v>
      </c>
      <c r="F59" s="46">
        <f>IFERROR(VLOOKUP(A59,PAC!$A$4:$V$5222,14,0),"")</f>
        <v>8000</v>
      </c>
      <c r="G59" s="81" t="str">
        <f>IFERROR(VLOOKUP(A59,PAC!$A$4:$V$5222,19,0),"")</f>
        <v>licitação</v>
      </c>
      <c r="H59" s="50"/>
      <c r="I59" s="28"/>
      <c r="J59" s="47">
        <f ca="1">SUMIF(PAC!$A$238:$A$5222,A59,PAC!$W$238:$W$5206)</f>
        <v>0</v>
      </c>
      <c r="K59" s="47">
        <f t="shared" si="36"/>
        <v>15</v>
      </c>
      <c r="L59" s="47">
        <f t="shared" si="37"/>
        <v>10</v>
      </c>
      <c r="M59" s="47" t="str">
        <f t="shared" si="38"/>
        <v>0</v>
      </c>
      <c r="N59" s="47" t="str">
        <f t="shared" si="39"/>
        <v>0</v>
      </c>
      <c r="O59" s="47" t="str">
        <f t="shared" si="40"/>
        <v>0</v>
      </c>
      <c r="P59" s="47" t="str">
        <f t="shared" si="41"/>
        <v>0</v>
      </c>
      <c r="Q59" s="47" t="str">
        <f t="shared" si="42"/>
        <v>0</v>
      </c>
      <c r="R59" s="47" t="str">
        <f t="shared" si="43"/>
        <v>0</v>
      </c>
      <c r="S59" s="47" t="str">
        <f t="shared" si="44"/>
        <v>0</v>
      </c>
      <c r="T59" s="47" t="str">
        <f t="shared" si="45"/>
        <v>0</v>
      </c>
      <c r="U59" s="47">
        <f t="shared" si="6"/>
        <v>0</v>
      </c>
      <c r="V59" s="47">
        <f t="shared" si="46"/>
        <v>18</v>
      </c>
      <c r="W59" s="47">
        <f t="shared" si="47"/>
        <v>43</v>
      </c>
      <c r="X59" s="32">
        <f t="shared" si="14"/>
        <v>44974</v>
      </c>
      <c r="Y59" s="32">
        <f t="shared" si="15"/>
        <v>44999</v>
      </c>
      <c r="Z59" s="32">
        <f t="shared" si="16"/>
        <v>44999</v>
      </c>
      <c r="AA59" s="32">
        <f t="shared" si="17"/>
        <v>44999</v>
      </c>
      <c r="AB59" s="32">
        <f t="shared" si="18"/>
        <v>44999</v>
      </c>
      <c r="AC59" s="32" t="str">
        <f t="shared" si="19"/>
        <v>---</v>
      </c>
      <c r="AD59" s="32">
        <f t="shared" si="48"/>
        <v>44999</v>
      </c>
    </row>
    <row r="60" spans="1:30" ht="48">
      <c r="A60" s="121" t="s">
        <v>679</v>
      </c>
      <c r="B60" s="45" t="str">
        <f>IFERROR(VLOOKUP(A60,PAC!$A$4:$V$5222,2,0),"")</f>
        <v>Disponibilização de serviços de saneamento básico para Subseção Judiciária de Gurupi (água potável e coleta de esgoto).</v>
      </c>
      <c r="C60" s="53"/>
      <c r="D60" s="48">
        <f>IFERROR(VLOOKUP(A60,PAC!$A$4:$V$5222,16,0),"")</f>
        <v>44927</v>
      </c>
      <c r="E60" s="82" t="e">
        <f>VLOOKUP(A60,PAC!$A$238:$V$5222,17,0)</f>
        <v>#N/A</v>
      </c>
      <c r="F60" s="46">
        <f>IFERROR(VLOOKUP(A60,PAC!$A$4:$V$5222,14,0),"")</f>
        <v>3000</v>
      </c>
      <c r="G60" s="81" t="str">
        <f>IFERROR(VLOOKUP(A60,PAC!$A$4:$V$5222,19,0),"")</f>
        <v>prorrogação</v>
      </c>
      <c r="H60" s="50"/>
      <c r="I60" s="28"/>
      <c r="J60" s="47">
        <f ca="1">SUMIF(PAC!$A$238:$A$5222,A60,PAC!$W$238:$W$5206)</f>
        <v>0</v>
      </c>
      <c r="K60" s="47" t="str">
        <f t="shared" si="36"/>
        <v>0</v>
      </c>
      <c r="L60" s="47" t="str">
        <f t="shared" si="37"/>
        <v>0</v>
      </c>
      <c r="M60" s="47" t="str">
        <f t="shared" si="38"/>
        <v>0</v>
      </c>
      <c r="N60" s="47" t="str">
        <f t="shared" si="39"/>
        <v>0</v>
      </c>
      <c r="O60" s="47" t="str">
        <f t="shared" si="40"/>
        <v>0</v>
      </c>
      <c r="P60" s="47" t="str">
        <f t="shared" si="41"/>
        <v>0</v>
      </c>
      <c r="Q60" s="47" t="str">
        <f t="shared" si="42"/>
        <v>0</v>
      </c>
      <c r="R60" s="47" t="str">
        <f t="shared" si="43"/>
        <v>0</v>
      </c>
      <c r="S60" s="47">
        <f t="shared" si="44"/>
        <v>60</v>
      </c>
      <c r="T60" s="47" t="str">
        <f t="shared" si="45"/>
        <v>0</v>
      </c>
      <c r="U60" s="47">
        <f t="shared" si="6"/>
        <v>0</v>
      </c>
      <c r="V60" s="47">
        <f t="shared" si="46"/>
        <v>18</v>
      </c>
      <c r="W60" s="47">
        <f t="shared" si="47"/>
        <v>78</v>
      </c>
      <c r="X60" s="32" t="str">
        <f t="shared" si="14"/>
        <v>---</v>
      </c>
      <c r="Y60" s="32" t="str">
        <f t="shared" si="15"/>
        <v>---</v>
      </c>
      <c r="Z60" s="32" t="str">
        <f t="shared" si="16"/>
        <v>---</v>
      </c>
      <c r="AA60" s="32" t="str">
        <f t="shared" si="17"/>
        <v>---</v>
      </c>
      <c r="AB60" s="32" t="str">
        <f t="shared" si="18"/>
        <v>---</v>
      </c>
      <c r="AC60" s="32">
        <f t="shared" si="19"/>
        <v>44849</v>
      </c>
      <c r="AD60" s="32">
        <f t="shared" si="48"/>
        <v>44909</v>
      </c>
    </row>
    <row r="61" spans="1:30" ht="24">
      <c r="A61" s="121" t="s">
        <v>682</v>
      </c>
      <c r="B61" s="45" t="str">
        <f>IFERROR(VLOOKUP(A61,PAC!$A$4:$V$5222,2,0),"")</f>
        <v>Disponibilização de energia elétrica para Subseção Judiciária de Gurupi.</v>
      </c>
      <c r="C61" s="53"/>
      <c r="D61" s="48">
        <f>IFERROR(VLOOKUP(A61,PAC!$A$4:$V$5222,16,0),"")</f>
        <v>44927</v>
      </c>
      <c r="E61" s="82" t="e">
        <f>VLOOKUP(A61,PAC!$A$238:$V$5222,17,0)</f>
        <v>#N/A</v>
      </c>
      <c r="F61" s="46">
        <f>IFERROR(VLOOKUP(A61,PAC!$A$4:$V$5222,14,0),"")</f>
        <v>72000</v>
      </c>
      <c r="G61" s="81" t="str">
        <f>IFERROR(VLOOKUP(A61,PAC!$A$4:$V$5222,19,0),"")</f>
        <v>prorrogação</v>
      </c>
      <c r="H61" s="50"/>
      <c r="I61" s="28"/>
      <c r="J61" s="47">
        <f ca="1">SUMIF(PAC!$A$238:$A$5222,A61,PAC!$W$238:$W$5206)</f>
        <v>0</v>
      </c>
      <c r="K61" s="47" t="str">
        <f t="shared" si="36"/>
        <v>0</v>
      </c>
      <c r="L61" s="47" t="str">
        <f t="shared" si="37"/>
        <v>0</v>
      </c>
      <c r="M61" s="47" t="str">
        <f t="shared" si="38"/>
        <v>0</v>
      </c>
      <c r="N61" s="47" t="str">
        <f t="shared" si="39"/>
        <v>0</v>
      </c>
      <c r="O61" s="47" t="str">
        <f t="shared" si="40"/>
        <v>0</v>
      </c>
      <c r="P61" s="47" t="str">
        <f t="shared" si="41"/>
        <v>0</v>
      </c>
      <c r="Q61" s="47" t="str">
        <f t="shared" si="42"/>
        <v>0</v>
      </c>
      <c r="R61" s="47" t="str">
        <f t="shared" si="43"/>
        <v>0</v>
      </c>
      <c r="S61" s="47">
        <f t="shared" si="44"/>
        <v>60</v>
      </c>
      <c r="T61" s="47" t="str">
        <f t="shared" si="45"/>
        <v>0</v>
      </c>
      <c r="U61" s="47">
        <f t="shared" si="6"/>
        <v>0</v>
      </c>
      <c r="V61" s="47">
        <f t="shared" si="46"/>
        <v>18</v>
      </c>
      <c r="W61" s="47">
        <f t="shared" si="47"/>
        <v>78</v>
      </c>
      <c r="X61" s="32" t="str">
        <f t="shared" si="14"/>
        <v>---</v>
      </c>
      <c r="Y61" s="32" t="str">
        <f t="shared" si="15"/>
        <v>---</v>
      </c>
      <c r="Z61" s="32" t="str">
        <f t="shared" si="16"/>
        <v>---</v>
      </c>
      <c r="AA61" s="32" t="str">
        <f t="shared" si="17"/>
        <v>---</v>
      </c>
      <c r="AB61" s="32" t="str">
        <f t="shared" si="18"/>
        <v>---</v>
      </c>
      <c r="AC61" s="32">
        <f t="shared" si="19"/>
        <v>44849</v>
      </c>
      <c r="AD61" s="32">
        <f t="shared" si="48"/>
        <v>44909</v>
      </c>
    </row>
    <row r="62" spans="1:30" ht="48">
      <c r="A62" s="121" t="s">
        <v>684</v>
      </c>
      <c r="B62" s="45" t="str">
        <f>IFERROR(VLOOKUP(A62,PAC!$A$4:$V$5222,2,0),"")</f>
        <v>serviços especializados de limpeza, conservação, copeiragem e apoio administrativo para Subseção Judiciária de Gurupi.</v>
      </c>
      <c r="C62" s="53"/>
      <c r="D62" s="48">
        <f>IFERROR(VLOOKUP(A62,PAC!$A$4:$V$5222,16,0),"")</f>
        <v>45063</v>
      </c>
      <c r="E62" s="82" t="e">
        <f>VLOOKUP(A62,PAC!$A$238:$V$5222,17,0)</f>
        <v>#N/A</v>
      </c>
      <c r="F62" s="46">
        <f>IFERROR(VLOOKUP(A62,PAC!$A$4:$V$5222,14,0),"")</f>
        <v>235030.19999999998</v>
      </c>
      <c r="G62" s="81" t="str">
        <f>IFERROR(VLOOKUP(A62,PAC!$A$4:$V$5222,19,0),"")</f>
        <v>prorrogação</v>
      </c>
      <c r="H62" s="50"/>
      <c r="I62" s="28"/>
      <c r="J62" s="47">
        <f ca="1">SUMIF(PAC!$A$238:$A$5222,A62,PAC!$W$238:$W$5206)</f>
        <v>0</v>
      </c>
      <c r="K62" s="47" t="str">
        <f t="shared" si="36"/>
        <v>0</v>
      </c>
      <c r="L62" s="47" t="str">
        <f t="shared" si="37"/>
        <v>0</v>
      </c>
      <c r="M62" s="47" t="str">
        <f t="shared" si="38"/>
        <v>0</v>
      </c>
      <c r="N62" s="47" t="str">
        <f t="shared" si="39"/>
        <v>0</v>
      </c>
      <c r="O62" s="47" t="str">
        <f t="shared" si="40"/>
        <v>0</v>
      </c>
      <c r="P62" s="47" t="str">
        <f t="shared" si="41"/>
        <v>0</v>
      </c>
      <c r="Q62" s="47" t="str">
        <f t="shared" si="42"/>
        <v>0</v>
      </c>
      <c r="R62" s="47" t="str">
        <f t="shared" si="43"/>
        <v>0</v>
      </c>
      <c r="S62" s="47">
        <f t="shared" si="44"/>
        <v>60</v>
      </c>
      <c r="T62" s="47" t="str">
        <f t="shared" si="45"/>
        <v>0</v>
      </c>
      <c r="U62" s="47">
        <f t="shared" si="6"/>
        <v>0</v>
      </c>
      <c r="V62" s="47">
        <f t="shared" si="46"/>
        <v>18</v>
      </c>
      <c r="W62" s="47">
        <f t="shared" si="47"/>
        <v>78</v>
      </c>
      <c r="X62" s="32" t="str">
        <f t="shared" si="14"/>
        <v>---</v>
      </c>
      <c r="Y62" s="32" t="str">
        <f t="shared" si="15"/>
        <v>---</v>
      </c>
      <c r="Z62" s="32" t="str">
        <f t="shared" si="16"/>
        <v>---</v>
      </c>
      <c r="AA62" s="32" t="str">
        <f t="shared" si="17"/>
        <v>---</v>
      </c>
      <c r="AB62" s="32" t="str">
        <f t="shared" si="18"/>
        <v>---</v>
      </c>
      <c r="AC62" s="32">
        <f t="shared" si="19"/>
        <v>44985</v>
      </c>
      <c r="AD62" s="32">
        <f t="shared" si="48"/>
        <v>45045</v>
      </c>
    </row>
    <row r="63" spans="1:30" ht="36">
      <c r="A63" s="121" t="s">
        <v>685</v>
      </c>
      <c r="B63" s="45" t="str">
        <f>IFERROR(VLOOKUP(A63,PAC!$A$4:$V$5222,2,0),"")</f>
        <v xml:space="preserve"> Serviços especializados de vigilância armada para Subseção Judiciária de Gurupi</v>
      </c>
      <c r="C63" s="53"/>
      <c r="D63" s="48">
        <f>IFERROR(VLOOKUP(A63,PAC!$A$4:$V$5222,16,0),"")</f>
        <v>45256</v>
      </c>
      <c r="E63" s="82" t="e">
        <f>VLOOKUP(A63,PAC!$A$238:$V$5222,17,0)</f>
        <v>#N/A</v>
      </c>
      <c r="F63" s="46">
        <f>IFERROR(VLOOKUP(A63,PAC!$A$4:$V$5222,14,0),"")</f>
        <v>264665.39999999997</v>
      </c>
      <c r="G63" s="81" t="str">
        <f>IFERROR(VLOOKUP(A63,PAC!$A$4:$V$5222,19,0),"")</f>
        <v>prorrogação</v>
      </c>
      <c r="H63" s="50"/>
      <c r="I63" s="28"/>
      <c r="J63" s="47">
        <f ca="1">SUMIF(PAC!$A$238:$A$5222,A63,PAC!$W$238:$W$5206)</f>
        <v>0</v>
      </c>
      <c r="K63" s="47" t="str">
        <f t="shared" si="36"/>
        <v>0</v>
      </c>
      <c r="L63" s="47" t="str">
        <f t="shared" si="37"/>
        <v>0</v>
      </c>
      <c r="M63" s="47" t="str">
        <f t="shared" si="38"/>
        <v>0</v>
      </c>
      <c r="N63" s="47" t="str">
        <f t="shared" si="39"/>
        <v>0</v>
      </c>
      <c r="O63" s="47" t="str">
        <f t="shared" si="40"/>
        <v>0</v>
      </c>
      <c r="P63" s="47" t="str">
        <f t="shared" si="41"/>
        <v>0</v>
      </c>
      <c r="Q63" s="47" t="str">
        <f t="shared" si="42"/>
        <v>0</v>
      </c>
      <c r="R63" s="47" t="str">
        <f t="shared" si="43"/>
        <v>0</v>
      </c>
      <c r="S63" s="47">
        <f t="shared" si="44"/>
        <v>60</v>
      </c>
      <c r="T63" s="47" t="str">
        <f t="shared" si="45"/>
        <v>0</v>
      </c>
      <c r="U63" s="47">
        <f t="shared" si="6"/>
        <v>0</v>
      </c>
      <c r="V63" s="47">
        <f t="shared" si="46"/>
        <v>18</v>
      </c>
      <c r="W63" s="47">
        <f t="shared" si="47"/>
        <v>78</v>
      </c>
      <c r="X63" s="32" t="str">
        <f t="shared" si="14"/>
        <v>---</v>
      </c>
      <c r="Y63" s="32" t="str">
        <f t="shared" si="15"/>
        <v>---</v>
      </c>
      <c r="Z63" s="32" t="str">
        <f t="shared" si="16"/>
        <v>---</v>
      </c>
      <c r="AA63" s="32" t="str">
        <f t="shared" si="17"/>
        <v>---</v>
      </c>
      <c r="AB63" s="32" t="str">
        <f t="shared" si="18"/>
        <v>---</v>
      </c>
      <c r="AC63" s="32">
        <f t="shared" si="19"/>
        <v>45178</v>
      </c>
      <c r="AD63" s="32">
        <f t="shared" si="48"/>
        <v>45238</v>
      </c>
    </row>
    <row r="64" spans="1:30" ht="48">
      <c r="A64" s="121" t="s">
        <v>686</v>
      </c>
      <c r="B64" s="45" t="str">
        <f>IFERROR(VLOOKUP(A64,PAC!$A$4:$V$5222,2,0),"")</f>
        <v>Manutenção dos ambientes de trabalho da Subseção Judiciária de Gurupi em bom estado de salubridade e descontaminação. ( Controle de pragas)</v>
      </c>
      <c r="C64" s="53"/>
      <c r="D64" s="48">
        <f>IFERROR(VLOOKUP(A64,PAC!$A$4:$V$5222,16,0),"")</f>
        <v>44957</v>
      </c>
      <c r="E64" s="82" t="e">
        <f>VLOOKUP(A64,PAC!$A$238:$V$5222,17,0)</f>
        <v>#N/A</v>
      </c>
      <c r="F64" s="46">
        <f>IFERROR(VLOOKUP(A64,PAC!$A$4:$V$5222,14,0),"")</f>
        <v>1500</v>
      </c>
      <c r="G64" s="81" t="str">
        <f>IFERROR(VLOOKUP(A64,PAC!$A$4:$V$5222,19,0),"")</f>
        <v>Dispensa</v>
      </c>
      <c r="H64" s="50"/>
      <c r="I64" s="28"/>
      <c r="J64" s="47">
        <f ca="1">SUMIF(PAC!$A$238:$A$5222,A64,PAC!$W$238:$W$5206)</f>
        <v>0</v>
      </c>
      <c r="K64" s="47">
        <f t="shared" si="36"/>
        <v>15</v>
      </c>
      <c r="L64" s="47">
        <f t="shared" si="37"/>
        <v>10</v>
      </c>
      <c r="M64" s="47" t="str">
        <f t="shared" si="38"/>
        <v>0</v>
      </c>
      <c r="N64" s="47" t="str">
        <f t="shared" si="39"/>
        <v>0</v>
      </c>
      <c r="O64" s="47" t="str">
        <f t="shared" si="40"/>
        <v>0</v>
      </c>
      <c r="P64" s="47">
        <f t="shared" ca="1" si="41"/>
        <v>0</v>
      </c>
      <c r="Q64" s="47">
        <f t="shared" si="42"/>
        <v>3</v>
      </c>
      <c r="R64" s="47">
        <f t="shared" si="43"/>
        <v>3</v>
      </c>
      <c r="S64" s="47" t="str">
        <f t="shared" si="44"/>
        <v>0</v>
      </c>
      <c r="T64" s="47" t="str">
        <f t="shared" si="45"/>
        <v>0</v>
      </c>
      <c r="U64" s="47">
        <f t="shared" si="6"/>
        <v>0</v>
      </c>
      <c r="V64" s="47">
        <f t="shared" si="46"/>
        <v>18</v>
      </c>
      <c r="W64" s="47">
        <f t="shared" ca="1" si="47"/>
        <v>49</v>
      </c>
      <c r="X64" s="32">
        <f t="shared" ca="1" si="14"/>
        <v>44908</v>
      </c>
      <c r="Y64" s="32">
        <f t="shared" ca="1" si="15"/>
        <v>44933</v>
      </c>
      <c r="Z64" s="32">
        <f t="shared" ca="1" si="16"/>
        <v>44933</v>
      </c>
      <c r="AA64" s="32">
        <f t="shared" ca="1" si="17"/>
        <v>44936</v>
      </c>
      <c r="AB64" s="32">
        <f t="shared" ca="1" si="18"/>
        <v>44939</v>
      </c>
      <c r="AC64" s="32" t="str">
        <f t="shared" si="19"/>
        <v>---</v>
      </c>
      <c r="AD64" s="32">
        <f t="shared" ca="1" si="48"/>
        <v>44939</v>
      </c>
    </row>
    <row r="65" spans="1:30" ht="36">
      <c r="A65" s="121" t="s">
        <v>688</v>
      </c>
      <c r="B65" s="45" t="str">
        <f>IFERROR(VLOOKUP(A65,PAC!$A$4:$V$5222,2,0),"")</f>
        <v>Melhoria do ambiente de convivência da Subseção Judiciária de Gurupi (recarga de GLP para copa).</v>
      </c>
      <c r="C65" s="53"/>
      <c r="D65" s="48">
        <f>IFERROR(VLOOKUP(A65,PAC!$A$4:$V$5222,16,0),"")</f>
        <v>44986</v>
      </c>
      <c r="E65" s="82" t="e">
        <f>VLOOKUP(A65,PAC!$A$238:$V$5222,17,0)</f>
        <v>#N/A</v>
      </c>
      <c r="F65" s="46">
        <f>IFERROR(VLOOKUP(A65,PAC!$A$4:$V$5222,14,0),"")</f>
        <v>480</v>
      </c>
      <c r="G65" s="81" t="str">
        <f>IFERROR(VLOOKUP(A65,PAC!$A$4:$V$5222,19,0),"")</f>
        <v>Dispensa</v>
      </c>
      <c r="H65" s="50"/>
      <c r="I65" s="28"/>
      <c r="J65" s="47">
        <f ca="1">SUMIF(PAC!$A$238:$A$5222,A65,PAC!$W$238:$W$5206)</f>
        <v>0</v>
      </c>
      <c r="K65" s="47">
        <f t="shared" si="36"/>
        <v>15</v>
      </c>
      <c r="L65" s="47">
        <f t="shared" si="37"/>
        <v>10</v>
      </c>
      <c r="M65" s="47" t="str">
        <f t="shared" si="38"/>
        <v>0</v>
      </c>
      <c r="N65" s="47" t="str">
        <f t="shared" si="39"/>
        <v>0</v>
      </c>
      <c r="O65" s="47" t="str">
        <f t="shared" si="40"/>
        <v>0</v>
      </c>
      <c r="P65" s="47">
        <f t="shared" ca="1" si="41"/>
        <v>0</v>
      </c>
      <c r="Q65" s="47">
        <f t="shared" si="42"/>
        <v>3</v>
      </c>
      <c r="R65" s="47">
        <f t="shared" si="43"/>
        <v>3</v>
      </c>
      <c r="S65" s="47" t="str">
        <f t="shared" si="44"/>
        <v>0</v>
      </c>
      <c r="T65" s="47" t="str">
        <f t="shared" si="45"/>
        <v>0</v>
      </c>
      <c r="U65" s="47">
        <f t="shared" si="6"/>
        <v>0</v>
      </c>
      <c r="V65" s="47">
        <f t="shared" si="46"/>
        <v>18</v>
      </c>
      <c r="W65" s="47">
        <f t="shared" ca="1" si="47"/>
        <v>49</v>
      </c>
      <c r="X65" s="32">
        <f t="shared" ca="1" si="14"/>
        <v>44937</v>
      </c>
      <c r="Y65" s="32">
        <f t="shared" ca="1" si="15"/>
        <v>44962</v>
      </c>
      <c r="Z65" s="32">
        <f t="shared" ca="1" si="16"/>
        <v>44962</v>
      </c>
      <c r="AA65" s="32">
        <f t="shared" ca="1" si="17"/>
        <v>44965</v>
      </c>
      <c r="AB65" s="32">
        <f t="shared" ca="1" si="18"/>
        <v>44968</v>
      </c>
      <c r="AC65" s="32" t="str">
        <f t="shared" si="19"/>
        <v>---</v>
      </c>
      <c r="AD65" s="32">
        <f t="shared" ca="1" si="48"/>
        <v>44968</v>
      </c>
    </row>
    <row r="66" spans="1:30" ht="36">
      <c r="A66" s="121" t="s">
        <v>689</v>
      </c>
      <c r="B66" s="45" t="str">
        <f>IFERROR(VLOOKUP(A66,PAC!$A$4:$V$5222,2,0),"")</f>
        <v>Conservação das instalações do prédio da Subseção Judiciária de Gurupi.( Manutenção predial)</v>
      </c>
      <c r="C66" s="53"/>
      <c r="D66" s="48">
        <f>IFERROR(VLOOKUP(A66,PAC!$A$4:$V$5222,16,0),"")</f>
        <v>44958</v>
      </c>
      <c r="E66" s="82" t="e">
        <f>VLOOKUP(A66,PAC!$A$238:$V$5222,17,0)</f>
        <v>#N/A</v>
      </c>
      <c r="F66" s="46">
        <f>IFERROR(VLOOKUP(A66,PAC!$A$4:$V$5222,14,0),"")</f>
        <v>5560</v>
      </c>
      <c r="G66" s="81" t="str">
        <f>IFERROR(VLOOKUP(A66,PAC!$A$4:$V$5222,19,0),"")</f>
        <v>dispensa</v>
      </c>
      <c r="H66" s="50"/>
      <c r="I66" s="28"/>
      <c r="J66" s="47">
        <f ca="1">SUMIF(PAC!$A$238:$A$5222,A66,PAC!$W$238:$W$5206)</f>
        <v>0</v>
      </c>
      <c r="K66" s="47">
        <f t="shared" si="36"/>
        <v>15</v>
      </c>
      <c r="L66" s="47">
        <f t="shared" si="37"/>
        <v>10</v>
      </c>
      <c r="M66" s="47" t="str">
        <f t="shared" si="38"/>
        <v>0</v>
      </c>
      <c r="N66" s="47" t="str">
        <f t="shared" si="39"/>
        <v>0</v>
      </c>
      <c r="O66" s="47" t="str">
        <f t="shared" si="40"/>
        <v>0</v>
      </c>
      <c r="P66" s="47">
        <f t="shared" ca="1" si="41"/>
        <v>0</v>
      </c>
      <c r="Q66" s="47">
        <f t="shared" si="42"/>
        <v>3</v>
      </c>
      <c r="R66" s="47">
        <f t="shared" si="43"/>
        <v>3</v>
      </c>
      <c r="S66" s="47" t="str">
        <f t="shared" si="44"/>
        <v>0</v>
      </c>
      <c r="T66" s="47" t="str">
        <f t="shared" si="45"/>
        <v>0</v>
      </c>
      <c r="U66" s="47">
        <f t="shared" si="6"/>
        <v>0</v>
      </c>
      <c r="V66" s="47">
        <f t="shared" si="46"/>
        <v>18</v>
      </c>
      <c r="W66" s="47">
        <f t="shared" ca="1" si="47"/>
        <v>49</v>
      </c>
      <c r="X66" s="32">
        <f t="shared" ca="1" si="14"/>
        <v>44909</v>
      </c>
      <c r="Y66" s="32">
        <f t="shared" ca="1" si="15"/>
        <v>44934</v>
      </c>
      <c r="Z66" s="32">
        <f t="shared" ca="1" si="16"/>
        <v>44934</v>
      </c>
      <c r="AA66" s="32">
        <f t="shared" ca="1" si="17"/>
        <v>44937</v>
      </c>
      <c r="AB66" s="32">
        <f t="shared" ca="1" si="18"/>
        <v>44940</v>
      </c>
      <c r="AC66" s="32" t="str">
        <f t="shared" si="19"/>
        <v>---</v>
      </c>
      <c r="AD66" s="32">
        <f t="shared" ca="1" si="48"/>
        <v>44940</v>
      </c>
    </row>
    <row r="67" spans="1:30" ht="36">
      <c r="A67" s="121" t="s">
        <v>699</v>
      </c>
      <c r="B67" s="45" t="str">
        <f>IFERROR(VLOOKUP(A67,PAC!$A$4:$V$5222,2,0),"")</f>
        <v>Manutenção dos ambientes de trabalho da Subseção Judiciária de Gurupi em bom estado de salubridade (climatização).</v>
      </c>
      <c r="C67" s="53"/>
      <c r="D67" s="48">
        <f>IFERROR(VLOOKUP(A67,PAC!$A$4:$V$5222,16,0),"")</f>
        <v>45107</v>
      </c>
      <c r="E67" s="82" t="e">
        <f>VLOOKUP(A67,PAC!$A$238:$V$5222,17,0)</f>
        <v>#N/A</v>
      </c>
      <c r="F67" s="46">
        <f>IFERROR(VLOOKUP(A67,PAC!$A$4:$V$5222,14,0),"")</f>
        <v>15294.76</v>
      </c>
      <c r="G67" s="81" t="str">
        <f>IFERROR(VLOOKUP(A67,PAC!$A$4:$V$5222,19,0),"")</f>
        <v>Licitação</v>
      </c>
      <c r="H67" s="50"/>
      <c r="I67" s="28"/>
      <c r="J67" s="47">
        <f ca="1">SUMIF(PAC!$A$238:$A$5222,A67,PAC!$W$238:$W$5206)</f>
        <v>0</v>
      </c>
      <c r="K67" s="47">
        <f t="shared" ref="K67:K73" si="49">IF(OR(G67="dispensa",G67="inexigibilidade",G67="licitação"),15,"0")</f>
        <v>15</v>
      </c>
      <c r="L67" s="47">
        <f t="shared" ref="L67:L73" si="50">IF(OR(G67="dispensa",G67="inexigibilidade",G67="licitação"),10,"0")</f>
        <v>10</v>
      </c>
      <c r="M67" s="47" t="str">
        <f t="shared" ref="M67:M73" si="51">IF(AND(G67="Licitação"),IF(AND(H67=""),"0",IF(AND(H67="N",J67=1),20,IF(AND(H67="N",J67&gt;1,J67&lt;6),30,IF(AND(H67="N",J67&gt;5,J67&lt;16),45,IF(AND(H67="N",J67&gt;15),70,IF(AND(H67="C",J67=1),40,IF(AND(H67="C",J67&gt;1,J67&lt;6),50,IF(AND(H67="C",J67&gt;5,J67&lt;16),75,IF(AND(H67="C",J67&gt;15),100))))))))),"0")</f>
        <v>0</v>
      </c>
      <c r="N67" s="47" t="str">
        <f t="shared" ref="N67:N73" si="52">IF(AND(G67="Licitação"),IF(AND(H67=""),"0",IF(AND(H67="N"),15,IF(AND(H67="C"),25))),"0")</f>
        <v>0</v>
      </c>
      <c r="O67" s="47" t="str">
        <f t="shared" ref="O67:O73" si="53">IF(AND(G67="Licitação"),IF(AND(I67=""),"0",IF(AND(I67="N"),25,IF(AND(I67="S"),40))),"0")</f>
        <v>0</v>
      </c>
      <c r="P67" s="47" t="str">
        <f t="shared" ref="P67:P73" si="54">IF(OR(G67="dispensa",G67="inexigibilidade"),IF(AND(J67=0),0,IF(AND(J67&gt;0,J67&lt;11),35,IF(AND(J67&gt;10,J67&lt;21),45,IF(AND(J67&gt;20),60)))),"0")</f>
        <v>0</v>
      </c>
      <c r="Q67" s="47" t="str">
        <f t="shared" ref="Q67:Q73" si="55">IF(OR(G67="dispensa",G67="inexigibilidade"),3,"0")</f>
        <v>0</v>
      </c>
      <c r="R67" s="47" t="str">
        <f t="shared" ref="R67:R73" si="56">IF(OR(G67="dispensa",G67="inexigibilidade"),3,"0")</f>
        <v>0</v>
      </c>
      <c r="S67" s="47" t="str">
        <f t="shared" ref="S67:S73" si="57">IF(OR(G67="prorrogação",G67="renovação"),60,"0")</f>
        <v>0</v>
      </c>
      <c r="T67" s="47" t="str">
        <f t="shared" ref="T67:T73" si="58">IF(OR(G67="dispensa",G67="inexigibilidade",G67="licitação"),IF(AND(H67="C"),5,IF(AND(H67="N"),3,IF(AND(H67=""),"0"))),"0")</f>
        <v>0</v>
      </c>
      <c r="U67" s="47">
        <f t="shared" ref="U67:U73" si="59">IF(AND(H67="C"),0,IF(AND(H67="N"),30,IF(AND(H67=""),0)))</f>
        <v>0</v>
      </c>
      <c r="V67" s="47">
        <f t="shared" ref="V67:V73" si="60">IF(D67&gt;44549,18,"0")</f>
        <v>18</v>
      </c>
      <c r="W67" s="47">
        <f t="shared" ref="W67:W73" si="61">SUM(K67:V67)</f>
        <v>43</v>
      </c>
      <c r="X67" s="32">
        <f t="shared" si="14"/>
        <v>45064</v>
      </c>
      <c r="Y67" s="32">
        <f t="shared" si="15"/>
        <v>45089</v>
      </c>
      <c r="Z67" s="32">
        <f t="shared" si="16"/>
        <v>45089</v>
      </c>
      <c r="AA67" s="32">
        <f t="shared" si="17"/>
        <v>45089</v>
      </c>
      <c r="AB67" s="32">
        <f t="shared" si="18"/>
        <v>45089</v>
      </c>
      <c r="AC67" s="32" t="str">
        <f t="shared" si="19"/>
        <v>---</v>
      </c>
      <c r="AD67" s="32">
        <f t="shared" ref="AD67:AD73" si="62">IF(AND($G67="licitação"),AB67+T67,IF(AND($G67="dispensa"),AB67+T67,IF(AND($G67="inexigibilidade"),AB67+T67,IF(AND($G67="renovação"),$AC67+$S67,IF(AND($G67="prorrogação"),$AC67+$S67,IF(AND($G67=""),"---"))))))</f>
        <v>45089</v>
      </c>
    </row>
    <row r="68" spans="1:30" ht="36">
      <c r="A68" s="121" t="s">
        <v>700</v>
      </c>
      <c r="B68" s="45" t="str">
        <f>IFERROR(VLOOKUP(A68,PAC!$A$4:$V$5222,2,0),"")</f>
        <v>Manutenção do serviço de transporte da Subseção Judiciária de Gurupi em bom estado de utilização.</v>
      </c>
      <c r="C68" s="53"/>
      <c r="D68" s="48">
        <f>IFERROR(VLOOKUP(A68,PAC!$A$4:$V$5222,16,0),"")</f>
        <v>45016</v>
      </c>
      <c r="E68" s="82" t="e">
        <f>VLOOKUP(A68,PAC!$A$238:$V$5222,17,0)</f>
        <v>#N/A</v>
      </c>
      <c r="F68" s="46">
        <f>IFERROR(VLOOKUP(A68,PAC!$A$4:$V$5222,14,0),"")</f>
        <v>2400</v>
      </c>
      <c r="G68" s="81" t="str">
        <f>IFERROR(VLOOKUP(A68,PAC!$A$4:$V$5222,19,0),"")</f>
        <v>dispensa</v>
      </c>
      <c r="H68" s="50"/>
      <c r="I68" s="28"/>
      <c r="J68" s="47">
        <f ca="1">SUMIF(PAC!$A$238:$A$5222,A68,PAC!$W$238:$W$5206)</f>
        <v>0</v>
      </c>
      <c r="K68" s="47">
        <f t="shared" si="49"/>
        <v>15</v>
      </c>
      <c r="L68" s="47">
        <f t="shared" si="50"/>
        <v>10</v>
      </c>
      <c r="M68" s="47" t="str">
        <f t="shared" si="51"/>
        <v>0</v>
      </c>
      <c r="N68" s="47" t="str">
        <f t="shared" si="52"/>
        <v>0</v>
      </c>
      <c r="O68" s="47" t="str">
        <f t="shared" si="53"/>
        <v>0</v>
      </c>
      <c r="P68" s="47">
        <f t="shared" ca="1" si="54"/>
        <v>0</v>
      </c>
      <c r="Q68" s="47">
        <f t="shared" si="55"/>
        <v>3</v>
      </c>
      <c r="R68" s="47">
        <f t="shared" si="56"/>
        <v>3</v>
      </c>
      <c r="S68" s="47" t="str">
        <f t="shared" si="57"/>
        <v>0</v>
      </c>
      <c r="T68" s="47" t="str">
        <f t="shared" si="58"/>
        <v>0</v>
      </c>
      <c r="U68" s="47">
        <f t="shared" si="59"/>
        <v>0</v>
      </c>
      <c r="V68" s="47">
        <f t="shared" si="60"/>
        <v>18</v>
      </c>
      <c r="W68" s="47">
        <f t="shared" ca="1" si="61"/>
        <v>49</v>
      </c>
      <c r="X68" s="32">
        <f t="shared" ca="1" si="14"/>
        <v>44967</v>
      </c>
      <c r="Y68" s="32">
        <f t="shared" ca="1" si="15"/>
        <v>44992</v>
      </c>
      <c r="Z68" s="32">
        <f t="shared" ca="1" si="16"/>
        <v>44992</v>
      </c>
      <c r="AA68" s="32">
        <f t="shared" ca="1" si="17"/>
        <v>44995</v>
      </c>
      <c r="AB68" s="32">
        <f t="shared" ca="1" si="18"/>
        <v>44998</v>
      </c>
      <c r="AC68" s="32" t="str">
        <f t="shared" si="19"/>
        <v>---</v>
      </c>
      <c r="AD68" s="32">
        <f t="shared" ca="1" si="62"/>
        <v>44998</v>
      </c>
    </row>
    <row r="69" spans="1:30" ht="36">
      <c r="A69" s="121" t="s">
        <v>701</v>
      </c>
      <c r="B69" s="45" t="str">
        <f>IFERROR(VLOOKUP(A69,PAC!$A$4:$V$5222,2,0),"")</f>
        <v>Garantir disponibilidade do Centro de Processamento da Dados da Subseção Judiciária de Gurupi.</v>
      </c>
      <c r="C69" s="53"/>
      <c r="D69" s="48">
        <f>IFERROR(VLOOKUP(A69,PAC!$A$4:$V$5222,16,0),"")</f>
        <v>45016</v>
      </c>
      <c r="E69" s="82" t="e">
        <f>VLOOKUP(A69,PAC!$A$238:$V$5222,17,0)</f>
        <v>#N/A</v>
      </c>
      <c r="F69" s="46">
        <f>IFERROR(VLOOKUP(A69,PAC!$A$4:$V$5222,14,0),"")</f>
        <v>15300</v>
      </c>
      <c r="G69" s="81" t="str">
        <f>IFERROR(VLOOKUP(A69,PAC!$A$4:$V$5222,19,0),"")</f>
        <v>Licitação</v>
      </c>
      <c r="H69" s="50"/>
      <c r="I69" s="28"/>
      <c r="J69" s="47">
        <f ca="1">SUMIF(PAC!$A$238:$A$5222,A69,PAC!$W$238:$W$5206)</f>
        <v>0</v>
      </c>
      <c r="K69" s="47">
        <f t="shared" si="49"/>
        <v>15</v>
      </c>
      <c r="L69" s="47">
        <f t="shared" si="50"/>
        <v>10</v>
      </c>
      <c r="M69" s="47" t="str">
        <f t="shared" si="51"/>
        <v>0</v>
      </c>
      <c r="N69" s="47" t="str">
        <f t="shared" si="52"/>
        <v>0</v>
      </c>
      <c r="O69" s="47" t="str">
        <f t="shared" si="53"/>
        <v>0</v>
      </c>
      <c r="P69" s="47" t="str">
        <f t="shared" si="54"/>
        <v>0</v>
      </c>
      <c r="Q69" s="47" t="str">
        <f t="shared" si="55"/>
        <v>0</v>
      </c>
      <c r="R69" s="47" t="str">
        <f t="shared" si="56"/>
        <v>0</v>
      </c>
      <c r="S69" s="47" t="str">
        <f t="shared" si="57"/>
        <v>0</v>
      </c>
      <c r="T69" s="47" t="str">
        <f t="shared" si="58"/>
        <v>0</v>
      </c>
      <c r="U69" s="47">
        <f t="shared" si="59"/>
        <v>0</v>
      </c>
      <c r="V69" s="47">
        <f t="shared" si="60"/>
        <v>18</v>
      </c>
      <c r="W69" s="47">
        <f t="shared" si="61"/>
        <v>43</v>
      </c>
      <c r="X69" s="32">
        <f t="shared" si="14"/>
        <v>44973</v>
      </c>
      <c r="Y69" s="32">
        <f t="shared" si="15"/>
        <v>44998</v>
      </c>
      <c r="Z69" s="32">
        <f t="shared" si="16"/>
        <v>44998</v>
      </c>
      <c r="AA69" s="32">
        <f t="shared" si="17"/>
        <v>44998</v>
      </c>
      <c r="AB69" s="32">
        <f t="shared" si="18"/>
        <v>44998</v>
      </c>
      <c r="AC69" s="32" t="str">
        <f t="shared" si="19"/>
        <v>---</v>
      </c>
      <c r="AD69" s="32">
        <f t="shared" si="62"/>
        <v>44998</v>
      </c>
    </row>
    <row r="70" spans="1:30" ht="60">
      <c r="A70" s="121" t="s">
        <v>705</v>
      </c>
      <c r="B70" s="45" t="str">
        <f>IFERROR(VLOOKUP(A70,PAC!$A$4:$V$5222,2,0),"")</f>
        <v>Em caso de incêndio e pânico, minimizar a propagação de incêndios, reduzindo os danos ao meio ambiente e ao patrimônio. da Subseção Judiciária de Gurupi.</v>
      </c>
      <c r="C70" s="53"/>
      <c r="D70" s="48">
        <f>IFERROR(VLOOKUP(A70,PAC!$A$4:$V$5222,16,0),"")</f>
        <v>45016</v>
      </c>
      <c r="E70" s="82" t="e">
        <f>VLOOKUP(A70,PAC!$A$238:$V$5222,17,0)</f>
        <v>#N/A</v>
      </c>
      <c r="F70" s="46">
        <f>IFERROR(VLOOKUP(A70,PAC!$A$4:$V$5222,14,0),"")</f>
        <v>760</v>
      </c>
      <c r="G70" s="81" t="str">
        <f>IFERROR(VLOOKUP(A70,PAC!$A$4:$V$5222,19,0),"")</f>
        <v>dispensa</v>
      </c>
      <c r="H70" s="50"/>
      <c r="I70" s="28"/>
      <c r="J70" s="47">
        <f ca="1">SUMIF(PAC!$A$238:$A$5222,A70,PAC!$W$238:$W$5206)</f>
        <v>0</v>
      </c>
      <c r="K70" s="47">
        <f t="shared" si="49"/>
        <v>15</v>
      </c>
      <c r="L70" s="47">
        <f t="shared" si="50"/>
        <v>10</v>
      </c>
      <c r="M70" s="47" t="str">
        <f t="shared" si="51"/>
        <v>0</v>
      </c>
      <c r="N70" s="47" t="str">
        <f t="shared" si="52"/>
        <v>0</v>
      </c>
      <c r="O70" s="47" t="str">
        <f t="shared" si="53"/>
        <v>0</v>
      </c>
      <c r="P70" s="47">
        <f t="shared" ca="1" si="54"/>
        <v>0</v>
      </c>
      <c r="Q70" s="47">
        <f t="shared" si="55"/>
        <v>3</v>
      </c>
      <c r="R70" s="47">
        <f t="shared" si="56"/>
        <v>3</v>
      </c>
      <c r="S70" s="47" t="str">
        <f t="shared" si="57"/>
        <v>0</v>
      </c>
      <c r="T70" s="47" t="str">
        <f t="shared" si="58"/>
        <v>0</v>
      </c>
      <c r="U70" s="47">
        <f t="shared" si="59"/>
        <v>0</v>
      </c>
      <c r="V70" s="47">
        <f t="shared" si="60"/>
        <v>18</v>
      </c>
      <c r="W70" s="47">
        <f t="shared" ca="1" si="61"/>
        <v>49</v>
      </c>
      <c r="X70" s="32">
        <f t="shared" ca="1" si="14"/>
        <v>44967</v>
      </c>
      <c r="Y70" s="32">
        <f t="shared" ca="1" si="15"/>
        <v>44992</v>
      </c>
      <c r="Z70" s="32">
        <f t="shared" ca="1" si="16"/>
        <v>44992</v>
      </c>
      <c r="AA70" s="32">
        <f t="shared" ca="1" si="17"/>
        <v>44995</v>
      </c>
      <c r="AB70" s="32">
        <f t="shared" ca="1" si="18"/>
        <v>44998</v>
      </c>
      <c r="AC70" s="32" t="str">
        <f t="shared" si="19"/>
        <v>---</v>
      </c>
      <c r="AD70" s="32">
        <f t="shared" ca="1" si="62"/>
        <v>44998</v>
      </c>
    </row>
    <row r="71" spans="1:30" ht="36">
      <c r="A71" s="121" t="s">
        <v>706</v>
      </c>
      <c r="B71" s="45" t="str">
        <f>IFERROR(VLOOKUP(A71,PAC!$A$4:$V$5222,2,0),"")</f>
        <v>Fornecer mecanimos de segurança no âmbito da Subseção Judiciária de Gurupi. Manutenção CFTV</v>
      </c>
      <c r="C71" s="53"/>
      <c r="D71" s="48">
        <f>IFERROR(VLOOKUP(A71,PAC!$A$4:$V$5222,16,0),"")</f>
        <v>45016</v>
      </c>
      <c r="E71" s="82" t="e">
        <f>VLOOKUP(A71,PAC!$A$238:$V$5222,17,0)</f>
        <v>#N/A</v>
      </c>
      <c r="F71" s="46">
        <f>IFERROR(VLOOKUP(A71,PAC!$A$4:$V$5222,14,0),"")</f>
        <v>4000</v>
      </c>
      <c r="G71" s="81" t="str">
        <f>IFERROR(VLOOKUP(A71,PAC!$A$4:$V$5222,19,0),"")</f>
        <v>Licitação</v>
      </c>
      <c r="H71" s="50"/>
      <c r="I71" s="28"/>
      <c r="J71" s="47">
        <f ca="1">SUMIF(PAC!$A$238:$A$5222,A71,PAC!$W$238:$W$5206)</f>
        <v>0</v>
      </c>
      <c r="K71" s="47">
        <f t="shared" si="49"/>
        <v>15</v>
      </c>
      <c r="L71" s="47">
        <f t="shared" si="50"/>
        <v>10</v>
      </c>
      <c r="M71" s="47" t="str">
        <f t="shared" si="51"/>
        <v>0</v>
      </c>
      <c r="N71" s="47" t="str">
        <f t="shared" si="52"/>
        <v>0</v>
      </c>
      <c r="O71" s="47" t="str">
        <f t="shared" si="53"/>
        <v>0</v>
      </c>
      <c r="P71" s="47" t="str">
        <f t="shared" si="54"/>
        <v>0</v>
      </c>
      <c r="Q71" s="47" t="str">
        <f t="shared" si="55"/>
        <v>0</v>
      </c>
      <c r="R71" s="47" t="str">
        <f t="shared" si="56"/>
        <v>0</v>
      </c>
      <c r="S71" s="47" t="str">
        <f t="shared" si="57"/>
        <v>0</v>
      </c>
      <c r="T71" s="47" t="str">
        <f t="shared" si="58"/>
        <v>0</v>
      </c>
      <c r="U71" s="47">
        <f t="shared" si="59"/>
        <v>0</v>
      </c>
      <c r="V71" s="47">
        <f t="shared" si="60"/>
        <v>18</v>
      </c>
      <c r="W71" s="47">
        <f t="shared" si="61"/>
        <v>43</v>
      </c>
      <c r="X71" s="32">
        <f t="shared" si="14"/>
        <v>44973</v>
      </c>
      <c r="Y71" s="32">
        <f t="shared" si="15"/>
        <v>44998</v>
      </c>
      <c r="Z71" s="32">
        <f t="shared" si="16"/>
        <v>44998</v>
      </c>
      <c r="AA71" s="32">
        <f t="shared" si="17"/>
        <v>44998</v>
      </c>
      <c r="AB71" s="32">
        <f t="shared" si="18"/>
        <v>44998</v>
      </c>
      <c r="AC71" s="32" t="str">
        <f t="shared" si="19"/>
        <v>---</v>
      </c>
      <c r="AD71" s="32">
        <f t="shared" si="62"/>
        <v>44998</v>
      </c>
    </row>
    <row r="72" spans="1:30" ht="36">
      <c r="A72" s="121" t="s">
        <v>711</v>
      </c>
      <c r="B72" s="45" t="str">
        <f>IFERROR(VLOOKUP(A72,PAC!$A$4:$V$5222,2,0),"")</f>
        <v>Adequação do ambiente de trabalho da Subseção Judiciária de Gurupi (material permanente).</v>
      </c>
      <c r="C72" s="53"/>
      <c r="D72" s="48">
        <f>IFERROR(VLOOKUP(A72,PAC!$A$4:$V$5222,16,0),"")</f>
        <v>45230</v>
      </c>
      <c r="E72" s="82" t="e">
        <f>VLOOKUP(A72,PAC!$A$238:$V$5222,17,0)</f>
        <v>#N/A</v>
      </c>
      <c r="F72" s="46">
        <f>IFERROR(VLOOKUP(A72,PAC!$A$4:$V$5222,14,0),"")</f>
        <v>20860</v>
      </c>
      <c r="G72" s="81" t="str">
        <f>IFERROR(VLOOKUP(A72,PAC!$A$4:$V$5222,19,0),"")</f>
        <v>Licitação</v>
      </c>
      <c r="H72" s="50"/>
      <c r="I72" s="28"/>
      <c r="J72" s="47">
        <f ca="1">SUMIF(PAC!$A$238:$A$5222,A72,PAC!$W$238:$W$5206)</f>
        <v>0</v>
      </c>
      <c r="K72" s="47">
        <f t="shared" si="49"/>
        <v>15</v>
      </c>
      <c r="L72" s="47">
        <f t="shared" si="50"/>
        <v>10</v>
      </c>
      <c r="M72" s="47" t="str">
        <f t="shared" si="51"/>
        <v>0</v>
      </c>
      <c r="N72" s="47" t="str">
        <f t="shared" si="52"/>
        <v>0</v>
      </c>
      <c r="O72" s="47" t="str">
        <f t="shared" si="53"/>
        <v>0</v>
      </c>
      <c r="P72" s="47" t="str">
        <f t="shared" si="54"/>
        <v>0</v>
      </c>
      <c r="Q72" s="47" t="str">
        <f t="shared" si="55"/>
        <v>0</v>
      </c>
      <c r="R72" s="47" t="str">
        <f t="shared" si="56"/>
        <v>0</v>
      </c>
      <c r="S72" s="47" t="str">
        <f t="shared" si="57"/>
        <v>0</v>
      </c>
      <c r="T72" s="47" t="str">
        <f t="shared" si="58"/>
        <v>0</v>
      </c>
      <c r="U72" s="47">
        <f t="shared" si="59"/>
        <v>0</v>
      </c>
      <c r="V72" s="47">
        <f t="shared" si="60"/>
        <v>18</v>
      </c>
      <c r="W72" s="47">
        <f t="shared" si="61"/>
        <v>43</v>
      </c>
      <c r="X72" s="32">
        <f t="shared" si="14"/>
        <v>45187</v>
      </c>
      <c r="Y72" s="32">
        <f t="shared" si="15"/>
        <v>45212</v>
      </c>
      <c r="Z72" s="32">
        <f t="shared" si="16"/>
        <v>45212</v>
      </c>
      <c r="AA72" s="32">
        <f t="shared" si="17"/>
        <v>45212</v>
      </c>
      <c r="AB72" s="32">
        <f t="shared" si="18"/>
        <v>45212</v>
      </c>
      <c r="AC72" s="32" t="str">
        <f t="shared" si="19"/>
        <v>---</v>
      </c>
      <c r="AD72" s="32">
        <f t="shared" si="62"/>
        <v>45212</v>
      </c>
    </row>
    <row r="73" spans="1:30" ht="36">
      <c r="A73" s="121" t="s">
        <v>719</v>
      </c>
      <c r="B73" s="45" t="str">
        <f>IFERROR(VLOOKUP(A73,PAC!$A$4:$V$5222,2,0),"")</f>
        <v>Adequação do ambiente de trabalho da Subseção Judiciária de Gurupi (material de consumo).</v>
      </c>
      <c r="C73" s="53"/>
      <c r="D73" s="48">
        <f>IFERROR(VLOOKUP(A73,PAC!$A$4:$V$5222,16,0),"")</f>
        <v>45016</v>
      </c>
      <c r="E73" s="82" t="e">
        <f>VLOOKUP(A73,PAC!$A$238:$V$5222,17,0)</f>
        <v>#N/A</v>
      </c>
      <c r="F73" s="46">
        <f>IFERROR(VLOOKUP(A73,PAC!$A$4:$V$5222,14,0),"")</f>
        <v>4100</v>
      </c>
      <c r="G73" s="81" t="str">
        <f>IFERROR(VLOOKUP(A73,PAC!$A$4:$V$5222,19,0),"")</f>
        <v>Licitação</v>
      </c>
      <c r="H73" s="50"/>
      <c r="I73" s="28"/>
      <c r="J73" s="47">
        <f ca="1">SUMIF(PAC!$A$238:$A$5222,A73,PAC!$W$238:$W$5206)</f>
        <v>0</v>
      </c>
      <c r="K73" s="47">
        <f t="shared" si="49"/>
        <v>15</v>
      </c>
      <c r="L73" s="47">
        <f t="shared" si="50"/>
        <v>10</v>
      </c>
      <c r="M73" s="47" t="str">
        <f t="shared" si="51"/>
        <v>0</v>
      </c>
      <c r="N73" s="47" t="str">
        <f t="shared" si="52"/>
        <v>0</v>
      </c>
      <c r="O73" s="47" t="str">
        <f t="shared" si="53"/>
        <v>0</v>
      </c>
      <c r="P73" s="47" t="str">
        <f t="shared" si="54"/>
        <v>0</v>
      </c>
      <c r="Q73" s="47" t="str">
        <f t="shared" si="55"/>
        <v>0</v>
      </c>
      <c r="R73" s="47" t="str">
        <f t="shared" si="56"/>
        <v>0</v>
      </c>
      <c r="S73" s="47" t="str">
        <f t="shared" si="57"/>
        <v>0</v>
      </c>
      <c r="T73" s="47" t="str">
        <f t="shared" si="58"/>
        <v>0</v>
      </c>
      <c r="U73" s="47">
        <f t="shared" si="59"/>
        <v>0</v>
      </c>
      <c r="V73" s="47">
        <f t="shared" si="60"/>
        <v>18</v>
      </c>
      <c r="W73" s="47">
        <f t="shared" si="61"/>
        <v>43</v>
      </c>
      <c r="X73" s="32">
        <f t="shared" si="14"/>
        <v>44973</v>
      </c>
      <c r="Y73" s="32">
        <f t="shared" si="15"/>
        <v>44998</v>
      </c>
      <c r="Z73" s="32">
        <f t="shared" si="16"/>
        <v>44998</v>
      </c>
      <c r="AA73" s="32">
        <f t="shared" si="17"/>
        <v>44998</v>
      </c>
      <c r="AB73" s="32">
        <f t="shared" si="18"/>
        <v>44998</v>
      </c>
      <c r="AC73" s="32" t="str">
        <f t="shared" si="19"/>
        <v>---</v>
      </c>
      <c r="AD73" s="32">
        <f t="shared" si="62"/>
        <v>44998</v>
      </c>
    </row>
    <row r="74" spans="1:30">
      <c r="A74" s="245" t="s">
        <v>473</v>
      </c>
      <c r="B74" s="245"/>
      <c r="C74" s="245"/>
      <c r="D74" s="245"/>
      <c r="F74" s="197">
        <f>SUM(F6:F73)</f>
        <v>6900980.8534333333</v>
      </c>
      <c r="G74" s="195">
        <f>F74-PAC!N235</f>
        <v>0</v>
      </c>
    </row>
    <row r="75" spans="1:30">
      <c r="A75" s="246" t="s">
        <v>729</v>
      </c>
      <c r="B75" s="246"/>
      <c r="C75" s="246"/>
      <c r="D75" s="246"/>
      <c r="E75" s="198"/>
      <c r="F75" s="199">
        <f>PAC!N236</f>
        <v>10987462.210000001</v>
      </c>
      <c r="G75" s="195">
        <f>PAC!N236-CAC!F75</f>
        <v>0</v>
      </c>
    </row>
    <row r="76" spans="1:30">
      <c r="A76" s="246" t="s">
        <v>474</v>
      </c>
      <c r="B76" s="246"/>
      <c r="C76" s="246"/>
      <c r="D76" s="246"/>
      <c r="E76" s="198"/>
      <c r="F76" s="199">
        <f>F75-F74</f>
        <v>4086481.3565666676</v>
      </c>
    </row>
    <row r="78" spans="1:30">
      <c r="F78" s="120"/>
    </row>
  </sheetData>
  <mergeCells count="29">
    <mergeCell ref="C2:AD2"/>
    <mergeCell ref="A3:G3"/>
    <mergeCell ref="M4:O4"/>
    <mergeCell ref="P4:R4"/>
    <mergeCell ref="X4:X5"/>
    <mergeCell ref="Y4:Y5"/>
    <mergeCell ref="AD4:AD5"/>
    <mergeCell ref="H4:H5"/>
    <mergeCell ref="I4:I5"/>
    <mergeCell ref="J4:J5"/>
    <mergeCell ref="K4:K5"/>
    <mergeCell ref="A4:A5"/>
    <mergeCell ref="D4:D5"/>
    <mergeCell ref="C4:C5"/>
    <mergeCell ref="B4:B5"/>
    <mergeCell ref="AC4:AC5"/>
    <mergeCell ref="H3:W3"/>
    <mergeCell ref="X3:AD3"/>
    <mergeCell ref="V4:V5"/>
    <mergeCell ref="S4:S5"/>
    <mergeCell ref="L4:L5"/>
    <mergeCell ref="T4:T5"/>
    <mergeCell ref="U4:U5"/>
    <mergeCell ref="A74:D74"/>
    <mergeCell ref="A75:D75"/>
    <mergeCell ref="A76:D76"/>
    <mergeCell ref="W4:W5"/>
    <mergeCell ref="G4:G5"/>
    <mergeCell ref="F4:F5"/>
  </mergeCells>
  <conditionalFormatting sqref="X6:AD73">
    <cfRule type="containsBlanks" dxfId="12" priority="6">
      <formula>LEN(TRIM(X6))=0</formula>
    </cfRule>
    <cfRule type="cellIs" dxfId="11" priority="16" operator="lessThan">
      <formula>$A$1</formula>
    </cfRule>
    <cfRule type="containsErrors" dxfId="10" priority="21">
      <formula>ISERROR(X6)</formula>
    </cfRule>
    <cfRule type="containsBlanks" dxfId="9" priority="23">
      <formula>LEN(TRIM(X6))=0</formula>
    </cfRule>
    <cfRule type="containsBlanks" dxfId="8" priority="23">
      <formula>LEN(TRIM(X6))=0</formula>
    </cfRule>
  </conditionalFormatting>
  <conditionalFormatting sqref="X6:AD73">
    <cfRule type="cellIs" dxfId="7" priority="17" operator="greaterThan">
      <formula>$A$1</formula>
    </cfRule>
  </conditionalFormatting>
  <conditionalFormatting sqref="X6:AD73">
    <cfRule type="cellIs" dxfId="6" priority="18" operator="equal">
      <formula>$A$1</formula>
    </cfRule>
  </conditionalFormatting>
  <conditionalFormatting sqref="X6:X73">
    <cfRule type="containsBlanks" dxfId="5" priority="7">
      <formula>LEN(TRIM(X6))=0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AJ69"/>
  <sheetViews>
    <sheetView workbookViewId="0">
      <pane ySplit="1" topLeftCell="A2" activePane="bottomLeft" state="frozen"/>
      <selection pane="bottomLeft" activeCell="I2" sqref="I2"/>
    </sheetView>
  </sheetViews>
  <sheetFormatPr defaultColWidth="9.140625" defaultRowHeight="15"/>
  <cols>
    <col min="1" max="1" width="17.7109375" style="54" customWidth="1"/>
    <col min="2" max="2" width="21.5703125" style="54" customWidth="1"/>
    <col min="3" max="3" width="27.85546875" style="55" customWidth="1"/>
    <col min="4" max="4" width="12.7109375" style="59" customWidth="1"/>
    <col min="5" max="8" width="12.7109375" style="60" customWidth="1"/>
    <col min="9" max="16" width="12.7109375" style="58" customWidth="1"/>
    <col min="17" max="16384" width="9.140625" style="20"/>
  </cols>
  <sheetData>
    <row r="1" spans="1:36" s="21" customFormat="1" ht="48">
      <c r="A1" s="94" t="s">
        <v>66</v>
      </c>
      <c r="B1" s="94" t="s">
        <v>67</v>
      </c>
      <c r="C1" s="94" t="s">
        <v>35</v>
      </c>
      <c r="D1" s="95" t="s">
        <v>68</v>
      </c>
      <c r="E1" s="96" t="s">
        <v>69</v>
      </c>
      <c r="F1" s="96" t="s">
        <v>70</v>
      </c>
      <c r="G1" s="96" t="s">
        <v>71</v>
      </c>
      <c r="H1" s="96" t="s">
        <v>72</v>
      </c>
      <c r="I1" s="97" t="s">
        <v>73</v>
      </c>
      <c r="J1" s="97" t="s">
        <v>74</v>
      </c>
      <c r="K1" s="97" t="s">
        <v>75</v>
      </c>
      <c r="L1" s="97" t="s">
        <v>76</v>
      </c>
      <c r="M1" s="94" t="s">
        <v>77</v>
      </c>
      <c r="N1" s="94" t="s">
        <v>78</v>
      </c>
      <c r="O1" s="94" t="s">
        <v>79</v>
      </c>
      <c r="P1" s="94" t="s">
        <v>80</v>
      </c>
    </row>
    <row r="2" spans="1:36" s="23" customFormat="1" ht="33.75">
      <c r="A2" s="91" t="str">
        <f>CAC!A6</f>
        <v>Sebes 15152639</v>
      </c>
      <c r="B2" s="92">
        <f>CAC!C6</f>
        <v>0</v>
      </c>
      <c r="C2" s="93" t="str">
        <f>CAC!B6</f>
        <v>Locação de mão de obra especializada na área de saúde (Médico e Odontólogo)</v>
      </c>
      <c r="D2" s="63">
        <f t="shared" ref="D2" ca="1" si="0">H2-TODAY()</f>
        <v>46</v>
      </c>
      <c r="E2" s="61" t="str">
        <f>CAC!X6</f>
        <v>---</v>
      </c>
      <c r="F2" s="61" t="str">
        <f>CAC!Y6</f>
        <v>---</v>
      </c>
      <c r="G2" s="61">
        <f>CAC!AC6</f>
        <v>44854</v>
      </c>
      <c r="H2" s="61">
        <f>CAC!AD6</f>
        <v>44914</v>
      </c>
      <c r="I2" s="57"/>
      <c r="J2" s="57"/>
      <c r="K2" s="57"/>
      <c r="L2" s="57"/>
      <c r="M2" s="62" t="str">
        <f ca="1">IF(E2="---","N/A",IF(AND(I2="",NOW()-E2&lt;0),"Em dia",IF(AND(I2="",NOW()-E2&gt;0),"Pendência",IF(I2&gt;E2,"Entregue com atraso","Entregue"))))</f>
        <v>N/A</v>
      </c>
      <c r="N2" s="62" t="str">
        <f ca="1">IF(F2="---","N/A",IF(AND(J2="",NOW()-F2&lt;0),"Em dia",IF(AND(J2="",NOW()-F2&gt;0),"Pendência",IF(J2&gt;F2,"Entregue com atraso","Entregue"))))</f>
        <v>N/A</v>
      </c>
      <c r="O2" s="62" t="str">
        <f ca="1">IF(G2="---","N/A",IF(AND(K2="",NOW()-G2&lt;0),"Em dia",IF(AND(K2="",NOW()-G2&gt;0),"Pendência",IF(K2&gt;G2,"Contratado com atraso","Contratado"))))</f>
        <v>Pendência</v>
      </c>
      <c r="P2" s="62" t="str">
        <f ca="1">IF(AND(L2="",NOW()-H2&lt;0),"Em dia",IF(AND(L2="",NOW()-H2&gt;0),"Pendência",IF(L2&gt;H2,"Contratado com atraso","Contratado")))</f>
        <v>Em dia</v>
      </c>
    </row>
    <row r="3" spans="1:36" s="24" customFormat="1" ht="33.75">
      <c r="A3" s="91" t="str">
        <f>CAC!A7</f>
        <v>Sebes 15152656</v>
      </c>
      <c r="B3" s="92">
        <f>CAC!C7</f>
        <v>0</v>
      </c>
      <c r="C3" s="93" t="str">
        <f>CAC!B7</f>
        <v>Locação de mão de obra especializada na área de saúde , especialidade de PSICOLOGIA</v>
      </c>
      <c r="D3" s="63">
        <f t="shared" ref="D3:D61" ca="1" si="1">H3-TODAY()</f>
        <v>222</v>
      </c>
      <c r="E3" s="61" t="str">
        <f>CAC!X7</f>
        <v>---</v>
      </c>
      <c r="F3" s="61" t="str">
        <f>CAC!Y7</f>
        <v>---</v>
      </c>
      <c r="G3" s="61">
        <f>CAC!AC7</f>
        <v>45030</v>
      </c>
      <c r="H3" s="61">
        <f>CAC!AD7</f>
        <v>45090</v>
      </c>
      <c r="I3" s="57"/>
      <c r="J3" s="57"/>
      <c r="K3" s="57"/>
      <c r="L3" s="57"/>
      <c r="M3" s="62" t="str">
        <f t="shared" ref="M3:M61" ca="1" si="2">IF(E3="---","N/A",IF(AND(I3="",NOW()-E3&lt;0),"Em dia",IF(AND(I3="",NOW()-E3&gt;0),"Pendência",IF(I3&gt;E3,"Entregue com atraso","Entregue"))))</f>
        <v>N/A</v>
      </c>
      <c r="N3" s="62" t="str">
        <f t="shared" ref="N3:N61" ca="1" si="3">IF(F3="---","N/A",IF(AND(J3="",NOW()-F3&lt;0),"Em dia",IF(AND(J3="",NOW()-F3&gt;0),"Pendência",IF(J3&gt;F3,"Entregue com atraso","Entregue"))))</f>
        <v>N/A</v>
      </c>
      <c r="O3" s="62" t="str">
        <f t="shared" ref="O3:O61" ca="1" si="4">IF(G3="---","N/A",IF(AND(K3="",NOW()-G3&lt;0),"Em dia",IF(AND(K3="",NOW()-G3&gt;0),"Pendência",IF(K3&gt;G3,"Contratado com atraso","Contratado"))))</f>
        <v>Em dia</v>
      </c>
      <c r="P3" s="62" t="str">
        <f t="shared" ref="P3:P61" ca="1" si="5">IF(AND(L3="",NOW()-H3&lt;0),"Em dia",IF(AND(L3="",NOW()-H3&gt;0),"Pendência",IF(L3&gt;H3,"Contratado com atraso","Contratado")))</f>
        <v>Em dia</v>
      </c>
      <c r="Q3" s="23"/>
      <c r="R3" s="23"/>
      <c r="S3" s="23"/>
      <c r="T3" s="23"/>
      <c r="U3" s="23"/>
      <c r="V3" s="23"/>
      <c r="W3" s="23"/>
      <c r="X3" s="23"/>
      <c r="Y3" s="23"/>
      <c r="Z3" s="23"/>
      <c r="AA3" s="23"/>
      <c r="AB3" s="23"/>
      <c r="AC3" s="23"/>
      <c r="AD3" s="23"/>
      <c r="AE3" s="23"/>
      <c r="AF3" s="23"/>
      <c r="AG3" s="23"/>
      <c r="AH3" s="23"/>
      <c r="AI3" s="23"/>
      <c r="AJ3" s="23"/>
    </row>
    <row r="4" spans="1:36" s="23" customFormat="1" ht="12">
      <c r="A4" s="91" t="str">
        <f>CAC!A8</f>
        <v>Sebes 15152646</v>
      </c>
      <c r="B4" s="92">
        <f>CAC!C8</f>
        <v>0</v>
      </c>
      <c r="C4" s="93" t="str">
        <f>CAC!B8</f>
        <v>Coleta de lixo hospitalar</v>
      </c>
      <c r="D4" s="63">
        <f t="shared" ca="1" si="1"/>
        <v>277</v>
      </c>
      <c r="E4" s="61" t="str">
        <f>CAC!X8</f>
        <v>---</v>
      </c>
      <c r="F4" s="61" t="str">
        <f>CAC!Y8</f>
        <v>---</v>
      </c>
      <c r="G4" s="61">
        <f>CAC!AC8</f>
        <v>45085</v>
      </c>
      <c r="H4" s="61">
        <f>CAC!AD8</f>
        <v>45145</v>
      </c>
      <c r="I4" s="57"/>
      <c r="J4" s="57"/>
      <c r="K4" s="57"/>
      <c r="L4" s="57"/>
      <c r="M4" s="62" t="str">
        <f t="shared" ca="1" si="2"/>
        <v>N/A</v>
      </c>
      <c r="N4" s="62" t="str">
        <f t="shared" ca="1" si="3"/>
        <v>N/A</v>
      </c>
      <c r="O4" s="62" t="str">
        <f t="shared" ca="1" si="4"/>
        <v>Em dia</v>
      </c>
      <c r="P4" s="62" t="str">
        <f t="shared" ca="1" si="5"/>
        <v>Em dia</v>
      </c>
    </row>
    <row r="5" spans="1:36" s="23" customFormat="1" ht="12">
      <c r="A5" s="91" t="str">
        <f>CAC!A9</f>
        <v>Sebes 15152666</v>
      </c>
      <c r="B5" s="92">
        <f>CAC!C9</f>
        <v>0</v>
      </c>
      <c r="C5" s="93" t="str">
        <f>CAC!B9</f>
        <v>Ergonomia</v>
      </c>
      <c r="D5" s="63">
        <f t="shared" ca="1" si="1"/>
        <v>45</v>
      </c>
      <c r="E5" s="61">
        <f ca="1">CAC!X9</f>
        <v>44877</v>
      </c>
      <c r="F5" s="61">
        <f ca="1">CAC!Y9</f>
        <v>44902</v>
      </c>
      <c r="G5" s="61" t="str">
        <f>CAC!AC9</f>
        <v>---</v>
      </c>
      <c r="H5" s="61">
        <f ca="1">CAC!AD9</f>
        <v>44913</v>
      </c>
      <c r="I5" s="57"/>
      <c r="J5" s="57"/>
      <c r="K5" s="57"/>
      <c r="L5" s="57"/>
      <c r="M5" s="62" t="str">
        <f t="shared" ca="1" si="2"/>
        <v>Em dia</v>
      </c>
      <c r="N5" s="62" t="str">
        <f t="shared" ca="1" si="3"/>
        <v>Em dia</v>
      </c>
      <c r="O5" s="62" t="str">
        <f t="shared" ca="1" si="4"/>
        <v>N/A</v>
      </c>
      <c r="P5" s="62" t="str">
        <f t="shared" ca="1" si="5"/>
        <v>Em dia</v>
      </c>
    </row>
    <row r="6" spans="1:36" s="23" customFormat="1" ht="22.5">
      <c r="A6" s="91" t="str">
        <f>CAC!A10</f>
        <v>Seder 15166948</v>
      </c>
      <c r="B6" s="92">
        <f>CAC!C10</f>
        <v>0</v>
      </c>
      <c r="C6" s="93" t="str">
        <f>CAC!B10</f>
        <v>Seguro coletivo de acidentes pessoais para estagiários</v>
      </c>
      <c r="D6" s="63">
        <f t="shared" ca="1" si="1"/>
        <v>68</v>
      </c>
      <c r="E6" s="61">
        <f ca="1">CAC!X10</f>
        <v>44902</v>
      </c>
      <c r="F6" s="61">
        <f ca="1">CAC!Y10</f>
        <v>44927</v>
      </c>
      <c r="G6" s="61" t="str">
        <f>CAC!AC10</f>
        <v>---</v>
      </c>
      <c r="H6" s="61">
        <f ca="1">CAC!AD10</f>
        <v>44936</v>
      </c>
      <c r="I6" s="57"/>
      <c r="J6" s="57"/>
      <c r="K6" s="57"/>
      <c r="L6" s="57"/>
      <c r="M6" s="62" t="str">
        <f t="shared" ca="1" si="2"/>
        <v>Em dia</v>
      </c>
      <c r="N6" s="62" t="str">
        <f t="shared" ca="1" si="3"/>
        <v>Em dia</v>
      </c>
      <c r="O6" s="62" t="str">
        <f t="shared" ca="1" si="4"/>
        <v>N/A</v>
      </c>
      <c r="P6" s="62" t="str">
        <f t="shared" ca="1" si="5"/>
        <v>Em dia</v>
      </c>
    </row>
    <row r="7" spans="1:36" s="23" customFormat="1" ht="45">
      <c r="A7" s="91" t="str">
        <f>CAC!A11</f>
        <v>Selit 15185918</v>
      </c>
      <c r="B7" s="92">
        <f>CAC!C11</f>
        <v>0</v>
      </c>
      <c r="C7" s="93" t="str">
        <f>CAC!B11</f>
        <v>Ferramenta de pesquisa e comparação de preços praticados pela Administração Pública, denominada BANCO DE PREÇOS.</v>
      </c>
      <c r="D7" s="63">
        <f t="shared" ca="1" si="1"/>
        <v>40</v>
      </c>
      <c r="E7" s="61">
        <f ca="1">CAC!X11</f>
        <v>44874</v>
      </c>
      <c r="F7" s="61">
        <f ca="1">CAC!Y11</f>
        <v>44899</v>
      </c>
      <c r="G7" s="61" t="str">
        <f>CAC!AC11</f>
        <v>---</v>
      </c>
      <c r="H7" s="61">
        <f ca="1">CAC!AD11</f>
        <v>44908</v>
      </c>
      <c r="I7" s="57"/>
      <c r="J7" s="57"/>
      <c r="K7" s="57"/>
      <c r="L7" s="57"/>
      <c r="M7" s="62" t="str">
        <f t="shared" ca="1" si="2"/>
        <v>Em dia</v>
      </c>
      <c r="N7" s="62" t="str">
        <f t="shared" ca="1" si="3"/>
        <v>Em dia</v>
      </c>
      <c r="O7" s="62" t="str">
        <f t="shared" ca="1" si="4"/>
        <v>N/A</v>
      </c>
      <c r="P7" s="62" t="str">
        <f t="shared" ca="1" si="5"/>
        <v>Em dia</v>
      </c>
    </row>
    <row r="8" spans="1:36" s="23" customFormat="1" ht="33.75">
      <c r="A8" s="91" t="str">
        <f>CAC!A12</f>
        <v>Seseg 15279440</v>
      </c>
      <c r="B8" s="92">
        <f>CAC!C12</f>
        <v>0</v>
      </c>
      <c r="C8" s="93" t="str">
        <f>CAC!B12</f>
        <v>Contratação de fornecimento de energia elétrica para as unidades do Edf. Sede e Anexo da SJTO</v>
      </c>
      <c r="D8" s="63">
        <f t="shared" ca="1" si="1"/>
        <v>41</v>
      </c>
      <c r="E8" s="61" t="str">
        <f>CAC!X12</f>
        <v>---</v>
      </c>
      <c r="F8" s="61" t="str">
        <f>CAC!Y12</f>
        <v>---</v>
      </c>
      <c r="G8" s="61">
        <f>CAC!AC12</f>
        <v>44849</v>
      </c>
      <c r="H8" s="61">
        <f>CAC!AD12</f>
        <v>44909</v>
      </c>
      <c r="I8" s="57"/>
      <c r="J8" s="57"/>
      <c r="K8" s="57"/>
      <c r="L8" s="57"/>
      <c r="M8" s="62" t="str">
        <f t="shared" ca="1" si="2"/>
        <v>N/A</v>
      </c>
      <c r="N8" s="62" t="str">
        <f t="shared" ca="1" si="3"/>
        <v>N/A</v>
      </c>
      <c r="O8" s="62" t="str">
        <f t="shared" ca="1" si="4"/>
        <v>Pendência</v>
      </c>
      <c r="P8" s="62" t="str">
        <f t="shared" ca="1" si="5"/>
        <v>Em dia</v>
      </c>
    </row>
    <row r="9" spans="1:36" s="23" customFormat="1" ht="33.75">
      <c r="A9" s="91" t="str">
        <f>CAC!A13</f>
        <v>Seseg 15279445</v>
      </c>
      <c r="B9" s="92">
        <f>CAC!C13</f>
        <v>0</v>
      </c>
      <c r="C9" s="93" t="str">
        <f>CAC!B13</f>
        <v>Contratação de fornecimento de água potável para as unidades Sede e Anexo da SJTO.</v>
      </c>
      <c r="D9" s="63">
        <f t="shared" ca="1" si="1"/>
        <v>41</v>
      </c>
      <c r="E9" s="61" t="str">
        <f>CAC!X13</f>
        <v>---</v>
      </c>
      <c r="F9" s="61" t="str">
        <f>CAC!Y13</f>
        <v>---</v>
      </c>
      <c r="G9" s="61">
        <f>CAC!AC13</f>
        <v>44849</v>
      </c>
      <c r="H9" s="61">
        <f>CAC!AD13</f>
        <v>44909</v>
      </c>
      <c r="I9" s="57"/>
      <c r="J9" s="57"/>
      <c r="K9" s="57"/>
      <c r="L9" s="57"/>
      <c r="M9" s="62" t="str">
        <f t="shared" ca="1" si="2"/>
        <v>N/A</v>
      </c>
      <c r="N9" s="62" t="str">
        <f t="shared" ca="1" si="3"/>
        <v>N/A</v>
      </c>
      <c r="O9" s="62" t="str">
        <f t="shared" ca="1" si="4"/>
        <v>Pendência</v>
      </c>
      <c r="P9" s="62" t="str">
        <f t="shared" ca="1" si="5"/>
        <v>Em dia</v>
      </c>
    </row>
    <row r="10" spans="1:36" s="23" customFormat="1" ht="33.75">
      <c r="A10" s="91" t="str">
        <f>CAC!A14</f>
        <v>Seseg 15281156</v>
      </c>
      <c r="B10" s="92">
        <f>CAC!C14</f>
        <v>0</v>
      </c>
      <c r="C10" s="93" t="str">
        <f>CAC!B14</f>
        <v>Contratação  serviços de limpeza e conservação e de Apoio Administrativo  para SJTO.</v>
      </c>
      <c r="D10" s="63">
        <f t="shared" ca="1" si="1"/>
        <v>46</v>
      </c>
      <c r="E10" s="61" t="str">
        <f>CAC!X14</f>
        <v>---</v>
      </c>
      <c r="F10" s="61" t="str">
        <f>CAC!Y14</f>
        <v>---</v>
      </c>
      <c r="G10" s="61">
        <f>CAC!AC14</f>
        <v>44854</v>
      </c>
      <c r="H10" s="61">
        <f>CAC!AD14</f>
        <v>44914</v>
      </c>
      <c r="I10" s="57"/>
      <c r="J10" s="57"/>
      <c r="K10" s="57"/>
      <c r="L10" s="57"/>
      <c r="M10" s="62" t="str">
        <f t="shared" ca="1" si="2"/>
        <v>N/A</v>
      </c>
      <c r="N10" s="62" t="str">
        <f t="shared" ca="1" si="3"/>
        <v>N/A</v>
      </c>
      <c r="O10" s="62" t="str">
        <f t="shared" ca="1" si="4"/>
        <v>Pendência</v>
      </c>
      <c r="P10" s="62" t="str">
        <f t="shared" ca="1" si="5"/>
        <v>Em dia</v>
      </c>
    </row>
    <row r="11" spans="1:36" s="23" customFormat="1" ht="33.75">
      <c r="A11" s="91" t="str">
        <f>CAC!A15</f>
        <v>Seseg 15279454</v>
      </c>
      <c r="B11" s="92">
        <f>CAC!C15</f>
        <v>0</v>
      </c>
      <c r="C11" s="93" t="str">
        <f>CAC!B15</f>
        <v>Manutenção do grupo gerador STEMAC SA Grupo Geradores FGO MWM D229 6 cilindros</v>
      </c>
      <c r="D11" s="63">
        <f t="shared" ca="1" si="1"/>
        <v>350</v>
      </c>
      <c r="E11" s="61">
        <f ca="1">CAC!X15</f>
        <v>45187</v>
      </c>
      <c r="F11" s="61">
        <f ca="1">CAC!Y15</f>
        <v>45212</v>
      </c>
      <c r="G11" s="61" t="str">
        <f>CAC!AC15</f>
        <v>---</v>
      </c>
      <c r="H11" s="61">
        <f ca="1">CAC!AD15</f>
        <v>45218</v>
      </c>
      <c r="I11" s="57"/>
      <c r="J11" s="57"/>
      <c r="K11" s="57"/>
      <c r="L11" s="57"/>
      <c r="M11" s="62" t="str">
        <f t="shared" ca="1" si="2"/>
        <v>Em dia</v>
      </c>
      <c r="N11" s="62" t="str">
        <f t="shared" ca="1" si="3"/>
        <v>Em dia</v>
      </c>
      <c r="O11" s="62" t="str">
        <f t="shared" ca="1" si="4"/>
        <v>N/A</v>
      </c>
      <c r="P11" s="62" t="str">
        <f t="shared" ca="1" si="5"/>
        <v>Em dia</v>
      </c>
    </row>
    <row r="12" spans="1:36" s="23" customFormat="1" ht="33.75">
      <c r="A12" s="91" t="str">
        <f>CAC!A16</f>
        <v>Seseg 15279468</v>
      </c>
      <c r="B12" s="92">
        <f>CAC!C16</f>
        <v>0</v>
      </c>
      <c r="C12" s="93" t="str">
        <f>CAC!B16</f>
        <v>Manutenção preventiva nas subestações de energia elétrica dos Edifícios Sede e Anexo</v>
      </c>
      <c r="D12" s="63">
        <f t="shared" ca="1" si="1"/>
        <v>161</v>
      </c>
      <c r="E12" s="61">
        <f ca="1">CAC!X16</f>
        <v>44998</v>
      </c>
      <c r="F12" s="61">
        <f ca="1">CAC!Y16</f>
        <v>45023</v>
      </c>
      <c r="G12" s="61" t="str">
        <f>CAC!AC16</f>
        <v>---</v>
      </c>
      <c r="H12" s="61">
        <f ca="1">CAC!AD16</f>
        <v>45029</v>
      </c>
      <c r="I12" s="57"/>
      <c r="J12" s="57"/>
      <c r="K12" s="57"/>
      <c r="L12" s="57"/>
      <c r="M12" s="62" t="str">
        <f t="shared" ca="1" si="2"/>
        <v>Em dia</v>
      </c>
      <c r="N12" s="62" t="str">
        <f t="shared" ca="1" si="3"/>
        <v>Em dia</v>
      </c>
      <c r="O12" s="62" t="str">
        <f t="shared" ca="1" si="4"/>
        <v>N/A</v>
      </c>
      <c r="P12" s="62" t="str">
        <f t="shared" ca="1" si="5"/>
        <v>Em dia</v>
      </c>
    </row>
    <row r="13" spans="1:36" s="23" customFormat="1" ht="45">
      <c r="A13" s="91" t="str">
        <f>CAC!A17</f>
        <v>Seseg 15279478</v>
      </c>
      <c r="B13" s="92">
        <f>CAC!C17</f>
        <v>0</v>
      </c>
      <c r="C13" s="93" t="str">
        <f>CAC!B17</f>
        <v>Manutenção preventiva e corretiva no Motor, tipo QSX15G9, do Grupo Diesel Gerador Cummins Power Generation modelo C500 D6 do Edifício Sede.</v>
      </c>
      <c r="D13" s="63">
        <f t="shared" ca="1" si="1"/>
        <v>284</v>
      </c>
      <c r="E13" s="61">
        <f ca="1">CAC!X17</f>
        <v>45121</v>
      </c>
      <c r="F13" s="61">
        <f ca="1">CAC!Y17</f>
        <v>45146</v>
      </c>
      <c r="G13" s="61" t="str">
        <f>CAC!AC17</f>
        <v>---</v>
      </c>
      <c r="H13" s="61">
        <f ca="1">CAC!AD17</f>
        <v>45152</v>
      </c>
      <c r="I13" s="57"/>
      <c r="J13" s="57"/>
      <c r="K13" s="57"/>
      <c r="L13" s="57"/>
      <c r="M13" s="62" t="str">
        <f t="shared" ca="1" si="2"/>
        <v>Em dia</v>
      </c>
      <c r="N13" s="62" t="str">
        <f t="shared" ca="1" si="3"/>
        <v>Em dia</v>
      </c>
      <c r="O13" s="62" t="str">
        <f t="shared" ca="1" si="4"/>
        <v>N/A</v>
      </c>
      <c r="P13" s="62" t="str">
        <f t="shared" ca="1" si="5"/>
        <v>Em dia</v>
      </c>
    </row>
    <row r="14" spans="1:36" s="23" customFormat="1" ht="56.25">
      <c r="A14" s="91" t="str">
        <f>CAC!A18</f>
        <v>Seseg 15279490</v>
      </c>
      <c r="B14" s="92">
        <f>CAC!C18</f>
        <v>0</v>
      </c>
      <c r="C14" s="93" t="str">
        <f>CAC!B18</f>
        <v>Contratação de  contratação de empresa especializada para a execução dos serviços de recarga de extintores e troca de equipamentos do edifício Anexo e Sede desta Seccional.</v>
      </c>
      <c r="D14" s="63">
        <f t="shared" ca="1" si="1"/>
        <v>284</v>
      </c>
      <c r="E14" s="61">
        <f ca="1">CAC!X18</f>
        <v>45121</v>
      </c>
      <c r="F14" s="61">
        <f ca="1">CAC!Y18</f>
        <v>45146</v>
      </c>
      <c r="G14" s="61" t="str">
        <f>CAC!AC18</f>
        <v>---</v>
      </c>
      <c r="H14" s="61">
        <f ca="1">CAC!AD18</f>
        <v>45152</v>
      </c>
      <c r="I14" s="57"/>
      <c r="J14" s="57"/>
      <c r="K14" s="57"/>
      <c r="L14" s="57"/>
      <c r="M14" s="62" t="str">
        <f t="shared" ca="1" si="2"/>
        <v>Em dia</v>
      </c>
      <c r="N14" s="62" t="str">
        <f t="shared" ca="1" si="3"/>
        <v>Em dia</v>
      </c>
      <c r="O14" s="62" t="str">
        <f t="shared" ca="1" si="4"/>
        <v>N/A</v>
      </c>
      <c r="P14" s="62" t="str">
        <f t="shared" ca="1" si="5"/>
        <v>Em dia</v>
      </c>
    </row>
    <row r="15" spans="1:36" s="23" customFormat="1" ht="45">
      <c r="A15" s="91" t="str">
        <f>CAC!A19</f>
        <v>Seseg 15428701</v>
      </c>
      <c r="B15" s="92">
        <f>CAC!C19</f>
        <v>0</v>
      </c>
      <c r="C15" s="93" t="str">
        <f>CAC!B19</f>
        <v>Necessidade de limpeza e impermeabilização de fachada em pele de vidro na edificação Sede da SJTO.</v>
      </c>
      <c r="D15" s="63">
        <f t="shared" ca="1" si="1"/>
        <v>197</v>
      </c>
      <c r="E15" s="61">
        <f>CAC!X19</f>
        <v>45040</v>
      </c>
      <c r="F15" s="61">
        <f>CAC!Y19</f>
        <v>45065</v>
      </c>
      <c r="G15" s="61" t="str">
        <f>CAC!AC19</f>
        <v>---</v>
      </c>
      <c r="H15" s="61">
        <f>CAC!AD19</f>
        <v>45065</v>
      </c>
      <c r="I15" s="57"/>
      <c r="J15" s="57"/>
      <c r="K15" s="57"/>
      <c r="L15" s="57"/>
      <c r="M15" s="62" t="str">
        <f t="shared" ca="1" si="2"/>
        <v>Em dia</v>
      </c>
      <c r="N15" s="62" t="str">
        <f t="shared" ca="1" si="3"/>
        <v>Em dia</v>
      </c>
      <c r="O15" s="62" t="str">
        <f t="shared" ca="1" si="4"/>
        <v>N/A</v>
      </c>
      <c r="P15" s="62" t="str">
        <f t="shared" ca="1" si="5"/>
        <v>Em dia</v>
      </c>
    </row>
    <row r="16" spans="1:36" s="23" customFormat="1" ht="45">
      <c r="A16" s="91" t="str">
        <f>CAC!A20</f>
        <v>Sepob 15411139</v>
      </c>
      <c r="B16" s="92">
        <f>CAC!C20</f>
        <v>0</v>
      </c>
      <c r="C16" s="93" t="str">
        <f>CAC!B20</f>
        <v>Contratação de serviços especializados em execução de obra para CPD's na unidade de Araguaína e Gurupi</v>
      </c>
      <c r="D16" s="63">
        <f t="shared" ca="1" si="1"/>
        <v>253</v>
      </c>
      <c r="E16" s="61">
        <f>CAC!X20</f>
        <v>45096</v>
      </c>
      <c r="F16" s="61">
        <f>CAC!Y20</f>
        <v>45121</v>
      </c>
      <c r="G16" s="61" t="str">
        <f>CAC!AC20</f>
        <v>---</v>
      </c>
      <c r="H16" s="61">
        <f>CAC!AD20</f>
        <v>45121</v>
      </c>
      <c r="I16" s="57"/>
      <c r="J16" s="57"/>
      <c r="K16" s="57"/>
      <c r="L16" s="57"/>
      <c r="M16" s="62" t="str">
        <f t="shared" ca="1" si="2"/>
        <v>Em dia</v>
      </c>
      <c r="N16" s="62" t="str">
        <f t="shared" ca="1" si="3"/>
        <v>Em dia</v>
      </c>
      <c r="O16" s="62" t="str">
        <f t="shared" ca="1" si="4"/>
        <v>N/A</v>
      </c>
      <c r="P16" s="62" t="str">
        <f t="shared" ca="1" si="5"/>
        <v>Em dia</v>
      </c>
    </row>
    <row r="17" spans="1:16" s="23" customFormat="1" ht="45">
      <c r="A17" s="91" t="str">
        <f>CAC!A21</f>
        <v>Sepob 15817158</v>
      </c>
      <c r="B17" s="92">
        <f>CAC!C21</f>
        <v>0</v>
      </c>
      <c r="C17" s="93" t="str">
        <f>CAC!B21</f>
        <v>Necessidade  de reforma do sistema de Prevenção e Combate a Incêndio e Pânico nas edificações Sede e Anexo da SJTO.</v>
      </c>
      <c r="D17" s="63">
        <f t="shared" ca="1" si="1"/>
        <v>405</v>
      </c>
      <c r="E17" s="61">
        <f>CAC!X21</f>
        <v>45248</v>
      </c>
      <c r="F17" s="61">
        <f>CAC!Y21</f>
        <v>45273</v>
      </c>
      <c r="G17" s="61" t="str">
        <f>CAC!AC21</f>
        <v>---</v>
      </c>
      <c r="H17" s="61">
        <f>CAC!AD21</f>
        <v>45273</v>
      </c>
      <c r="I17" s="57"/>
      <c r="J17" s="57"/>
      <c r="K17" s="57"/>
      <c r="L17" s="57"/>
      <c r="M17" s="62" t="str">
        <f t="shared" ca="1" si="2"/>
        <v>Em dia</v>
      </c>
      <c r="N17" s="62" t="str">
        <f t="shared" ca="1" si="3"/>
        <v>Em dia</v>
      </c>
      <c r="O17" s="62" t="str">
        <f t="shared" ca="1" si="4"/>
        <v>N/A</v>
      </c>
      <c r="P17" s="62" t="str">
        <f t="shared" ca="1" si="5"/>
        <v>Em dia</v>
      </c>
    </row>
    <row r="18" spans="1:16" s="23" customFormat="1" ht="56.25">
      <c r="A18" s="91" t="str">
        <f>CAC!A22</f>
        <v>Seseg 15281072</v>
      </c>
      <c r="B18" s="92">
        <f>CAC!C22</f>
        <v>0</v>
      </c>
      <c r="C18" s="93" t="str">
        <f>CAC!B22</f>
        <v>Contratação de prestação serviços continuados de manutenção e conservação do sistema MULT V PLUS 2 - VRF,  NOS EQUIPAMENTOS (FABRICANTE LG) no edifício Sede da SJTO.</v>
      </c>
      <c r="D18" s="63">
        <f t="shared" ca="1" si="1"/>
        <v>108</v>
      </c>
      <c r="E18" s="61" t="str">
        <f>CAC!X22</f>
        <v>---</v>
      </c>
      <c r="F18" s="61" t="str">
        <f>CAC!Y22</f>
        <v>---</v>
      </c>
      <c r="G18" s="61">
        <f>CAC!AC22</f>
        <v>44916</v>
      </c>
      <c r="H18" s="61">
        <f>CAC!AD22</f>
        <v>44976</v>
      </c>
      <c r="I18" s="57"/>
      <c r="J18" s="57"/>
      <c r="K18" s="57"/>
      <c r="L18" s="57"/>
      <c r="M18" s="62" t="str">
        <f t="shared" ca="1" si="2"/>
        <v>N/A</v>
      </c>
      <c r="N18" s="62" t="str">
        <f t="shared" ca="1" si="3"/>
        <v>N/A</v>
      </c>
      <c r="O18" s="62" t="str">
        <f t="shared" ca="1" si="4"/>
        <v>Em dia</v>
      </c>
      <c r="P18" s="62" t="str">
        <f t="shared" ca="1" si="5"/>
        <v>Em dia</v>
      </c>
    </row>
    <row r="19" spans="1:16" s="23" customFormat="1" ht="78.75">
      <c r="A19" s="91" t="str">
        <f>CAC!A23</f>
        <v>Seseg 15281087</v>
      </c>
      <c r="B19" s="92">
        <f>CAC!C23</f>
        <v>0</v>
      </c>
      <c r="C19" s="93" t="str">
        <f>CAC!B23</f>
        <v>Contratação de serviços de manutenção preventiva e manutenção corretiva com fornecimento e instalação de peças em aparelhos de ar condicionado modelo split na Seção judiciária de Palmas, através de Ata de Registro de Preços.</v>
      </c>
      <c r="D19" s="63">
        <f t="shared" ca="1" si="1"/>
        <v>356</v>
      </c>
      <c r="E19" s="61">
        <f>CAC!X23</f>
        <v>45199</v>
      </c>
      <c r="F19" s="61">
        <f>CAC!Y23</f>
        <v>45224</v>
      </c>
      <c r="G19" s="61" t="str">
        <f>CAC!AC23</f>
        <v>---</v>
      </c>
      <c r="H19" s="61">
        <f>CAC!AD23</f>
        <v>45224</v>
      </c>
      <c r="I19" s="57"/>
      <c r="J19" s="57"/>
      <c r="K19" s="57"/>
      <c r="L19" s="57"/>
      <c r="M19" s="62" t="str">
        <f t="shared" ca="1" si="2"/>
        <v>Em dia</v>
      </c>
      <c r="N19" s="62" t="str">
        <f t="shared" ca="1" si="3"/>
        <v>Em dia</v>
      </c>
      <c r="O19" s="62" t="str">
        <f t="shared" ca="1" si="4"/>
        <v>N/A</v>
      </c>
      <c r="P19" s="62" t="str">
        <f t="shared" ca="1" si="5"/>
        <v>Em dia</v>
      </c>
    </row>
    <row r="20" spans="1:16" s="23" customFormat="1" ht="90">
      <c r="A20" s="91" t="str">
        <f>CAC!A24</f>
        <v>Sepob 15388474</v>
      </c>
      <c r="B20" s="92">
        <f>CAC!C24</f>
        <v>0</v>
      </c>
      <c r="C20" s="93" t="str">
        <f>CAC!B24</f>
        <v>Contratação de prestação de serviços técnicos de manutenção preventiva e corretiva, incluindo o fornecimento de peças novas e originais e o fornecimento de todos os insumos necessários à sua perfeita execução, ao elevador marca OTIS, instalado no edifício Anexo da SJ/TO.</v>
      </c>
      <c r="D20" s="63">
        <f t="shared" ca="1" si="1"/>
        <v>132</v>
      </c>
      <c r="E20" s="61" t="str">
        <f>CAC!X24</f>
        <v>---</v>
      </c>
      <c r="F20" s="61" t="str">
        <f>CAC!Y24</f>
        <v>---</v>
      </c>
      <c r="G20" s="61">
        <f>CAC!AC24</f>
        <v>44940</v>
      </c>
      <c r="H20" s="61">
        <f>CAC!AD24</f>
        <v>45000</v>
      </c>
      <c r="I20" s="57"/>
      <c r="J20" s="57"/>
      <c r="K20" s="57"/>
      <c r="L20" s="57"/>
      <c r="M20" s="62" t="str">
        <f t="shared" ca="1" si="2"/>
        <v>N/A</v>
      </c>
      <c r="N20" s="62" t="str">
        <f t="shared" ca="1" si="3"/>
        <v>N/A</v>
      </c>
      <c r="O20" s="62" t="str">
        <f t="shared" ca="1" si="4"/>
        <v>Em dia</v>
      </c>
      <c r="P20" s="62" t="str">
        <f t="shared" ca="1" si="5"/>
        <v>Em dia</v>
      </c>
    </row>
    <row r="21" spans="1:16" s="23" customFormat="1" ht="112.5">
      <c r="A21" s="91" t="str">
        <f>CAC!A25</f>
        <v>Sepob 15388486</v>
      </c>
      <c r="B21" s="92">
        <f>CAC!C25</f>
        <v>0</v>
      </c>
      <c r="C21" s="93" t="str">
        <f>CAC!B25</f>
        <v>Contratação de serviços técnicos de manutenção preventiva e corretiva, incluindo o fornecimento de peças novas e originais e o fornecimento de todos os insumos necessários à sua perfeita execução, a 02 (dois) elevadores Marca ATLAS SCHINDLER, Modelo EXCEL VVVF, Número dos Equipamentos EEL1739380 e EEL1739390</v>
      </c>
      <c r="D21" s="63">
        <f t="shared" ca="1" si="1"/>
        <v>231</v>
      </c>
      <c r="E21" s="61">
        <f>CAC!X25</f>
        <v>45074</v>
      </c>
      <c r="F21" s="61">
        <f>CAC!Y25</f>
        <v>45099</v>
      </c>
      <c r="G21" s="61" t="str">
        <f>CAC!AC25</f>
        <v>---</v>
      </c>
      <c r="H21" s="61">
        <f>CAC!AD25</f>
        <v>45099</v>
      </c>
      <c r="I21" s="57"/>
      <c r="J21" s="57"/>
      <c r="K21" s="57"/>
      <c r="L21" s="57"/>
      <c r="M21" s="62" t="str">
        <f t="shared" ca="1" si="2"/>
        <v>Em dia</v>
      </c>
      <c r="N21" s="62" t="str">
        <f t="shared" ca="1" si="3"/>
        <v>Em dia</v>
      </c>
      <c r="O21" s="62" t="str">
        <f t="shared" ca="1" si="4"/>
        <v>N/A</v>
      </c>
      <c r="P21" s="62" t="str">
        <f t="shared" ca="1" si="5"/>
        <v>Em dia</v>
      </c>
    </row>
    <row r="22" spans="1:16" s="23" customFormat="1" ht="22.5">
      <c r="A22" s="91" t="str">
        <f>CAC!A26</f>
        <v>Seseg 16537142</v>
      </c>
      <c r="B22" s="92">
        <f>CAC!C27</f>
        <v>0</v>
      </c>
      <c r="C22" s="93" t="str">
        <f>CAC!B27</f>
        <v>Necessidade de aquiição de materiais de manutenção de TI</v>
      </c>
      <c r="D22" s="63">
        <f t="shared" ca="1" si="1"/>
        <v>221</v>
      </c>
      <c r="E22" s="61">
        <f>CAC!X27</f>
        <v>45064</v>
      </c>
      <c r="F22" s="61">
        <f>CAC!Y27</f>
        <v>45089</v>
      </c>
      <c r="G22" s="61" t="str">
        <f>CAC!AC27</f>
        <v>---</v>
      </c>
      <c r="H22" s="61">
        <f>CAC!AD27</f>
        <v>45089</v>
      </c>
      <c r="I22" s="57"/>
      <c r="J22" s="57"/>
      <c r="K22" s="57"/>
      <c r="L22" s="57"/>
      <c r="M22" s="62" t="str">
        <f t="shared" ca="1" si="2"/>
        <v>Em dia</v>
      </c>
      <c r="N22" s="62" t="str">
        <f t="shared" ca="1" si="3"/>
        <v>Em dia</v>
      </c>
      <c r="O22" s="62" t="str">
        <f t="shared" ca="1" si="4"/>
        <v>N/A</v>
      </c>
      <c r="P22" s="62" t="str">
        <f t="shared" ca="1" si="5"/>
        <v>Em dia</v>
      </c>
    </row>
    <row r="23" spans="1:16" s="23" customFormat="1" ht="33.75">
      <c r="A23" s="91" t="str">
        <f>CAC!A27</f>
        <v>Seinf 15320993</v>
      </c>
      <c r="B23" s="92">
        <f>CAC!C28</f>
        <v>0</v>
      </c>
      <c r="C23" s="93" t="str">
        <f>CAC!B28</f>
        <v>Contração de serviços técnicos especializados de suporte aos usuários de TI</v>
      </c>
      <c r="D23" s="63">
        <f t="shared" ca="1" si="1"/>
        <v>192</v>
      </c>
      <c r="E23" s="61" t="str">
        <f>CAC!X28</f>
        <v>---</v>
      </c>
      <c r="F23" s="61" t="str">
        <f>CAC!Y28</f>
        <v>---</v>
      </c>
      <c r="G23" s="61">
        <f>CAC!AC28</f>
        <v>45000</v>
      </c>
      <c r="H23" s="61">
        <f>CAC!AD28</f>
        <v>45060</v>
      </c>
      <c r="I23" s="57"/>
      <c r="J23" s="57"/>
      <c r="K23" s="57"/>
      <c r="L23" s="57"/>
      <c r="M23" s="62" t="str">
        <f t="shared" ca="1" si="2"/>
        <v>N/A</v>
      </c>
      <c r="N23" s="62" t="str">
        <f t="shared" ca="1" si="3"/>
        <v>N/A</v>
      </c>
      <c r="O23" s="62" t="str">
        <f t="shared" ca="1" si="4"/>
        <v>Em dia</v>
      </c>
      <c r="P23" s="62" t="str">
        <f t="shared" ca="1" si="5"/>
        <v>Em dia</v>
      </c>
    </row>
    <row r="24" spans="1:16" s="23" customFormat="1" ht="45">
      <c r="A24" s="91" t="str">
        <f>CAC!A28</f>
        <v>Seinf 15320999</v>
      </c>
      <c r="B24" s="92">
        <f>CAC!C29</f>
        <v>0</v>
      </c>
      <c r="C24" s="93" t="str">
        <f>CAC!B29</f>
        <v>CONTRATAÇÃO DE REDE CORPORATIVA DE LONGA DISTÂNCIA (WAN), PARA PALMAS E SUBSEÇÕES JUDICIÁRIAS DE ARAGUAÍNA E GURUPI.</v>
      </c>
      <c r="D24" s="63">
        <f t="shared" ca="1" si="1"/>
        <v>161</v>
      </c>
      <c r="E24" s="61" t="str">
        <f>CAC!X29</f>
        <v>---</v>
      </c>
      <c r="F24" s="61" t="str">
        <f>CAC!Y29</f>
        <v>---</v>
      </c>
      <c r="G24" s="61">
        <f>CAC!AC29</f>
        <v>44969</v>
      </c>
      <c r="H24" s="61">
        <f>CAC!AD29</f>
        <v>45029</v>
      </c>
      <c r="I24" s="57"/>
      <c r="J24" s="57"/>
      <c r="K24" s="57"/>
      <c r="L24" s="57"/>
      <c r="M24" s="62" t="str">
        <f t="shared" ca="1" si="2"/>
        <v>N/A</v>
      </c>
      <c r="N24" s="62" t="str">
        <f t="shared" ca="1" si="3"/>
        <v>N/A</v>
      </c>
      <c r="O24" s="62" t="str">
        <f t="shared" ca="1" si="4"/>
        <v>Em dia</v>
      </c>
      <c r="P24" s="62" t="str">
        <f t="shared" ca="1" si="5"/>
        <v>Em dia</v>
      </c>
    </row>
    <row r="25" spans="1:16" s="23" customFormat="1" ht="101.25">
      <c r="A25" s="91" t="str">
        <f>CAC!A29</f>
        <v>Seinf 15321005</v>
      </c>
      <c r="B25" s="92">
        <f>CAC!C30</f>
        <v>0</v>
      </c>
      <c r="C25" s="93" t="str">
        <f>CAC!B30</f>
        <v>Empresa especializada para execução de serviços continuados de acesso à internet, mediante a disponibilização de links, incluindo circuito de comunicação de dados, locação de equipamentos e gerenciamento, para a Justiça Federal – Seção Judiciária do Tocantins e Subseções Judiciárias de Araguaina e Gurupi-TO</v>
      </c>
      <c r="D25" s="63">
        <f t="shared" ca="1" si="1"/>
        <v>162</v>
      </c>
      <c r="E25" s="61" t="str">
        <f>CAC!X30</f>
        <v>---</v>
      </c>
      <c r="F25" s="61" t="str">
        <f>CAC!Y30</f>
        <v>---</v>
      </c>
      <c r="G25" s="61">
        <f>CAC!AC30</f>
        <v>44970</v>
      </c>
      <c r="H25" s="61">
        <f>CAC!AD30</f>
        <v>45030</v>
      </c>
      <c r="I25" s="57"/>
      <c r="J25" s="57"/>
      <c r="K25" s="57"/>
      <c r="L25" s="57"/>
      <c r="M25" s="62" t="str">
        <f t="shared" ca="1" si="2"/>
        <v>N/A</v>
      </c>
      <c r="N25" s="62" t="str">
        <f t="shared" ca="1" si="3"/>
        <v>N/A</v>
      </c>
      <c r="O25" s="62" t="str">
        <f t="shared" ca="1" si="4"/>
        <v>Em dia</v>
      </c>
      <c r="P25" s="62" t="str">
        <f t="shared" ca="1" si="5"/>
        <v>Em dia</v>
      </c>
    </row>
    <row r="26" spans="1:16" s="23" customFormat="1" ht="101.25">
      <c r="A26" s="91" t="str">
        <f>CAC!A30</f>
        <v>Seinf 15324961</v>
      </c>
      <c r="B26" s="92">
        <f>CAC!C31</f>
        <v>0</v>
      </c>
      <c r="C26" s="93" t="str">
        <f>CAC!B31</f>
        <v>Contratação de empresa especializada para fornecimento de Solução de TI completa e integrada com equipamentos e softwares para controle de acesso de pessoas ao Edifício Sede da Seção Judiciária do Tocantins/Palmas e dos Edifícios das Subseções Judiciárias de Araguaína e Gurupi</v>
      </c>
      <c r="D26" s="63">
        <f t="shared" ca="1" si="1"/>
        <v>405</v>
      </c>
      <c r="E26" s="61">
        <f>CAC!X31</f>
        <v>45248</v>
      </c>
      <c r="F26" s="61">
        <f>CAC!Y31</f>
        <v>45273</v>
      </c>
      <c r="G26" s="61" t="str">
        <f>CAC!AC31</f>
        <v>---</v>
      </c>
      <c r="H26" s="61">
        <f>CAC!AD31</f>
        <v>45273</v>
      </c>
      <c r="I26" s="57"/>
      <c r="J26" s="57"/>
      <c r="K26" s="57"/>
      <c r="L26" s="57"/>
      <c r="M26" s="62" t="str">
        <f t="shared" ca="1" si="2"/>
        <v>Em dia</v>
      </c>
      <c r="N26" s="62" t="str">
        <f t="shared" ca="1" si="3"/>
        <v>Em dia</v>
      </c>
      <c r="O26" s="62" t="str">
        <f t="shared" ca="1" si="4"/>
        <v>N/A</v>
      </c>
      <c r="P26" s="62" t="str">
        <f t="shared" ca="1" si="5"/>
        <v>Em dia</v>
      </c>
    </row>
    <row r="27" spans="1:16" s="23" customFormat="1" ht="78.75">
      <c r="A27" s="91" t="str">
        <f>CAC!A31</f>
        <v>Seinf 15817365</v>
      </c>
      <c r="B27" s="92">
        <f>CAC!C32</f>
        <v>0</v>
      </c>
      <c r="C27" s="93" t="str">
        <f>CAC!B32</f>
        <v>Serviços de execução indireta de vigilância armada, nas dependências e instalações da Seção Judiciária do Tocantins, compreendendo o fornecimento de mão de obra, uniformes e equipamentos adequados à execução dos trabalhos.</v>
      </c>
      <c r="D27" s="63">
        <f t="shared" ca="1" si="1"/>
        <v>375</v>
      </c>
      <c r="E27" s="61" t="str">
        <f>CAC!X32</f>
        <v>---</v>
      </c>
      <c r="F27" s="61" t="str">
        <f>CAC!Y32</f>
        <v>---</v>
      </c>
      <c r="G27" s="61">
        <f>CAC!AC32</f>
        <v>45183</v>
      </c>
      <c r="H27" s="61">
        <f>CAC!AD32</f>
        <v>45243</v>
      </c>
      <c r="I27" s="57"/>
      <c r="J27" s="57"/>
      <c r="K27" s="57"/>
      <c r="L27" s="57"/>
      <c r="M27" s="62" t="str">
        <f t="shared" ca="1" si="2"/>
        <v>N/A</v>
      </c>
      <c r="N27" s="62" t="str">
        <f t="shared" ca="1" si="3"/>
        <v>N/A</v>
      </c>
      <c r="O27" s="62" t="str">
        <f t="shared" ca="1" si="4"/>
        <v>Em dia</v>
      </c>
      <c r="P27" s="62" t="str">
        <f t="shared" ca="1" si="5"/>
        <v>Em dia</v>
      </c>
    </row>
    <row r="28" spans="1:16" s="23" customFormat="1" ht="112.5">
      <c r="A28" s="91" t="str">
        <f>CAC!A32</f>
        <v>Sevit 15343071</v>
      </c>
      <c r="B28" s="92">
        <f>CAC!C33</f>
        <v>0</v>
      </c>
      <c r="C28" s="93" t="str">
        <f>CAC!B33</f>
        <v>Contrato de serviços de Fornecimento de combustíveis (gasolina comum, óleo diesel comum, óleo diesel S10 e etanol), destinados ao abastecimento dos veículos oficiais e do grupo gerador de energia elétrica da Justiça Federal de Primeira Instância - Seção Judiciária do Tocantins, a serem realizados através de rede própria ou credenciada da contratada</v>
      </c>
      <c r="D28" s="63">
        <f t="shared" ca="1" si="1"/>
        <v>87</v>
      </c>
      <c r="E28" s="61" t="str">
        <f>CAC!X33</f>
        <v>---</v>
      </c>
      <c r="F28" s="61" t="str">
        <f>CAC!Y33</f>
        <v>---</v>
      </c>
      <c r="G28" s="61">
        <f>CAC!AC33</f>
        <v>44895</v>
      </c>
      <c r="H28" s="61">
        <f>CAC!AD33</f>
        <v>44955</v>
      </c>
      <c r="I28" s="57"/>
      <c r="J28" s="57"/>
      <c r="K28" s="57"/>
      <c r="L28" s="57"/>
      <c r="M28" s="62" t="str">
        <f t="shared" ca="1" si="2"/>
        <v>N/A</v>
      </c>
      <c r="N28" s="62" t="str">
        <f t="shared" ca="1" si="3"/>
        <v>N/A</v>
      </c>
      <c r="O28" s="62" t="str">
        <f t="shared" ca="1" si="4"/>
        <v>Em dia</v>
      </c>
      <c r="P28" s="62" t="str">
        <f t="shared" ca="1" si="5"/>
        <v>Em dia</v>
      </c>
    </row>
    <row r="29" spans="1:16" s="23" customFormat="1" ht="33.75">
      <c r="A29" s="91" t="str">
        <f>CAC!A33</f>
        <v>Sevit 15343081</v>
      </c>
      <c r="B29" s="92">
        <f>CAC!C34</f>
        <v>0</v>
      </c>
      <c r="C29" s="93" t="str">
        <f>CAC!B34</f>
        <v xml:space="preserve"> Contratar serviços de lavagem veicular para os veículos oficiais da Seção Judiciária do Tocantins. </v>
      </c>
      <c r="D29" s="63">
        <f t="shared" ca="1" si="1"/>
        <v>71</v>
      </c>
      <c r="E29" s="61">
        <f ca="1">CAC!X34</f>
        <v>44908</v>
      </c>
      <c r="F29" s="61">
        <f ca="1">CAC!Y34</f>
        <v>44933</v>
      </c>
      <c r="G29" s="61" t="str">
        <f>CAC!AC34</f>
        <v>---</v>
      </c>
      <c r="H29" s="61">
        <f ca="1">CAC!AD34</f>
        <v>44939</v>
      </c>
      <c r="I29" s="57"/>
      <c r="J29" s="57"/>
      <c r="K29" s="57"/>
      <c r="L29" s="57"/>
      <c r="M29" s="62" t="str">
        <f t="shared" ca="1" si="2"/>
        <v>Em dia</v>
      </c>
      <c r="N29" s="62" t="str">
        <f t="shared" ca="1" si="3"/>
        <v>Em dia</v>
      </c>
      <c r="O29" s="62" t="str">
        <f t="shared" ca="1" si="4"/>
        <v>N/A</v>
      </c>
      <c r="P29" s="62" t="str">
        <f t="shared" ca="1" si="5"/>
        <v>Em dia</v>
      </c>
    </row>
    <row r="30" spans="1:16" s="23" customFormat="1" ht="12">
      <c r="A30" s="91" t="str">
        <f>CAC!A34</f>
        <v>Sevit 15343091</v>
      </c>
      <c r="B30" s="92">
        <f>CAC!C35</f>
        <v>0</v>
      </c>
      <c r="C30" s="93" t="str">
        <f>CAC!B35</f>
        <v>Seguro de veículos</v>
      </c>
      <c r="D30" s="63">
        <f t="shared" ca="1" si="1"/>
        <v>314</v>
      </c>
      <c r="E30" s="61">
        <f ca="1">CAC!X35</f>
        <v>45151</v>
      </c>
      <c r="F30" s="61">
        <f ca="1">CAC!Y35</f>
        <v>45176</v>
      </c>
      <c r="G30" s="61" t="str">
        <f>CAC!AC35</f>
        <v>---</v>
      </c>
      <c r="H30" s="61">
        <f ca="1">CAC!AD35</f>
        <v>45182</v>
      </c>
      <c r="I30" s="57"/>
      <c r="J30" s="57"/>
      <c r="K30" s="57"/>
      <c r="L30" s="57"/>
      <c r="M30" s="62" t="str">
        <f t="shared" ca="1" si="2"/>
        <v>Em dia</v>
      </c>
      <c r="N30" s="62" t="str">
        <f t="shared" ca="1" si="3"/>
        <v>Em dia</v>
      </c>
      <c r="O30" s="62" t="str">
        <f t="shared" ca="1" si="4"/>
        <v>N/A</v>
      </c>
      <c r="P30" s="62" t="str">
        <f t="shared" ca="1" si="5"/>
        <v>Em dia</v>
      </c>
    </row>
    <row r="31" spans="1:16" s="23" customFormat="1" ht="45">
      <c r="A31" s="91" t="str">
        <f>CAC!A35</f>
        <v>Sevit 15343096</v>
      </c>
      <c r="B31" s="92">
        <f>CAC!C36</f>
        <v>0</v>
      </c>
      <c r="C31" s="93" t="str">
        <f>CAC!B36</f>
        <v>Manutenção corretiva e preventiva do Circuito Fechado de Televisão - CFTV,  da Seção Judiciária do Tocantins, prédios sede e anexo.</v>
      </c>
      <c r="D31" s="63">
        <f t="shared" ca="1" si="1"/>
        <v>131</v>
      </c>
      <c r="E31" s="61">
        <f>CAC!X36</f>
        <v>44974</v>
      </c>
      <c r="F31" s="61">
        <f>CAC!Y36</f>
        <v>44999</v>
      </c>
      <c r="G31" s="61" t="str">
        <f>CAC!AC36</f>
        <v>---</v>
      </c>
      <c r="H31" s="61">
        <f>CAC!AD36</f>
        <v>44999</v>
      </c>
      <c r="I31" s="57"/>
      <c r="J31" s="57"/>
      <c r="K31" s="57"/>
      <c r="L31" s="57"/>
      <c r="M31" s="62" t="str">
        <f t="shared" ca="1" si="2"/>
        <v>Em dia</v>
      </c>
      <c r="N31" s="62" t="str">
        <f t="shared" ca="1" si="3"/>
        <v>Em dia</v>
      </c>
      <c r="O31" s="62" t="str">
        <f t="shared" ca="1" si="4"/>
        <v>N/A</v>
      </c>
      <c r="P31" s="62" t="str">
        <f t="shared" ca="1" si="5"/>
        <v>Em dia</v>
      </c>
    </row>
    <row r="32" spans="1:16" s="23" customFormat="1" ht="22.5">
      <c r="A32" s="91" t="str">
        <f>CAC!A36</f>
        <v>Sevit 15354384</v>
      </c>
      <c r="B32" s="92">
        <f>CAC!C37</f>
        <v>0</v>
      </c>
      <c r="C32" s="93" t="str">
        <f>CAC!B37</f>
        <v>Aquisição de materiais de consumo diversos.</v>
      </c>
      <c r="D32" s="63">
        <f t="shared" ca="1" si="1"/>
        <v>252</v>
      </c>
      <c r="E32" s="61">
        <f>CAC!X37</f>
        <v>45095</v>
      </c>
      <c r="F32" s="61">
        <f>CAC!Y37</f>
        <v>45120</v>
      </c>
      <c r="G32" s="61" t="str">
        <f>CAC!AC37</f>
        <v>---</v>
      </c>
      <c r="H32" s="61">
        <f>CAC!AD37</f>
        <v>45120</v>
      </c>
      <c r="I32" s="57"/>
      <c r="J32" s="57"/>
      <c r="K32" s="57"/>
      <c r="L32" s="57"/>
      <c r="M32" s="62" t="str">
        <f t="shared" ca="1" si="2"/>
        <v>Em dia</v>
      </c>
      <c r="N32" s="62" t="str">
        <f t="shared" ca="1" si="3"/>
        <v>Em dia</v>
      </c>
      <c r="O32" s="62" t="str">
        <f t="shared" ca="1" si="4"/>
        <v>N/A</v>
      </c>
      <c r="P32" s="62" t="str">
        <f t="shared" ca="1" si="5"/>
        <v>Em dia</v>
      </c>
    </row>
    <row r="33" spans="1:16" s="23" customFormat="1" ht="33.75">
      <c r="A33" s="91" t="str">
        <f>CAC!A37</f>
        <v>Semat 15330020</v>
      </c>
      <c r="B33" s="92">
        <f>CAC!C38</f>
        <v>0</v>
      </c>
      <c r="C33" s="93" t="str">
        <f>CAC!B38</f>
        <v>Envio de correspondências, documentos, processos judiciais e administrativos e encomendas</v>
      </c>
      <c r="D33" s="63">
        <f t="shared" ca="1" si="1"/>
        <v>348</v>
      </c>
      <c r="E33" s="61" t="str">
        <f>CAC!X38</f>
        <v>---</v>
      </c>
      <c r="F33" s="61" t="str">
        <f>CAC!Y38</f>
        <v>---</v>
      </c>
      <c r="G33" s="61">
        <f>CAC!AC38</f>
        <v>45156</v>
      </c>
      <c r="H33" s="61">
        <f>CAC!AD38</f>
        <v>45216</v>
      </c>
      <c r="I33" s="57"/>
      <c r="J33" s="57"/>
      <c r="K33" s="57"/>
      <c r="L33" s="57"/>
      <c r="M33" s="62" t="str">
        <f t="shared" ca="1" si="2"/>
        <v>N/A</v>
      </c>
      <c r="N33" s="62" t="str">
        <f t="shared" ca="1" si="3"/>
        <v>N/A</v>
      </c>
      <c r="O33" s="62" t="str">
        <f t="shared" ca="1" si="4"/>
        <v>Em dia</v>
      </c>
      <c r="P33" s="62" t="str">
        <f t="shared" ca="1" si="5"/>
        <v>Em dia</v>
      </c>
    </row>
    <row r="34" spans="1:16" s="23" customFormat="1" ht="56.25">
      <c r="A34" s="91" t="str">
        <f>CAC!A38</f>
        <v>Sedaj 15731837</v>
      </c>
      <c r="B34" s="92">
        <f>CAC!C39</f>
        <v>0</v>
      </c>
      <c r="C34" s="93" t="str">
        <f>CAC!B39</f>
        <v>Disponibilizar canais de comunicação para Seção Judiciária do Tocantins, para Subseção Judiciária de Araguaína e para Subseção Judiciária de Gurupi (serviço de telefonia fixa comutada).</v>
      </c>
      <c r="D34" s="63">
        <f t="shared" ca="1" si="1"/>
        <v>225</v>
      </c>
      <c r="E34" s="61" t="str">
        <f>CAC!X39</f>
        <v>---</v>
      </c>
      <c r="F34" s="61" t="str">
        <f>CAC!Y39</f>
        <v>---</v>
      </c>
      <c r="G34" s="61">
        <f>CAC!AC39</f>
        <v>45033</v>
      </c>
      <c r="H34" s="61">
        <f>CAC!AD39</f>
        <v>45093</v>
      </c>
      <c r="I34" s="57"/>
      <c r="J34" s="57"/>
      <c r="K34" s="57"/>
      <c r="L34" s="57"/>
      <c r="M34" s="62" t="str">
        <f t="shared" ca="1" si="2"/>
        <v>N/A</v>
      </c>
      <c r="N34" s="62" t="str">
        <f t="shared" ca="1" si="3"/>
        <v>N/A</v>
      </c>
      <c r="O34" s="62" t="str">
        <f t="shared" ca="1" si="4"/>
        <v>Em dia</v>
      </c>
      <c r="P34" s="62" t="str">
        <f t="shared" ca="1" si="5"/>
        <v>Em dia</v>
      </c>
    </row>
    <row r="35" spans="1:16" s="23" customFormat="1" ht="56.25">
      <c r="A35" s="91" t="str">
        <f>CAC!A39</f>
        <v>Sedaj 15816257</v>
      </c>
      <c r="B35" s="92">
        <f>CAC!C40</f>
        <v>0</v>
      </c>
      <c r="C35" s="93" t="str">
        <f>CAC!B40</f>
        <v>Disponibilizar canais de comunicação para Seção Judiciária do Tocantins, para Subseção Judiciária de Araguaína e para Subseção Judiciária de Gurupi (serviço de telefonia móvel).</v>
      </c>
      <c r="D35" s="63">
        <f t="shared" ca="1" si="1"/>
        <v>192</v>
      </c>
      <c r="E35" s="61" t="str">
        <f>CAC!X40</f>
        <v>---</v>
      </c>
      <c r="F35" s="61" t="str">
        <f>CAC!Y40</f>
        <v>---</v>
      </c>
      <c r="G35" s="61">
        <f>CAC!AC40</f>
        <v>45000</v>
      </c>
      <c r="H35" s="61">
        <f>CAC!AD40</f>
        <v>45060</v>
      </c>
      <c r="I35" s="57"/>
      <c r="J35" s="57"/>
      <c r="K35" s="57"/>
      <c r="L35" s="57"/>
      <c r="M35" s="62" t="str">
        <f t="shared" ca="1" si="2"/>
        <v>N/A</v>
      </c>
      <c r="N35" s="62" t="str">
        <f t="shared" ca="1" si="3"/>
        <v>N/A</v>
      </c>
      <c r="O35" s="62" t="str">
        <f t="shared" ca="1" si="4"/>
        <v>Em dia</v>
      </c>
      <c r="P35" s="62" t="str">
        <f t="shared" ca="1" si="5"/>
        <v>Em dia</v>
      </c>
    </row>
    <row r="36" spans="1:16" s="23" customFormat="1" ht="22.5">
      <c r="A36" s="91" t="str">
        <f>CAC!A40</f>
        <v>Sedaj 15816015</v>
      </c>
      <c r="B36" s="92">
        <f>CAC!C41</f>
        <v>0</v>
      </c>
      <c r="C36" s="93" t="str">
        <f>CAC!B41</f>
        <v>Contratação de capacitações para o ano de 2023.</v>
      </c>
      <c r="D36" s="63">
        <f t="shared" ca="1" si="1"/>
        <v>405</v>
      </c>
      <c r="E36" s="61">
        <f ca="1">CAC!X41</f>
        <v>45242</v>
      </c>
      <c r="F36" s="61">
        <f ca="1">CAC!Y41</f>
        <v>45267</v>
      </c>
      <c r="G36" s="61" t="str">
        <f>CAC!AC41</f>
        <v>---</v>
      </c>
      <c r="H36" s="61">
        <f ca="1">CAC!AD41</f>
        <v>45273</v>
      </c>
      <c r="I36" s="57"/>
      <c r="J36" s="57"/>
      <c r="K36" s="57"/>
      <c r="L36" s="57"/>
      <c r="M36" s="62" t="str">
        <f t="shared" ca="1" si="2"/>
        <v>Em dia</v>
      </c>
      <c r="N36" s="62" t="str">
        <f t="shared" ca="1" si="3"/>
        <v>Em dia</v>
      </c>
      <c r="O36" s="62" t="str">
        <f t="shared" ca="1" si="4"/>
        <v>N/A</v>
      </c>
      <c r="P36" s="62" t="str">
        <f t="shared" ca="1" si="5"/>
        <v>Em dia</v>
      </c>
    </row>
    <row r="37" spans="1:16" s="23" customFormat="1" ht="101.25">
      <c r="A37" s="91" t="str">
        <f>CAC!A41</f>
        <v>Seder 15860575</v>
      </c>
      <c r="B37" s="92">
        <f>CAC!C42</f>
        <v>0</v>
      </c>
      <c r="C37" s="93" t="str">
        <f>CAC!B42</f>
        <v xml:space="preserve"> serviços continuados de limpeza e conservação e de apoio administrativo, com dedicação exclusiva, prestados nos edifícios Sede e Anexo da SUBSEÇÃO JUDICIÁRIA DE ARAGUAINA-TO, compreendendo o fornecimento de todo o material de consumo e os equipamentos necessários.</v>
      </c>
      <c r="D37" s="63">
        <f t="shared" ca="1" si="1"/>
        <v>41</v>
      </c>
      <c r="E37" s="61">
        <f>CAC!X42</f>
        <v>44884</v>
      </c>
      <c r="F37" s="61">
        <f>CAC!Y42</f>
        <v>44909</v>
      </c>
      <c r="G37" s="61" t="str">
        <f>CAC!AC42</f>
        <v>---</v>
      </c>
      <c r="H37" s="61">
        <f>CAC!AD42</f>
        <v>44909</v>
      </c>
      <c r="I37" s="57"/>
      <c r="J37" s="57"/>
      <c r="K37" s="57"/>
      <c r="L37" s="57"/>
      <c r="M37" s="62" t="str">
        <f t="shared" ca="1" si="2"/>
        <v>Em dia</v>
      </c>
      <c r="N37" s="62" t="str">
        <f t="shared" ca="1" si="3"/>
        <v>Em dia</v>
      </c>
      <c r="O37" s="62" t="str">
        <f t="shared" ca="1" si="4"/>
        <v>N/A</v>
      </c>
      <c r="P37" s="62" t="str">
        <f t="shared" ca="1" si="5"/>
        <v>Em dia</v>
      </c>
    </row>
    <row r="38" spans="1:16" s="23" customFormat="1" ht="33.75">
      <c r="A38" s="91" t="str">
        <f>CAC!A42</f>
        <v>Sesap ARN 15330944</v>
      </c>
      <c r="B38" s="92">
        <f>CAC!C43</f>
        <v>0</v>
      </c>
      <c r="C38" s="93" t="str">
        <f>CAC!B43</f>
        <v>Locação de dois prédios comerciais conjugados, com área útil total de 1.049,01m².</v>
      </c>
      <c r="D38" s="63">
        <f t="shared" ca="1" si="1"/>
        <v>314</v>
      </c>
      <c r="E38" s="61">
        <f>CAC!X43</f>
        <v>45157</v>
      </c>
      <c r="F38" s="61">
        <f>CAC!Y43</f>
        <v>45182</v>
      </c>
      <c r="G38" s="61" t="str">
        <f>CAC!AC43</f>
        <v>---</v>
      </c>
      <c r="H38" s="61">
        <f>CAC!AD43</f>
        <v>45182</v>
      </c>
      <c r="I38" s="57"/>
      <c r="J38" s="57"/>
      <c r="K38" s="57"/>
      <c r="L38" s="57"/>
      <c r="M38" s="62" t="str">
        <f t="shared" ca="1" si="2"/>
        <v>Em dia</v>
      </c>
      <c r="N38" s="62" t="str">
        <f t="shared" ca="1" si="3"/>
        <v>Em dia</v>
      </c>
      <c r="O38" s="62" t="str">
        <f t="shared" ca="1" si="4"/>
        <v>N/A</v>
      </c>
      <c r="P38" s="62" t="str">
        <f t="shared" ca="1" si="5"/>
        <v>Em dia</v>
      </c>
    </row>
    <row r="39" spans="1:16" s="23" customFormat="1" ht="90">
      <c r="A39" s="91" t="str">
        <f>CAC!A43</f>
        <v>Sesap ARN 15330960</v>
      </c>
      <c r="B39" s="92">
        <f>CAC!C44</f>
        <v>0</v>
      </c>
      <c r="C39" s="93" t="str">
        <f>CAC!B44</f>
        <v>Vigilância predial eletrônica, por meio de monitoramento do sistema de  captação e armazenamento de imagens, com fornecimento e instalação dos equipamentos necessários em regime de comodato,  no edifício Anexo I da Subseção Judiciária de Araguaina.</v>
      </c>
      <c r="D39" s="63">
        <f t="shared" ca="1" si="1"/>
        <v>201</v>
      </c>
      <c r="E39" s="61">
        <f>CAC!X44</f>
        <v>45044</v>
      </c>
      <c r="F39" s="61">
        <f>CAC!Y44</f>
        <v>45069</v>
      </c>
      <c r="G39" s="61" t="str">
        <f>CAC!AC44</f>
        <v>---</v>
      </c>
      <c r="H39" s="61">
        <f>CAC!AD44</f>
        <v>45069</v>
      </c>
      <c r="I39" s="57"/>
      <c r="J39" s="57"/>
      <c r="K39" s="57"/>
      <c r="L39" s="57"/>
      <c r="M39" s="62" t="str">
        <f t="shared" ca="1" si="2"/>
        <v>Em dia</v>
      </c>
      <c r="N39" s="62" t="str">
        <f t="shared" ca="1" si="3"/>
        <v>Em dia</v>
      </c>
      <c r="O39" s="62" t="str">
        <f t="shared" ca="1" si="4"/>
        <v>N/A</v>
      </c>
      <c r="P39" s="62" t="str">
        <f t="shared" ca="1" si="5"/>
        <v>Em dia</v>
      </c>
    </row>
    <row r="40" spans="1:16" s="23" customFormat="1" ht="67.5">
      <c r="A40" s="91" t="str">
        <f>CAC!A44</f>
        <v>Sesap ARN 15331088</v>
      </c>
      <c r="B40" s="92">
        <f>CAC!C45</f>
        <v>0</v>
      </c>
      <c r="C40" s="93" t="str">
        <f>CAC!B45</f>
        <v>Serviços Continuados de Comunicação de Dados Metropolitanos (Rede MAN - Metropolitan Area Network ), para interligação ponto a ponto do Edifício Sede da Subseção Judiciária de Araguaína ao Edifício Anexo.</v>
      </c>
      <c r="D40" s="63">
        <f t="shared" ca="1" si="1"/>
        <v>310</v>
      </c>
      <c r="E40" s="61" t="str">
        <f>CAC!X45</f>
        <v>---</v>
      </c>
      <c r="F40" s="61" t="str">
        <f>CAC!Y45</f>
        <v>---</v>
      </c>
      <c r="G40" s="61">
        <f>CAC!AC45</f>
        <v>45118</v>
      </c>
      <c r="H40" s="61">
        <f>CAC!AD45</f>
        <v>45178</v>
      </c>
      <c r="I40" s="57"/>
      <c r="J40" s="57"/>
      <c r="K40" s="57"/>
      <c r="L40" s="57"/>
      <c r="M40" s="62" t="str">
        <f t="shared" ca="1" si="2"/>
        <v>N/A</v>
      </c>
      <c r="N40" s="62" t="str">
        <f t="shared" ca="1" si="3"/>
        <v>N/A</v>
      </c>
      <c r="O40" s="62" t="str">
        <f t="shared" ca="1" si="4"/>
        <v>Em dia</v>
      </c>
      <c r="P40" s="62" t="str">
        <f t="shared" ca="1" si="5"/>
        <v>Em dia</v>
      </c>
    </row>
    <row r="41" spans="1:16" s="23" customFormat="1" ht="90">
      <c r="A41" s="91" t="str">
        <f>CAC!A45</f>
        <v>Sesap ARN 15331102</v>
      </c>
      <c r="B41" s="92">
        <f>CAC!C46</f>
        <v>0</v>
      </c>
      <c r="C41" s="93" t="str">
        <f>CAC!B46</f>
        <v>Contratação de empresa especializada para execução de serviço de manutenção preventiva e corretiva em aparelhos de ar-condicionado split dos edifícios sede e anexo da Subseção Judiciária de Araguaína, com fornecimento/instalação de peças, durante o ano de 2022.</v>
      </c>
      <c r="D41" s="63">
        <f t="shared" ca="1" si="1"/>
        <v>72</v>
      </c>
      <c r="E41" s="61">
        <f>CAC!X46</f>
        <v>44915</v>
      </c>
      <c r="F41" s="61">
        <f>CAC!Y46</f>
        <v>44940</v>
      </c>
      <c r="G41" s="61" t="str">
        <f>CAC!AC46</f>
        <v>---</v>
      </c>
      <c r="H41" s="61">
        <f>CAC!AD46</f>
        <v>44940</v>
      </c>
      <c r="I41" s="57"/>
      <c r="J41" s="57"/>
      <c r="K41" s="57"/>
      <c r="L41" s="57"/>
      <c r="M41" s="62" t="str">
        <f t="shared" ca="1" si="2"/>
        <v>Em dia</v>
      </c>
      <c r="N41" s="62" t="str">
        <f t="shared" ca="1" si="3"/>
        <v>Em dia</v>
      </c>
      <c r="O41" s="62" t="str">
        <f t="shared" ca="1" si="4"/>
        <v>N/A</v>
      </c>
      <c r="P41" s="62" t="str">
        <f t="shared" ca="1" si="5"/>
        <v>Em dia</v>
      </c>
    </row>
    <row r="42" spans="1:16" s="23" customFormat="1" ht="56.25">
      <c r="A42" s="91" t="str">
        <f>CAC!A46</f>
        <v>Sesap ARN 15331111</v>
      </c>
      <c r="B42" s="92">
        <f>CAC!C47</f>
        <v>0</v>
      </c>
      <c r="C42" s="93" t="str">
        <f>CAC!B47</f>
        <v>serviços continuados de fornecimento de energia elétrica para os Edifícios Sede e Anexo da Subseção Judiciária de Araguaína, previstos no Contrato Nº 08/2017 4840613</v>
      </c>
      <c r="D42" s="63">
        <f t="shared" ca="1" si="1"/>
        <v>317</v>
      </c>
      <c r="E42" s="61" t="str">
        <f>CAC!X47</f>
        <v>---</v>
      </c>
      <c r="F42" s="61" t="str">
        <f>CAC!Y47</f>
        <v>---</v>
      </c>
      <c r="G42" s="61">
        <f>CAC!AC47</f>
        <v>45125</v>
      </c>
      <c r="H42" s="61">
        <f>CAC!AD47</f>
        <v>45185</v>
      </c>
      <c r="I42" s="57"/>
      <c r="J42" s="57"/>
      <c r="K42" s="57">
        <v>44484</v>
      </c>
      <c r="L42" s="57"/>
      <c r="M42" s="62" t="str">
        <f t="shared" ca="1" si="2"/>
        <v>N/A</v>
      </c>
      <c r="N42" s="62" t="str">
        <f t="shared" ca="1" si="3"/>
        <v>N/A</v>
      </c>
      <c r="O42" s="62" t="str">
        <f t="shared" ca="1" si="4"/>
        <v>Contratado</v>
      </c>
      <c r="P42" s="62" t="str">
        <f t="shared" ca="1" si="5"/>
        <v>Em dia</v>
      </c>
    </row>
    <row r="43" spans="1:16" s="23" customFormat="1" ht="56.25">
      <c r="A43" s="91" t="str">
        <f>CAC!A47</f>
        <v>Sesap ARN 15331860</v>
      </c>
      <c r="B43" s="92">
        <f>CAC!C48</f>
        <v>0</v>
      </c>
      <c r="C43" s="93" t="str">
        <f>CAC!B48</f>
        <v xml:space="preserve">serviços continuados de fornecimento de água potável para os edifícios Sede e Anexo da Subseção Judiciária de Araguaína, previstos no Contrato Nº 12/2017 (4873421) </v>
      </c>
      <c r="D43" s="63">
        <f t="shared" ca="1" si="1"/>
        <v>326</v>
      </c>
      <c r="E43" s="61" t="str">
        <f>CAC!X48</f>
        <v>---</v>
      </c>
      <c r="F43" s="61" t="str">
        <f>CAC!Y48</f>
        <v>---</v>
      </c>
      <c r="G43" s="61">
        <f>CAC!AC48</f>
        <v>45134</v>
      </c>
      <c r="H43" s="61">
        <f>CAC!AD48</f>
        <v>45194</v>
      </c>
      <c r="I43" s="57"/>
      <c r="J43" s="57"/>
      <c r="K43" s="57">
        <v>44484</v>
      </c>
      <c r="L43" s="57"/>
      <c r="M43" s="62" t="str">
        <f t="shared" ca="1" si="2"/>
        <v>N/A</v>
      </c>
      <c r="N43" s="62" t="str">
        <f t="shared" ca="1" si="3"/>
        <v>N/A</v>
      </c>
      <c r="O43" s="62" t="str">
        <f t="shared" ca="1" si="4"/>
        <v>Contratado</v>
      </c>
      <c r="P43" s="62" t="str">
        <f t="shared" ca="1" si="5"/>
        <v>Em dia</v>
      </c>
    </row>
    <row r="44" spans="1:16" s="23" customFormat="1" ht="78.75">
      <c r="A44" s="91" t="str">
        <f>CAC!A48</f>
        <v>Sesap ARN 15331866</v>
      </c>
      <c r="B44" s="92">
        <f>CAC!C49</f>
        <v>0</v>
      </c>
      <c r="C44" s="93" t="str">
        <f>CAC!B49</f>
        <v>serviços de execução indireta de vigilância armada, nas dependências e instalações da Subseção Judiciária de Araguaína, compreendendo o fornecimento de mão de obra, uniformes e equipamentos adequados à execução dos trabalhos.</v>
      </c>
      <c r="D44" s="63">
        <f t="shared" ca="1" si="1"/>
        <v>376</v>
      </c>
      <c r="E44" s="61" t="str">
        <f>CAC!X49</f>
        <v>---</v>
      </c>
      <c r="F44" s="61" t="str">
        <f>CAC!Y49</f>
        <v>---</v>
      </c>
      <c r="G44" s="61">
        <f>CAC!AC49</f>
        <v>45184</v>
      </c>
      <c r="H44" s="61">
        <f>CAC!AD49</f>
        <v>45244</v>
      </c>
      <c r="I44" s="57"/>
      <c r="J44" s="57"/>
      <c r="K44" s="57"/>
      <c r="L44" s="57"/>
      <c r="M44" s="62" t="str">
        <f t="shared" ca="1" si="2"/>
        <v>N/A</v>
      </c>
      <c r="N44" s="62" t="str">
        <f t="shared" ca="1" si="3"/>
        <v>N/A</v>
      </c>
      <c r="O44" s="62" t="str">
        <f t="shared" ca="1" si="4"/>
        <v>Em dia</v>
      </c>
      <c r="P44" s="62" t="str">
        <f t="shared" ca="1" si="5"/>
        <v>Em dia</v>
      </c>
    </row>
    <row r="45" spans="1:16" s="23" customFormat="1" ht="22.5">
      <c r="A45" s="91" t="str">
        <f>CAC!A49</f>
        <v>Sesap ARN 15331877</v>
      </c>
      <c r="B45" s="92">
        <f>CAC!C50</f>
        <v>0</v>
      </c>
      <c r="C45" s="93" t="str">
        <f>CAC!B50</f>
        <v xml:space="preserve">serviço de recarga de extintores de incêndio </v>
      </c>
      <c r="D45" s="63">
        <f t="shared" ca="1" si="1"/>
        <v>375</v>
      </c>
      <c r="E45" s="61">
        <f ca="1">CAC!X50</f>
        <v>45212</v>
      </c>
      <c r="F45" s="61">
        <f ca="1">CAC!Y50</f>
        <v>45237</v>
      </c>
      <c r="G45" s="61" t="str">
        <f>CAC!AC50</f>
        <v>---</v>
      </c>
      <c r="H45" s="61">
        <f ca="1">CAC!AD50</f>
        <v>45243</v>
      </c>
      <c r="I45" s="57"/>
      <c r="J45" s="57"/>
      <c r="K45" s="57"/>
      <c r="L45" s="57"/>
      <c r="M45" s="62" t="str">
        <f t="shared" ca="1" si="2"/>
        <v>Em dia</v>
      </c>
      <c r="N45" s="62" t="str">
        <f t="shared" ca="1" si="3"/>
        <v>Em dia</v>
      </c>
      <c r="O45" s="62" t="str">
        <f t="shared" ca="1" si="4"/>
        <v>N/A</v>
      </c>
      <c r="P45" s="62" t="str">
        <f t="shared" ca="1" si="5"/>
        <v>Em dia</v>
      </c>
    </row>
    <row r="46" spans="1:16" s="23" customFormat="1" ht="33.75">
      <c r="A46" s="91" t="str">
        <f>CAC!A50</f>
        <v>Sesap ARN 15331889</v>
      </c>
      <c r="B46" s="92">
        <f>CAC!C51</f>
        <v>0</v>
      </c>
      <c r="C46" s="93" t="str">
        <f>CAC!B51</f>
        <v>Carga de gás liquefeito de petróleo-GLP para botijão de 13 kg à Subseção Judiciária de Araguaína.</v>
      </c>
      <c r="D46" s="63">
        <f t="shared" ca="1" si="1"/>
        <v>192</v>
      </c>
      <c r="E46" s="61">
        <f ca="1">CAC!X51</f>
        <v>45029</v>
      </c>
      <c r="F46" s="61">
        <f ca="1">CAC!Y51</f>
        <v>45054</v>
      </c>
      <c r="G46" s="61" t="str">
        <f>CAC!AC51</f>
        <v>---</v>
      </c>
      <c r="H46" s="61">
        <f ca="1">CAC!AD51</f>
        <v>45060</v>
      </c>
      <c r="I46" s="57"/>
      <c r="J46" s="57"/>
      <c r="K46" s="57"/>
      <c r="L46" s="57"/>
      <c r="M46" s="62" t="str">
        <f t="shared" ca="1" si="2"/>
        <v>Em dia</v>
      </c>
      <c r="N46" s="62" t="str">
        <f t="shared" ca="1" si="3"/>
        <v>Em dia</v>
      </c>
      <c r="O46" s="62" t="str">
        <f t="shared" ca="1" si="4"/>
        <v>N/A</v>
      </c>
      <c r="P46" s="62" t="str">
        <f t="shared" ca="1" si="5"/>
        <v>Em dia</v>
      </c>
    </row>
    <row r="47" spans="1:16" s="23" customFormat="1" ht="22.5">
      <c r="A47" s="91" t="str">
        <f>CAC!A51</f>
        <v>Sesap ARN 15331896</v>
      </c>
      <c r="B47" s="92">
        <f>CAC!C52</f>
        <v>0</v>
      </c>
      <c r="C47" s="93" t="str">
        <f>CAC!B52</f>
        <v xml:space="preserve"> Serviços de dedetização da Subseção Judiciária de Araguaína.</v>
      </c>
      <c r="D47" s="63">
        <f t="shared" ca="1" si="1"/>
        <v>72</v>
      </c>
      <c r="E47" s="61">
        <f ca="1">CAC!X52</f>
        <v>44909</v>
      </c>
      <c r="F47" s="61">
        <f ca="1">CAC!Y52</f>
        <v>44934</v>
      </c>
      <c r="G47" s="61" t="str">
        <f>CAC!AC52</f>
        <v>---</v>
      </c>
      <c r="H47" s="61">
        <f ca="1">CAC!AD52</f>
        <v>44940</v>
      </c>
      <c r="I47" s="57"/>
      <c r="J47" s="57"/>
      <c r="K47" s="57"/>
      <c r="L47" s="57"/>
      <c r="M47" s="62" t="str">
        <f t="shared" ca="1" si="2"/>
        <v>Em dia</v>
      </c>
      <c r="N47" s="62" t="str">
        <f t="shared" ca="1" si="3"/>
        <v>Em dia</v>
      </c>
      <c r="O47" s="62" t="str">
        <f t="shared" ca="1" si="4"/>
        <v>N/A</v>
      </c>
      <c r="P47" s="62" t="str">
        <f t="shared" ca="1" si="5"/>
        <v>Em dia</v>
      </c>
    </row>
    <row r="48" spans="1:16" s="23" customFormat="1" ht="56.25">
      <c r="A48" s="91" t="str">
        <f>CAC!A52</f>
        <v>Sesap ARN 15331911</v>
      </c>
      <c r="B48" s="92">
        <f>CAC!C53</f>
        <v>0</v>
      </c>
      <c r="C48" s="93" t="str">
        <f>CAC!B53</f>
        <v>Contratação de empresa especializada para manutenção preventiva e corretiva do veículo Mitsubishi L-200 Triton, Placa: MWZ-7565 da Subseção Judiciária de Araguaína.</v>
      </c>
      <c r="D48" s="63">
        <f t="shared" ca="1" si="1"/>
        <v>345</v>
      </c>
      <c r="E48" s="61">
        <f ca="1">CAC!X53</f>
        <v>45182</v>
      </c>
      <c r="F48" s="61">
        <f ca="1">CAC!Y53</f>
        <v>45207</v>
      </c>
      <c r="G48" s="61" t="str">
        <f>CAC!AC53</f>
        <v>---</v>
      </c>
      <c r="H48" s="61">
        <f ca="1">CAC!AD53</f>
        <v>45213</v>
      </c>
      <c r="I48" s="57"/>
      <c r="J48" s="57"/>
      <c r="K48" s="57"/>
      <c r="L48" s="57"/>
      <c r="M48" s="62" t="str">
        <f t="shared" ca="1" si="2"/>
        <v>Em dia</v>
      </c>
      <c r="N48" s="62" t="str">
        <f t="shared" ca="1" si="3"/>
        <v>Em dia</v>
      </c>
      <c r="O48" s="62" t="str">
        <f t="shared" ca="1" si="4"/>
        <v>N/A</v>
      </c>
      <c r="P48" s="62" t="str">
        <f t="shared" ca="1" si="5"/>
        <v>Em dia</v>
      </c>
    </row>
    <row r="49" spans="1:16" s="23" customFormat="1" ht="78.75">
      <c r="A49" s="91" t="str">
        <f>CAC!A53</f>
        <v>Sesap ARN 15331918</v>
      </c>
      <c r="B49" s="92">
        <f>CAC!C54</f>
        <v>0</v>
      </c>
      <c r="C49" s="93" t="str">
        <f>CAC!B54</f>
        <v>Contratação de empresa especializada para a realização do serviço de manutenção preventiva/corretiva no Nobreak da Subseção Judiciária de Araguaína (Nobreak 15 KVA - Marca/Modelo: HDS /HIP - TOMBO: 9107)</v>
      </c>
      <c r="D49" s="63">
        <f t="shared" ca="1" si="1"/>
        <v>345</v>
      </c>
      <c r="E49" s="61">
        <f>CAC!X54</f>
        <v>45188</v>
      </c>
      <c r="F49" s="61">
        <f>CAC!Y54</f>
        <v>45213</v>
      </c>
      <c r="G49" s="61" t="str">
        <f>CAC!AC54</f>
        <v>---</v>
      </c>
      <c r="H49" s="61">
        <f>CAC!AD54</f>
        <v>45213</v>
      </c>
      <c r="I49" s="57"/>
      <c r="J49" s="57"/>
      <c r="K49" s="57"/>
      <c r="L49" s="57"/>
      <c r="M49" s="62" t="str">
        <f t="shared" ca="1" si="2"/>
        <v>Em dia</v>
      </c>
      <c r="N49" s="62" t="str">
        <f t="shared" ca="1" si="3"/>
        <v>Em dia</v>
      </c>
      <c r="O49" s="62" t="str">
        <f t="shared" ca="1" si="4"/>
        <v>N/A</v>
      </c>
      <c r="P49" s="62" t="str">
        <f t="shared" ca="1" si="5"/>
        <v>Em dia</v>
      </c>
    </row>
    <row r="50" spans="1:16" s="23" customFormat="1" ht="56.25">
      <c r="A50" s="91" t="str">
        <f>CAC!A54</f>
        <v>Sesap ARN 15331940</v>
      </c>
      <c r="B50" s="92">
        <f>CAC!C55</f>
        <v>0</v>
      </c>
      <c r="C50" s="93" t="str">
        <f>CAC!B55</f>
        <v xml:space="preserve"> Contratação de serviços de lavagem veicular para o veículo oficial da Subseção Judiciária de Araguaína (Mitsubishi L-200 Triton, Placa: MWZ-7565). </v>
      </c>
      <c r="D50" s="63">
        <f t="shared" ca="1" si="1"/>
        <v>72</v>
      </c>
      <c r="E50" s="61">
        <f ca="1">CAC!X55</f>
        <v>44909</v>
      </c>
      <c r="F50" s="61">
        <f ca="1">CAC!Y55</f>
        <v>44934</v>
      </c>
      <c r="G50" s="61" t="str">
        <f>CAC!AC55</f>
        <v>---</v>
      </c>
      <c r="H50" s="61">
        <f ca="1">CAC!AD55</f>
        <v>44940</v>
      </c>
      <c r="I50" s="57"/>
      <c r="J50" s="57"/>
      <c r="K50" s="57"/>
      <c r="L50" s="57"/>
      <c r="M50" s="62" t="str">
        <f t="shared" ca="1" si="2"/>
        <v>Em dia</v>
      </c>
      <c r="N50" s="62" t="str">
        <f t="shared" ca="1" si="3"/>
        <v>Em dia</v>
      </c>
      <c r="O50" s="62" t="str">
        <f t="shared" ca="1" si="4"/>
        <v>N/A</v>
      </c>
      <c r="P50" s="62" t="str">
        <f t="shared" ca="1" si="5"/>
        <v>Em dia</v>
      </c>
    </row>
    <row r="51" spans="1:16" s="23" customFormat="1" ht="22.5">
      <c r="A51" s="91" t="str">
        <f>CAC!A55</f>
        <v>Sesap ARN 15343339</v>
      </c>
      <c r="B51" s="92">
        <f>CAC!C56</f>
        <v>0</v>
      </c>
      <c r="C51" s="93" t="str">
        <f>CAC!B56</f>
        <v>Aquisição de filtros para bebedouros industriais.</v>
      </c>
      <c r="D51" s="63">
        <f t="shared" ca="1" si="1"/>
        <v>72</v>
      </c>
      <c r="E51" s="61">
        <f ca="1">CAC!X56</f>
        <v>44909</v>
      </c>
      <c r="F51" s="61">
        <f ca="1">CAC!Y56</f>
        <v>44934</v>
      </c>
      <c r="G51" s="61" t="str">
        <f>CAC!AC56</f>
        <v>---</v>
      </c>
      <c r="H51" s="61">
        <f ca="1">CAC!AD56</f>
        <v>44940</v>
      </c>
      <c r="I51" s="57"/>
      <c r="J51" s="57"/>
      <c r="K51" s="57"/>
      <c r="L51" s="57"/>
      <c r="M51" s="62" t="str">
        <f t="shared" ca="1" si="2"/>
        <v>Em dia</v>
      </c>
      <c r="N51" s="62" t="str">
        <f t="shared" ca="1" si="3"/>
        <v>Em dia</v>
      </c>
      <c r="O51" s="62" t="str">
        <f t="shared" ca="1" si="4"/>
        <v>N/A</v>
      </c>
      <c r="P51" s="62" t="str">
        <f t="shared" ca="1" si="5"/>
        <v>Em dia</v>
      </c>
    </row>
    <row r="52" spans="1:16" s="23" customFormat="1" ht="56.25">
      <c r="A52" s="91" t="str">
        <f>CAC!A56</f>
        <v>Sesap ARN 15363006</v>
      </c>
      <c r="B52" s="92">
        <f>CAC!C57</f>
        <v>0</v>
      </c>
      <c r="C52" s="93" t="str">
        <f>CAC!B57</f>
        <v>Contratação de empresa especializada para realizar a manutenção predial dos Edifícios Sede e Anexo da Subseção Judiciária de Araguaína, no exercício de 2023.</v>
      </c>
      <c r="D52" s="63">
        <f t="shared" ca="1" si="1"/>
        <v>100</v>
      </c>
      <c r="E52" s="61">
        <f>CAC!X57</f>
        <v>44943</v>
      </c>
      <c r="F52" s="61">
        <f>CAC!Y57</f>
        <v>44968</v>
      </c>
      <c r="G52" s="61" t="str">
        <f>CAC!AC57</f>
        <v>---</v>
      </c>
      <c r="H52" s="61">
        <f>CAC!AD57</f>
        <v>44968</v>
      </c>
      <c r="I52" s="57"/>
      <c r="J52" s="57"/>
      <c r="K52" s="57">
        <v>44484</v>
      </c>
      <c r="L52" s="57"/>
      <c r="M52" s="62" t="str">
        <f t="shared" ca="1" si="2"/>
        <v>Em dia</v>
      </c>
      <c r="N52" s="62" t="str">
        <f t="shared" ca="1" si="3"/>
        <v>Em dia</v>
      </c>
      <c r="O52" s="62" t="str">
        <f t="shared" ca="1" si="4"/>
        <v>N/A</v>
      </c>
      <c r="P52" s="62" t="str">
        <f t="shared" ca="1" si="5"/>
        <v>Em dia</v>
      </c>
    </row>
    <row r="53" spans="1:16" s="23" customFormat="1" ht="45">
      <c r="A53" s="91" t="str">
        <f>CAC!A57</f>
        <v>Sesap ARN 15363504</v>
      </c>
      <c r="B53" s="92">
        <f>CAC!C58</f>
        <v>0</v>
      </c>
      <c r="C53" s="93" t="str">
        <f>CAC!B58</f>
        <v>Aquisição de capota automotiva para o veículo oficial da Subseção Judiciária de Araguaína (Mitsubishi L-200 Triton, Placa: MWZ-7565).</v>
      </c>
      <c r="D53" s="63">
        <f t="shared" ca="1" si="1"/>
        <v>72</v>
      </c>
      <c r="E53" s="61">
        <f ca="1">CAC!X58</f>
        <v>44909</v>
      </c>
      <c r="F53" s="61">
        <f ca="1">CAC!Y58</f>
        <v>44934</v>
      </c>
      <c r="G53" s="61" t="str">
        <f>CAC!AC58</f>
        <v>---</v>
      </c>
      <c r="H53" s="61">
        <f ca="1">CAC!AD58</f>
        <v>44940</v>
      </c>
      <c r="I53" s="57"/>
      <c r="J53" s="57"/>
      <c r="K53" s="57">
        <v>44484</v>
      </c>
      <c r="L53" s="57"/>
      <c r="M53" s="62" t="str">
        <f t="shared" ca="1" si="2"/>
        <v>Em dia</v>
      </c>
      <c r="N53" s="62" t="str">
        <f t="shared" ca="1" si="3"/>
        <v>Em dia</v>
      </c>
      <c r="O53" s="62" t="str">
        <f t="shared" ca="1" si="4"/>
        <v>N/A</v>
      </c>
      <c r="P53" s="62" t="str">
        <f t="shared" ca="1" si="5"/>
        <v>Em dia</v>
      </c>
    </row>
    <row r="54" spans="1:16" s="23" customFormat="1" ht="33.75">
      <c r="A54" s="91" t="str">
        <f>CAC!A58</f>
        <v>Sesap ARN 15365024</v>
      </c>
      <c r="B54" s="92">
        <f>CAC!C59</f>
        <v>0</v>
      </c>
      <c r="C54" s="93" t="str">
        <f>CAC!B59</f>
        <v>Aquisição de condicionadores de ar split para a Subseção Judiciária de Araguaína/SSJARN/SJTO.</v>
      </c>
      <c r="D54" s="63">
        <f t="shared" ca="1" si="1"/>
        <v>131</v>
      </c>
      <c r="E54" s="61">
        <f>CAC!X59</f>
        <v>44974</v>
      </c>
      <c r="F54" s="61">
        <f>CAC!Y59</f>
        <v>44999</v>
      </c>
      <c r="G54" s="61" t="str">
        <f>CAC!AC59</f>
        <v>---</v>
      </c>
      <c r="H54" s="61">
        <f>CAC!AD59</f>
        <v>44999</v>
      </c>
      <c r="I54" s="57"/>
      <c r="J54" s="57"/>
      <c r="K54" s="57"/>
      <c r="L54" s="57"/>
      <c r="M54" s="62" t="str">
        <f t="shared" ca="1" si="2"/>
        <v>Em dia</v>
      </c>
      <c r="N54" s="62" t="str">
        <f t="shared" ca="1" si="3"/>
        <v>Em dia</v>
      </c>
      <c r="O54" s="62" t="str">
        <f t="shared" ca="1" si="4"/>
        <v>N/A</v>
      </c>
      <c r="P54" s="62" t="str">
        <f t="shared" ca="1" si="5"/>
        <v>Em dia</v>
      </c>
    </row>
    <row r="55" spans="1:16" s="23" customFormat="1" ht="45">
      <c r="A55" s="91" t="str">
        <f>CAC!A59</f>
        <v>Sesap ARN 15850712</v>
      </c>
      <c r="B55" s="92">
        <f>CAC!C60</f>
        <v>0</v>
      </c>
      <c r="C55" s="93" t="str">
        <f>CAC!B60</f>
        <v>Disponibilização de serviços de saneamento básico para Subseção Judiciária de Gurupi (água potável e coleta de esgoto).</v>
      </c>
      <c r="D55" s="63">
        <f t="shared" ca="1" si="1"/>
        <v>41</v>
      </c>
      <c r="E55" s="61" t="str">
        <f>CAC!X60</f>
        <v>---</v>
      </c>
      <c r="F55" s="61" t="str">
        <f>CAC!Y60</f>
        <v>---</v>
      </c>
      <c r="G55" s="61">
        <f>CAC!AC60</f>
        <v>44849</v>
      </c>
      <c r="H55" s="61">
        <f>CAC!AD60</f>
        <v>44909</v>
      </c>
      <c r="I55" s="57"/>
      <c r="J55" s="57"/>
      <c r="K55" s="57"/>
      <c r="L55" s="57"/>
      <c r="M55" s="62" t="str">
        <f t="shared" ca="1" si="2"/>
        <v>N/A</v>
      </c>
      <c r="N55" s="62" t="str">
        <f t="shared" ca="1" si="3"/>
        <v>N/A</v>
      </c>
      <c r="O55" s="62" t="str">
        <f t="shared" ca="1" si="4"/>
        <v>Pendência</v>
      </c>
      <c r="P55" s="62" t="str">
        <f t="shared" ca="1" si="5"/>
        <v>Em dia</v>
      </c>
    </row>
    <row r="56" spans="1:16" s="23" customFormat="1" ht="22.5">
      <c r="A56" s="91" t="str">
        <f>CAC!A60</f>
        <v>Sesap GUR 15427451</v>
      </c>
      <c r="B56" s="92">
        <f>CAC!C61</f>
        <v>0</v>
      </c>
      <c r="C56" s="93" t="str">
        <f>CAC!B61</f>
        <v>Disponibilização de energia elétrica para Subseção Judiciária de Gurupi.</v>
      </c>
      <c r="D56" s="63">
        <f t="shared" ca="1" si="1"/>
        <v>41</v>
      </c>
      <c r="E56" s="61" t="str">
        <f>CAC!X61</f>
        <v>---</v>
      </c>
      <c r="F56" s="61" t="str">
        <f>CAC!Y61</f>
        <v>---</v>
      </c>
      <c r="G56" s="61">
        <f>CAC!AC61</f>
        <v>44849</v>
      </c>
      <c r="H56" s="61">
        <f>CAC!AD61</f>
        <v>44909</v>
      </c>
      <c r="I56" s="57"/>
      <c r="J56" s="57"/>
      <c r="K56" s="57"/>
      <c r="L56" s="57"/>
      <c r="M56" s="62" t="str">
        <f t="shared" ca="1" si="2"/>
        <v>N/A</v>
      </c>
      <c r="N56" s="62" t="str">
        <f t="shared" ca="1" si="3"/>
        <v>N/A</v>
      </c>
      <c r="O56" s="62" t="str">
        <f t="shared" ca="1" si="4"/>
        <v>Pendência</v>
      </c>
      <c r="P56" s="62" t="str">
        <f t="shared" ca="1" si="5"/>
        <v>Em dia</v>
      </c>
    </row>
    <row r="57" spans="1:16" s="23" customFormat="1" ht="45">
      <c r="A57" s="91" t="str">
        <f>CAC!A61</f>
        <v>Sesap GUR 15427453</v>
      </c>
      <c r="B57" s="92">
        <f>CAC!C62</f>
        <v>0</v>
      </c>
      <c r="C57" s="93" t="str">
        <f>CAC!B62</f>
        <v>serviços especializados de limpeza, conservação, copeiragem e apoio administrativo para Subseção Judiciária de Gurupi.</v>
      </c>
      <c r="D57" s="63">
        <f t="shared" ca="1" si="1"/>
        <v>177</v>
      </c>
      <c r="E57" s="61" t="str">
        <f>CAC!X62</f>
        <v>---</v>
      </c>
      <c r="F57" s="61" t="str">
        <f>CAC!Y62</f>
        <v>---</v>
      </c>
      <c r="G57" s="61">
        <f>CAC!AC62</f>
        <v>44985</v>
      </c>
      <c r="H57" s="61">
        <f>CAC!AD62</f>
        <v>45045</v>
      </c>
      <c r="I57" s="57"/>
      <c r="J57" s="57"/>
      <c r="K57" s="57"/>
      <c r="L57" s="57"/>
      <c r="M57" s="62" t="str">
        <f t="shared" ca="1" si="2"/>
        <v>N/A</v>
      </c>
      <c r="N57" s="62" t="str">
        <f t="shared" ca="1" si="3"/>
        <v>N/A</v>
      </c>
      <c r="O57" s="62" t="str">
        <f t="shared" ca="1" si="4"/>
        <v>Em dia</v>
      </c>
      <c r="P57" s="62" t="str">
        <f t="shared" ca="1" si="5"/>
        <v>Em dia</v>
      </c>
    </row>
    <row r="58" spans="1:16" s="23" customFormat="1" ht="33.75">
      <c r="A58" s="91" t="str">
        <f>CAC!A62</f>
        <v>Sesap GUR 15427454</v>
      </c>
      <c r="B58" s="92">
        <f>CAC!C63</f>
        <v>0</v>
      </c>
      <c r="C58" s="93" t="str">
        <f>CAC!B63</f>
        <v xml:space="preserve"> Serviços especializados de vigilância armada para Subseção Judiciária de Gurupi</v>
      </c>
      <c r="D58" s="63">
        <f t="shared" ca="1" si="1"/>
        <v>370</v>
      </c>
      <c r="E58" s="61" t="str">
        <f>CAC!X63</f>
        <v>---</v>
      </c>
      <c r="F58" s="61" t="str">
        <f>CAC!Y63</f>
        <v>---</v>
      </c>
      <c r="G58" s="61">
        <f>CAC!AC63</f>
        <v>45178</v>
      </c>
      <c r="H58" s="61">
        <f>CAC!AD63</f>
        <v>45238</v>
      </c>
      <c r="I58" s="57"/>
      <c r="J58" s="57"/>
      <c r="K58" s="57"/>
      <c r="L58" s="57"/>
      <c r="M58" s="62" t="str">
        <f t="shared" ca="1" si="2"/>
        <v>N/A</v>
      </c>
      <c r="N58" s="62" t="str">
        <f t="shared" ca="1" si="3"/>
        <v>N/A</v>
      </c>
      <c r="O58" s="62" t="str">
        <f t="shared" ca="1" si="4"/>
        <v>Em dia</v>
      </c>
      <c r="P58" s="62" t="str">
        <f t="shared" ca="1" si="5"/>
        <v>Em dia</v>
      </c>
    </row>
    <row r="59" spans="1:16" s="23" customFormat="1" ht="56.25">
      <c r="A59" s="91" t="str">
        <f>CAC!A63</f>
        <v>Sesap GUR 15427455</v>
      </c>
      <c r="B59" s="92">
        <f>CAC!C64</f>
        <v>0</v>
      </c>
      <c r="C59" s="93" t="str">
        <f>CAC!B64</f>
        <v>Manutenção dos ambientes de trabalho da Subseção Judiciária de Gurupi em bom estado de salubridade e descontaminação. ( Controle de pragas)</v>
      </c>
      <c r="D59" s="63">
        <f t="shared" ca="1" si="1"/>
        <v>71</v>
      </c>
      <c r="E59" s="61">
        <f ca="1">CAC!X64</f>
        <v>44908</v>
      </c>
      <c r="F59" s="61">
        <f ca="1">CAC!Y64</f>
        <v>44933</v>
      </c>
      <c r="G59" s="61" t="str">
        <f>CAC!AC64</f>
        <v>---</v>
      </c>
      <c r="H59" s="61">
        <f ca="1">CAC!AD64</f>
        <v>44939</v>
      </c>
      <c r="I59" s="57"/>
      <c r="J59" s="57"/>
      <c r="K59" s="57"/>
      <c r="L59" s="57"/>
      <c r="M59" s="62" t="str">
        <f t="shared" ca="1" si="2"/>
        <v>Em dia</v>
      </c>
      <c r="N59" s="62" t="str">
        <f t="shared" ca="1" si="3"/>
        <v>Em dia</v>
      </c>
      <c r="O59" s="62" t="str">
        <f t="shared" ca="1" si="4"/>
        <v>N/A</v>
      </c>
      <c r="P59" s="62" t="str">
        <f t="shared" ca="1" si="5"/>
        <v>Em dia</v>
      </c>
    </row>
    <row r="60" spans="1:16" s="23" customFormat="1" ht="33.75">
      <c r="A60" s="91" t="str">
        <f>CAC!A64</f>
        <v>Sesap GUR 15427458</v>
      </c>
      <c r="B60" s="92">
        <f>CAC!C65</f>
        <v>0</v>
      </c>
      <c r="C60" s="93" t="str">
        <f>CAC!B65</f>
        <v>Melhoria do ambiente de convivência da Subseção Judiciária de Gurupi (recarga de GLP para copa).</v>
      </c>
      <c r="D60" s="63">
        <f t="shared" ca="1" si="1"/>
        <v>100</v>
      </c>
      <c r="E60" s="61">
        <f ca="1">CAC!X65</f>
        <v>44937</v>
      </c>
      <c r="F60" s="61">
        <f ca="1">CAC!Y65</f>
        <v>44962</v>
      </c>
      <c r="G60" s="61" t="str">
        <f>CAC!AC65</f>
        <v>---</v>
      </c>
      <c r="H60" s="61">
        <f ca="1">CAC!AD65</f>
        <v>44968</v>
      </c>
      <c r="I60" s="57"/>
      <c r="J60" s="57"/>
      <c r="K60" s="57"/>
      <c r="L60" s="57"/>
      <c r="M60" s="62" t="str">
        <f t="shared" ca="1" si="2"/>
        <v>Em dia</v>
      </c>
      <c r="N60" s="62" t="str">
        <f t="shared" ca="1" si="3"/>
        <v>Em dia</v>
      </c>
      <c r="O60" s="62" t="str">
        <f t="shared" ca="1" si="4"/>
        <v>N/A</v>
      </c>
      <c r="P60" s="62" t="str">
        <f t="shared" ca="1" si="5"/>
        <v>Em dia</v>
      </c>
    </row>
    <row r="61" spans="1:16" s="23" customFormat="1" ht="33.75">
      <c r="A61" s="91" t="str">
        <f>CAC!A65</f>
        <v>Sesap GUR 15427460</v>
      </c>
      <c r="B61" s="92">
        <f>CAC!C66</f>
        <v>0</v>
      </c>
      <c r="C61" s="93" t="str">
        <f>CAC!B66</f>
        <v>Conservação das instalações do prédio da Subseção Judiciária de Gurupi.( Manutenção predial)</v>
      </c>
      <c r="D61" s="63">
        <f t="shared" ca="1" si="1"/>
        <v>72</v>
      </c>
      <c r="E61" s="61">
        <f ca="1">CAC!X66</f>
        <v>44909</v>
      </c>
      <c r="F61" s="61">
        <f ca="1">CAC!Y66</f>
        <v>44934</v>
      </c>
      <c r="G61" s="61" t="str">
        <f>CAC!AC66</f>
        <v>---</v>
      </c>
      <c r="H61" s="61">
        <f ca="1">CAC!AD66</f>
        <v>44940</v>
      </c>
      <c r="I61" s="57"/>
      <c r="J61" s="57"/>
      <c r="K61" s="57"/>
      <c r="L61" s="57"/>
      <c r="M61" s="62" t="str">
        <f t="shared" ca="1" si="2"/>
        <v>Em dia</v>
      </c>
      <c r="N61" s="62" t="str">
        <f t="shared" ca="1" si="3"/>
        <v>Em dia</v>
      </c>
      <c r="O61" s="62" t="str">
        <f t="shared" ca="1" si="4"/>
        <v>N/A</v>
      </c>
      <c r="P61" s="62" t="str">
        <f t="shared" ca="1" si="5"/>
        <v>Em dia</v>
      </c>
    </row>
    <row r="62" spans="1:16" ht="45">
      <c r="A62" s="91" t="str">
        <f>CAC!A66</f>
        <v>Sesap GUR 15427461</v>
      </c>
      <c r="B62" s="92">
        <f>CAC!C67</f>
        <v>0</v>
      </c>
      <c r="C62" s="93" t="str">
        <f>CAC!B67</f>
        <v>Manutenção dos ambientes de trabalho da Subseção Judiciária de Gurupi em bom estado de salubridade (climatização).</v>
      </c>
      <c r="D62" s="63">
        <f t="shared" ref="D62:D69" ca="1" si="6">H62-TODAY()</f>
        <v>221</v>
      </c>
      <c r="E62" s="61">
        <f>CAC!X67</f>
        <v>45064</v>
      </c>
      <c r="F62" s="61">
        <f>CAC!Y67</f>
        <v>45089</v>
      </c>
      <c r="G62" s="61" t="str">
        <f>CAC!AC67</f>
        <v>---</v>
      </c>
      <c r="H62" s="61">
        <f>CAC!AD67</f>
        <v>45089</v>
      </c>
      <c r="I62" s="57"/>
      <c r="J62" s="57"/>
      <c r="K62" s="57"/>
      <c r="L62" s="57"/>
      <c r="M62" s="62" t="str">
        <f t="shared" ref="M62:M69" ca="1" si="7">IF(E62="---","N/A",IF(AND(I62="",NOW()-E62&lt;0),"Em dia",IF(AND(I62="",NOW()-E62&gt;0),"Pendência",IF(I62&gt;E62,"Entregue com atraso","Entregue"))))</f>
        <v>Em dia</v>
      </c>
      <c r="N62" s="62" t="str">
        <f t="shared" ref="N62:N69" ca="1" si="8">IF(F62="---","N/A",IF(AND(J62="",NOW()-F62&lt;0),"Em dia",IF(AND(J62="",NOW()-F62&gt;0),"Pendência",IF(J62&gt;F62,"Entregue com atraso","Entregue"))))</f>
        <v>Em dia</v>
      </c>
      <c r="O62" s="62" t="str">
        <f t="shared" ref="O62:O69" ca="1" si="9">IF(G62="---","N/A",IF(AND(K62="",NOW()-G62&lt;0),"Em dia",IF(AND(K62="",NOW()-G62&gt;0),"Pendência",IF(K62&gt;G62,"Contratado com atraso","Contratado"))))</f>
        <v>N/A</v>
      </c>
      <c r="P62" s="62" t="str">
        <f t="shared" ref="P62:P69" ca="1" si="10">IF(AND(L62="",NOW()-H62&lt;0),"Em dia",IF(AND(L62="",NOW()-H62&gt;0),"Pendência",IF(L62&gt;H62,"Contratado com atraso","Contratado")))</f>
        <v>Em dia</v>
      </c>
    </row>
    <row r="63" spans="1:16" ht="33.75">
      <c r="A63" s="91" t="str">
        <f>CAC!A67</f>
        <v>Sesap GUR 15427462</v>
      </c>
      <c r="B63" s="92">
        <f>CAC!C68</f>
        <v>0</v>
      </c>
      <c r="C63" s="93" t="str">
        <f>CAC!B68</f>
        <v>Manutenção do serviço de transporte da Subseção Judiciária de Gurupi em bom estado de utilização.</v>
      </c>
      <c r="D63" s="63">
        <f t="shared" ca="1" si="6"/>
        <v>130</v>
      </c>
      <c r="E63" s="61">
        <f ca="1">CAC!X68</f>
        <v>44967</v>
      </c>
      <c r="F63" s="61">
        <f ca="1">CAC!Y68</f>
        <v>44992</v>
      </c>
      <c r="G63" s="61" t="str">
        <f>CAC!AC68</f>
        <v>---</v>
      </c>
      <c r="H63" s="61">
        <f ca="1">CAC!AD68</f>
        <v>44998</v>
      </c>
      <c r="I63" s="57"/>
      <c r="J63" s="57"/>
      <c r="K63" s="57"/>
      <c r="L63" s="57"/>
      <c r="M63" s="62" t="str">
        <f t="shared" ca="1" si="7"/>
        <v>Em dia</v>
      </c>
      <c r="N63" s="62" t="str">
        <f t="shared" ca="1" si="8"/>
        <v>Em dia</v>
      </c>
      <c r="O63" s="62" t="str">
        <f t="shared" ca="1" si="9"/>
        <v>N/A</v>
      </c>
      <c r="P63" s="62" t="str">
        <f t="shared" ca="1" si="10"/>
        <v>Em dia</v>
      </c>
    </row>
    <row r="64" spans="1:16" ht="33.75">
      <c r="A64" s="91" t="str">
        <f>CAC!A68</f>
        <v>Sesap GUR 15427465</v>
      </c>
      <c r="B64" s="92">
        <f>CAC!C69</f>
        <v>0</v>
      </c>
      <c r="C64" s="93" t="str">
        <f>CAC!B69</f>
        <v>Garantir disponibilidade do Centro de Processamento da Dados da Subseção Judiciária de Gurupi.</v>
      </c>
      <c r="D64" s="63">
        <f t="shared" ca="1" si="6"/>
        <v>130</v>
      </c>
      <c r="E64" s="61">
        <f>CAC!X69</f>
        <v>44973</v>
      </c>
      <c r="F64" s="61">
        <f>CAC!Y69</f>
        <v>44998</v>
      </c>
      <c r="G64" s="61" t="str">
        <f>CAC!AC69</f>
        <v>---</v>
      </c>
      <c r="H64" s="61">
        <f>CAC!AD69</f>
        <v>44998</v>
      </c>
      <c r="I64" s="57"/>
      <c r="J64" s="57"/>
      <c r="K64" s="57"/>
      <c r="L64" s="57"/>
      <c r="M64" s="62" t="str">
        <f t="shared" ca="1" si="7"/>
        <v>Em dia</v>
      </c>
      <c r="N64" s="62" t="str">
        <f t="shared" ca="1" si="8"/>
        <v>Em dia</v>
      </c>
      <c r="O64" s="62" t="str">
        <f t="shared" ca="1" si="9"/>
        <v>N/A</v>
      </c>
      <c r="P64" s="62" t="str">
        <f t="shared" ca="1" si="10"/>
        <v>Em dia</v>
      </c>
    </row>
    <row r="65" spans="1:16" ht="56.25">
      <c r="A65" s="91" t="str">
        <f>CAC!A69</f>
        <v>Sesap GUR 15427466</v>
      </c>
      <c r="B65" s="92">
        <f>CAC!C70</f>
        <v>0</v>
      </c>
      <c r="C65" s="93" t="str">
        <f>CAC!B70</f>
        <v>Em caso de incêndio e pânico, minimizar a propagação de incêndios, reduzindo os danos ao meio ambiente e ao patrimônio. da Subseção Judiciária de Gurupi.</v>
      </c>
      <c r="D65" s="63">
        <f t="shared" ca="1" si="6"/>
        <v>130</v>
      </c>
      <c r="E65" s="61">
        <f ca="1">CAC!X70</f>
        <v>44967</v>
      </c>
      <c r="F65" s="61">
        <f ca="1">CAC!Y70</f>
        <v>44992</v>
      </c>
      <c r="G65" s="61" t="str">
        <f>CAC!AC70</f>
        <v>---</v>
      </c>
      <c r="H65" s="61">
        <f ca="1">CAC!AD70</f>
        <v>44998</v>
      </c>
      <c r="I65" s="57"/>
      <c r="J65" s="57"/>
      <c r="K65" s="57"/>
      <c r="L65" s="57"/>
      <c r="M65" s="62" t="str">
        <f t="shared" ca="1" si="7"/>
        <v>Em dia</v>
      </c>
      <c r="N65" s="62" t="str">
        <f t="shared" ca="1" si="8"/>
        <v>Em dia</v>
      </c>
      <c r="O65" s="62" t="str">
        <f t="shared" ca="1" si="9"/>
        <v>N/A</v>
      </c>
      <c r="P65" s="62" t="str">
        <f t="shared" ca="1" si="10"/>
        <v>Em dia</v>
      </c>
    </row>
    <row r="66" spans="1:16" ht="33.75">
      <c r="A66" s="91" t="str">
        <f>CAC!A70</f>
        <v>Sesap GUR 15427473</v>
      </c>
      <c r="B66" s="92">
        <f>CAC!C71</f>
        <v>0</v>
      </c>
      <c r="C66" s="93" t="str">
        <f>CAC!B71</f>
        <v>Fornecer mecanimos de segurança no âmbito da Subseção Judiciária de Gurupi. Manutenção CFTV</v>
      </c>
      <c r="D66" s="63">
        <f t="shared" ca="1" si="6"/>
        <v>130</v>
      </c>
      <c r="E66" s="61">
        <f>CAC!X71</f>
        <v>44973</v>
      </c>
      <c r="F66" s="61">
        <f>CAC!Y71</f>
        <v>44998</v>
      </c>
      <c r="G66" s="61" t="str">
        <f>CAC!AC71</f>
        <v>---</v>
      </c>
      <c r="H66" s="61">
        <f>CAC!AD71</f>
        <v>44998</v>
      </c>
      <c r="I66" s="57"/>
      <c r="J66" s="57"/>
      <c r="K66" s="57"/>
      <c r="L66" s="57"/>
      <c r="M66" s="62" t="str">
        <f t="shared" ca="1" si="7"/>
        <v>Em dia</v>
      </c>
      <c r="N66" s="62" t="str">
        <f t="shared" ca="1" si="8"/>
        <v>Em dia</v>
      </c>
      <c r="O66" s="62" t="str">
        <f t="shared" ca="1" si="9"/>
        <v>N/A</v>
      </c>
      <c r="P66" s="62" t="str">
        <f t="shared" ca="1" si="10"/>
        <v>Em dia</v>
      </c>
    </row>
    <row r="67" spans="1:16" ht="33.75">
      <c r="A67" s="91" t="str">
        <f>CAC!A71</f>
        <v>Sesap GUR 15437656</v>
      </c>
      <c r="B67" s="92">
        <f>CAC!C72</f>
        <v>0</v>
      </c>
      <c r="C67" s="93" t="str">
        <f>CAC!B72</f>
        <v>Adequação do ambiente de trabalho da Subseção Judiciária de Gurupi (material permanente).</v>
      </c>
      <c r="D67" s="63">
        <f t="shared" ca="1" si="6"/>
        <v>344</v>
      </c>
      <c r="E67" s="61">
        <f>CAC!X72</f>
        <v>45187</v>
      </c>
      <c r="F67" s="61">
        <f>CAC!Y72</f>
        <v>45212</v>
      </c>
      <c r="G67" s="61" t="str">
        <f>CAC!AC72</f>
        <v>---</v>
      </c>
      <c r="H67" s="61">
        <f>CAC!AD72</f>
        <v>45212</v>
      </c>
      <c r="I67" s="57"/>
      <c r="J67" s="57"/>
      <c r="K67" s="57"/>
      <c r="L67" s="57"/>
      <c r="M67" s="62" t="str">
        <f t="shared" ca="1" si="7"/>
        <v>Em dia</v>
      </c>
      <c r="N67" s="62" t="str">
        <f t="shared" ca="1" si="8"/>
        <v>Em dia</v>
      </c>
      <c r="O67" s="62" t="str">
        <f t="shared" ca="1" si="9"/>
        <v>N/A</v>
      </c>
      <c r="P67" s="62" t="str">
        <f t="shared" ca="1" si="10"/>
        <v>Em dia</v>
      </c>
    </row>
    <row r="68" spans="1:16" ht="33.75">
      <c r="A68" s="91" t="str">
        <f>CAC!A72</f>
        <v>Sesap GUR 15437663</v>
      </c>
      <c r="B68" s="92">
        <f>CAC!C73</f>
        <v>0</v>
      </c>
      <c r="C68" s="93" t="str">
        <f>CAC!B73</f>
        <v>Adequação do ambiente de trabalho da Subseção Judiciária de Gurupi (material de consumo).</v>
      </c>
      <c r="D68" s="63">
        <f t="shared" ca="1" si="6"/>
        <v>130</v>
      </c>
      <c r="E68" s="61">
        <f>CAC!X73</f>
        <v>44973</v>
      </c>
      <c r="F68" s="61">
        <f>CAC!Y73</f>
        <v>44998</v>
      </c>
      <c r="G68" s="61" t="str">
        <f>CAC!AC73</f>
        <v>---</v>
      </c>
      <c r="H68" s="61">
        <f>CAC!AD73</f>
        <v>44998</v>
      </c>
      <c r="I68" s="57"/>
      <c r="J68" s="57"/>
      <c r="K68" s="57"/>
      <c r="L68" s="57"/>
      <c r="M68" s="62" t="str">
        <f t="shared" ca="1" si="7"/>
        <v>Em dia</v>
      </c>
      <c r="N68" s="62" t="str">
        <f t="shared" ca="1" si="8"/>
        <v>Em dia</v>
      </c>
      <c r="O68" s="62" t="str">
        <f t="shared" ca="1" si="9"/>
        <v>N/A</v>
      </c>
      <c r="P68" s="62" t="str">
        <f t="shared" ca="1" si="10"/>
        <v>Em dia</v>
      </c>
    </row>
    <row r="69" spans="1:16">
      <c r="A69" s="91" t="str">
        <f>CAC!A73</f>
        <v>Sesap GUR 15437675</v>
      </c>
      <c r="B69" s="92">
        <f>CAC!C74</f>
        <v>0</v>
      </c>
      <c r="C69" s="93">
        <f>CAC!B74</f>
        <v>0</v>
      </c>
      <c r="D69" s="63">
        <f t="shared" ca="1" si="6"/>
        <v>-44868</v>
      </c>
      <c r="E69" s="61">
        <f>CAC!X74</f>
        <v>0</v>
      </c>
      <c r="F69" s="61">
        <f>CAC!Y74</f>
        <v>0</v>
      </c>
      <c r="G69" s="61">
        <f>CAC!AC74</f>
        <v>0</v>
      </c>
      <c r="H69" s="61">
        <f>CAC!AD74</f>
        <v>0</v>
      </c>
      <c r="I69" s="57"/>
      <c r="J69" s="57"/>
      <c r="K69" s="57"/>
      <c r="L69" s="57"/>
      <c r="M69" s="62" t="str">
        <f t="shared" ca="1" si="7"/>
        <v>Pendência</v>
      </c>
      <c r="N69" s="62" t="str">
        <f t="shared" ca="1" si="8"/>
        <v>Pendência</v>
      </c>
      <c r="O69" s="62" t="str">
        <f t="shared" ca="1" si="9"/>
        <v>Pendência</v>
      </c>
      <c r="P69" s="62" t="str">
        <f t="shared" ca="1" si="10"/>
        <v>Pendência</v>
      </c>
    </row>
  </sheetData>
  <conditionalFormatting sqref="M2:P1048576">
    <cfRule type="endsWith" dxfId="4" priority="11" operator="endsWith" text="Contratado">
      <formula>RIGHT(M2,LEN("Contratado"))="Contratado"</formula>
    </cfRule>
    <cfRule type="endsWith" dxfId="3" priority="12" operator="endsWith" text="Entregue">
      <formula>RIGHT(M2,LEN("Entregue"))="Entregue"</formula>
    </cfRule>
    <cfRule type="containsText" dxfId="2" priority="13" operator="containsText" text="Pendência">
      <formula>NOT(ISERROR(SEARCH("Pendência",M2)))</formula>
    </cfRule>
    <cfRule type="endsWith" dxfId="1" priority="14" operator="endsWith" text="atraso">
      <formula>RIGHT(M2,LEN("atraso"))="atraso"</formula>
    </cfRule>
    <cfRule type="containsText" dxfId="0" priority="15" operator="containsText" text="Em dia">
      <formula>NOT(ISERROR(SEARCH("Em dia",M2)))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4.xml><?xml version="1.0" encoding="utf-8"?>
<worksheet xmlns="http://schemas.openxmlformats.org/spreadsheetml/2006/main" xmlns:r="http://schemas.openxmlformats.org/officeDocument/2006/relationships">
  <dimension ref="A1:M14"/>
  <sheetViews>
    <sheetView workbookViewId="0">
      <selection activeCell="B11" sqref="B11:M11"/>
    </sheetView>
  </sheetViews>
  <sheetFormatPr defaultRowHeight="15"/>
  <cols>
    <col min="1" max="1" width="46.140625" customWidth="1"/>
  </cols>
  <sheetData>
    <row r="1" spans="1:13">
      <c r="A1" s="83" t="s">
        <v>81</v>
      </c>
    </row>
    <row r="2" spans="1:13">
      <c r="A2" s="84" t="s">
        <v>82</v>
      </c>
      <c r="B2" s="282" t="s">
        <v>83</v>
      </c>
      <c r="C2" s="282"/>
      <c r="D2" s="282"/>
      <c r="E2" s="282"/>
      <c r="F2" s="282"/>
      <c r="G2" s="282"/>
      <c r="H2" s="282"/>
      <c r="I2" s="282"/>
      <c r="J2" s="282"/>
      <c r="K2" s="282"/>
      <c r="L2" s="282"/>
      <c r="M2" s="282"/>
    </row>
    <row r="3" spans="1:13">
      <c r="A3" s="283" t="s">
        <v>84</v>
      </c>
      <c r="B3" s="282" t="s">
        <v>85</v>
      </c>
      <c r="C3" s="282"/>
      <c r="D3" s="282"/>
      <c r="E3" s="282"/>
      <c r="F3" s="282"/>
      <c r="G3" s="282"/>
      <c r="H3" s="282"/>
      <c r="I3" s="282"/>
      <c r="J3" s="282"/>
      <c r="K3" s="282"/>
      <c r="L3" s="282"/>
      <c r="M3" s="282"/>
    </row>
    <row r="4" spans="1:13" ht="28.15" customHeight="1">
      <c r="A4" s="283"/>
      <c r="B4" s="282" t="s">
        <v>86</v>
      </c>
      <c r="C4" s="282"/>
      <c r="D4" s="282"/>
      <c r="E4" s="282"/>
      <c r="F4" s="282"/>
      <c r="G4" s="282"/>
      <c r="H4" s="282"/>
      <c r="I4" s="282"/>
      <c r="J4" s="282"/>
      <c r="K4" s="282"/>
      <c r="L4" s="282"/>
      <c r="M4" s="282"/>
    </row>
    <row r="5" spans="1:13" s="56" customFormat="1" ht="28.9" customHeight="1">
      <c r="A5" s="84" t="s">
        <v>87</v>
      </c>
      <c r="B5" s="282" t="s">
        <v>88</v>
      </c>
      <c r="C5" s="282"/>
      <c r="D5" s="282"/>
      <c r="E5" s="282"/>
      <c r="F5" s="282"/>
      <c r="G5" s="282"/>
      <c r="H5" s="282"/>
      <c r="I5" s="282"/>
      <c r="J5" s="282"/>
      <c r="K5" s="282"/>
      <c r="L5" s="282"/>
      <c r="M5" s="282"/>
    </row>
    <row r="6" spans="1:13" s="56" customFormat="1" ht="28.9" customHeight="1">
      <c r="A6" s="84" t="s">
        <v>89</v>
      </c>
      <c r="B6" s="282" t="s">
        <v>90</v>
      </c>
      <c r="C6" s="282"/>
      <c r="D6" s="282"/>
      <c r="E6" s="282"/>
      <c r="F6" s="282"/>
      <c r="G6" s="282"/>
      <c r="H6" s="282"/>
      <c r="I6" s="282"/>
      <c r="J6" s="282"/>
      <c r="K6" s="282"/>
      <c r="L6" s="282"/>
      <c r="M6" s="282"/>
    </row>
    <row r="7" spans="1:13" s="56" customFormat="1" ht="28.15" customHeight="1">
      <c r="A7" s="84" t="s">
        <v>91</v>
      </c>
      <c r="B7" s="282" t="s">
        <v>92</v>
      </c>
      <c r="C7" s="282"/>
      <c r="D7" s="282"/>
      <c r="E7" s="282"/>
      <c r="F7" s="282"/>
      <c r="G7" s="282"/>
      <c r="H7" s="282"/>
      <c r="I7" s="282"/>
      <c r="J7" s="282"/>
      <c r="K7" s="282"/>
      <c r="L7" s="282"/>
      <c r="M7" s="282"/>
    </row>
    <row r="9" spans="1:13">
      <c r="A9" s="83" t="s">
        <v>93</v>
      </c>
    </row>
    <row r="10" spans="1:13" ht="30" customHeight="1">
      <c r="A10" s="84" t="s">
        <v>82</v>
      </c>
      <c r="B10" s="282" t="s">
        <v>94</v>
      </c>
      <c r="C10" s="282"/>
      <c r="D10" s="282"/>
      <c r="E10" s="282"/>
      <c r="F10" s="282"/>
      <c r="G10" s="282"/>
      <c r="H10" s="282"/>
      <c r="I10" s="282"/>
      <c r="J10" s="282"/>
      <c r="K10" s="282"/>
      <c r="L10" s="282"/>
      <c r="M10" s="282"/>
    </row>
    <row r="11" spans="1:13" ht="40.15" customHeight="1">
      <c r="A11" s="84" t="s">
        <v>87</v>
      </c>
      <c r="B11" s="282" t="s">
        <v>95</v>
      </c>
      <c r="C11" s="282"/>
      <c r="D11" s="282"/>
      <c r="E11" s="282"/>
      <c r="F11" s="282"/>
      <c r="G11" s="282"/>
      <c r="H11" s="282"/>
      <c r="I11" s="282"/>
      <c r="J11" s="282"/>
      <c r="K11" s="282"/>
      <c r="L11" s="282"/>
      <c r="M11" s="282"/>
    </row>
    <row r="13" spans="1:13">
      <c r="A13" s="83" t="s">
        <v>96</v>
      </c>
    </row>
    <row r="14" spans="1:13" ht="29.45" customHeight="1">
      <c r="A14" s="84" t="s">
        <v>82</v>
      </c>
      <c r="B14" s="282" t="s">
        <v>97</v>
      </c>
      <c r="C14" s="282"/>
      <c r="D14" s="282"/>
      <c r="E14" s="282"/>
      <c r="F14" s="282"/>
      <c r="G14" s="282"/>
      <c r="H14" s="282"/>
      <c r="I14" s="282"/>
      <c r="J14" s="282"/>
      <c r="K14" s="282"/>
      <c r="L14" s="282"/>
      <c r="M14" s="282"/>
    </row>
  </sheetData>
  <mergeCells count="10">
    <mergeCell ref="B10:M10"/>
    <mergeCell ref="B11:M11"/>
    <mergeCell ref="B2:M2"/>
    <mergeCell ref="B14:M14"/>
    <mergeCell ref="A3:A4"/>
    <mergeCell ref="B3:M3"/>
    <mergeCell ref="B4:M4"/>
    <mergeCell ref="B5:M5"/>
    <mergeCell ref="B6:M6"/>
    <mergeCell ref="B7:M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L28"/>
  <sheetViews>
    <sheetView workbookViewId="0">
      <selection activeCell="G17" sqref="G17"/>
    </sheetView>
  </sheetViews>
  <sheetFormatPr defaultRowHeight="15"/>
  <cols>
    <col min="1" max="1" width="12.85546875" customWidth="1"/>
    <col min="2" max="2" width="26.28515625" customWidth="1"/>
    <col min="3" max="3" width="11.28515625" bestFit="1" customWidth="1"/>
    <col min="4" max="4" width="12" bestFit="1" customWidth="1"/>
    <col min="5" max="5" width="5.140625" customWidth="1"/>
    <col min="6" max="6" width="24.28515625" customWidth="1"/>
    <col min="7" max="7" width="25.28515625" bestFit="1" customWidth="1"/>
    <col min="8" max="8" width="11.28515625" bestFit="1" customWidth="1"/>
    <col min="9" max="9" width="12" bestFit="1" customWidth="1"/>
  </cols>
  <sheetData>
    <row r="1" spans="1:10">
      <c r="A1" s="287" t="s">
        <v>98</v>
      </c>
      <c r="B1" s="287"/>
      <c r="C1" s="287"/>
      <c r="D1" s="287"/>
      <c r="F1" s="287" t="s">
        <v>99</v>
      </c>
      <c r="G1" s="287"/>
      <c r="H1" s="287"/>
      <c r="I1" s="287"/>
    </row>
    <row r="2" spans="1:10">
      <c r="A2" s="15" t="s">
        <v>100</v>
      </c>
      <c r="B2" s="285" t="s">
        <v>101</v>
      </c>
      <c r="C2" s="286"/>
      <c r="D2" s="15" t="s">
        <v>102</v>
      </c>
      <c r="F2" s="15" t="s">
        <v>100</v>
      </c>
      <c r="G2" s="285" t="s">
        <v>101</v>
      </c>
      <c r="H2" s="286"/>
      <c r="I2" s="15" t="s">
        <v>102</v>
      </c>
    </row>
    <row r="3" spans="1:10">
      <c r="A3" s="64" t="s">
        <v>103</v>
      </c>
      <c r="B3" s="66" t="s">
        <v>104</v>
      </c>
      <c r="C3" s="66" t="s">
        <v>104</v>
      </c>
      <c r="D3" s="65">
        <v>15</v>
      </c>
      <c r="F3" s="64" t="s">
        <v>103</v>
      </c>
      <c r="G3" s="66" t="s">
        <v>104</v>
      </c>
      <c r="H3" s="66" t="s">
        <v>104</v>
      </c>
      <c r="I3" s="65">
        <v>15</v>
      </c>
    </row>
    <row r="4" spans="1:10">
      <c r="A4" s="64" t="s">
        <v>105</v>
      </c>
      <c r="B4" s="66" t="s">
        <v>104</v>
      </c>
      <c r="C4" s="66" t="s">
        <v>104</v>
      </c>
      <c r="D4" s="65">
        <v>10</v>
      </c>
      <c r="F4" s="64" t="s">
        <v>105</v>
      </c>
      <c r="G4" s="66" t="s">
        <v>104</v>
      </c>
      <c r="H4" s="66" t="s">
        <v>104</v>
      </c>
      <c r="I4" s="65">
        <v>10</v>
      </c>
    </row>
    <row r="5" spans="1:10">
      <c r="A5" s="16" t="s">
        <v>106</v>
      </c>
      <c r="B5" s="12" t="s">
        <v>107</v>
      </c>
      <c r="C5" s="12" t="s">
        <v>108</v>
      </c>
      <c r="D5" s="12">
        <v>20</v>
      </c>
      <c r="F5" s="16" t="s">
        <v>109</v>
      </c>
      <c r="G5" s="12" t="s">
        <v>110</v>
      </c>
      <c r="H5" s="12" t="s">
        <v>111</v>
      </c>
      <c r="I5" s="12">
        <v>35</v>
      </c>
    </row>
    <row r="6" spans="1:10">
      <c r="A6" s="16" t="s">
        <v>106</v>
      </c>
      <c r="B6" s="12" t="s">
        <v>107</v>
      </c>
      <c r="C6" s="12" t="s">
        <v>112</v>
      </c>
      <c r="D6" s="12">
        <v>30</v>
      </c>
      <c r="F6" s="16" t="s">
        <v>109</v>
      </c>
      <c r="G6" s="12" t="s">
        <v>110</v>
      </c>
      <c r="H6" s="12" t="s">
        <v>113</v>
      </c>
      <c r="I6" s="12">
        <v>45</v>
      </c>
    </row>
    <row r="7" spans="1:10">
      <c r="A7" s="16" t="s">
        <v>106</v>
      </c>
      <c r="B7" s="12" t="s">
        <v>107</v>
      </c>
      <c r="C7" s="12" t="s">
        <v>114</v>
      </c>
      <c r="D7" s="12">
        <v>45</v>
      </c>
      <c r="F7" s="16" t="s">
        <v>109</v>
      </c>
      <c r="G7" s="12" t="s">
        <v>110</v>
      </c>
      <c r="H7" s="12" t="s">
        <v>115</v>
      </c>
      <c r="I7" s="12">
        <v>60</v>
      </c>
    </row>
    <row r="8" spans="1:10">
      <c r="A8" s="16" t="s">
        <v>106</v>
      </c>
      <c r="B8" s="12" t="s">
        <v>107</v>
      </c>
      <c r="C8" s="12" t="s">
        <v>116</v>
      </c>
      <c r="D8" s="12">
        <v>70</v>
      </c>
      <c r="F8" s="17" t="s">
        <v>61</v>
      </c>
      <c r="G8" s="74" t="s">
        <v>104</v>
      </c>
      <c r="H8" s="74" t="s">
        <v>104</v>
      </c>
      <c r="I8" s="13">
        <v>3</v>
      </c>
    </row>
    <row r="9" spans="1:10">
      <c r="A9" s="16" t="s">
        <v>106</v>
      </c>
      <c r="B9" s="12" t="s">
        <v>117</v>
      </c>
      <c r="C9" s="12" t="s">
        <v>108</v>
      </c>
      <c r="D9" s="12">
        <v>40</v>
      </c>
      <c r="F9" s="18" t="s">
        <v>62</v>
      </c>
      <c r="G9" s="75" t="s">
        <v>104</v>
      </c>
      <c r="H9" s="75" t="s">
        <v>104</v>
      </c>
      <c r="I9" s="14">
        <v>3</v>
      </c>
    </row>
    <row r="10" spans="1:10">
      <c r="A10" s="16" t="s">
        <v>106</v>
      </c>
      <c r="B10" s="12" t="s">
        <v>117</v>
      </c>
      <c r="C10" s="12" t="s">
        <v>112</v>
      </c>
      <c r="D10" s="12">
        <v>50</v>
      </c>
      <c r="F10" s="67" t="s">
        <v>118</v>
      </c>
      <c r="G10" s="70" t="s">
        <v>119</v>
      </c>
      <c r="H10" s="69" t="s">
        <v>104</v>
      </c>
      <c r="I10" s="68">
        <v>5</v>
      </c>
    </row>
    <row r="11" spans="1:10">
      <c r="A11" s="16" t="s">
        <v>106</v>
      </c>
      <c r="B11" s="12" t="s">
        <v>117</v>
      </c>
      <c r="C11" s="12" t="s">
        <v>114</v>
      </c>
      <c r="D11" s="12">
        <v>75</v>
      </c>
    </row>
    <row r="12" spans="1:10">
      <c r="A12" s="16" t="s">
        <v>106</v>
      </c>
      <c r="B12" s="12" t="s">
        <v>117</v>
      </c>
      <c r="C12" s="12" t="s">
        <v>116</v>
      </c>
      <c r="D12" s="12">
        <v>100</v>
      </c>
    </row>
    <row r="13" spans="1:10">
      <c r="A13" s="17" t="s">
        <v>120</v>
      </c>
      <c r="B13" s="13" t="s">
        <v>107</v>
      </c>
      <c r="C13" s="13" t="s">
        <v>121</v>
      </c>
      <c r="D13" s="13">
        <v>15</v>
      </c>
      <c r="G13" s="76" t="s">
        <v>122</v>
      </c>
      <c r="H13" s="76"/>
      <c r="I13" s="76"/>
      <c r="J13" s="76"/>
    </row>
    <row r="14" spans="1:10">
      <c r="A14" s="17" t="s">
        <v>120</v>
      </c>
      <c r="B14" s="13" t="s">
        <v>117</v>
      </c>
      <c r="C14" s="13" t="s">
        <v>121</v>
      </c>
      <c r="D14" s="13">
        <v>25</v>
      </c>
      <c r="F14" s="72"/>
      <c r="G14" s="72"/>
      <c r="H14" s="72"/>
      <c r="I14" s="72"/>
    </row>
    <row r="15" spans="1:10">
      <c r="A15" s="18" t="s">
        <v>123</v>
      </c>
      <c r="B15" s="14" t="s">
        <v>124</v>
      </c>
      <c r="C15" s="14" t="s">
        <v>121</v>
      </c>
      <c r="D15" s="14">
        <v>25</v>
      </c>
      <c r="F15" s="72"/>
      <c r="G15" s="72"/>
      <c r="H15" s="72"/>
      <c r="I15" s="72"/>
    </row>
    <row r="16" spans="1:10">
      <c r="A16" s="18" t="s">
        <v>123</v>
      </c>
      <c r="B16" s="14" t="s">
        <v>125</v>
      </c>
      <c r="C16" s="14" t="s">
        <v>121</v>
      </c>
      <c r="D16" s="14">
        <v>40</v>
      </c>
      <c r="F16" s="72"/>
      <c r="G16" s="72"/>
      <c r="H16" s="72"/>
      <c r="I16" s="72"/>
    </row>
    <row r="17" spans="1:12" ht="30">
      <c r="A17" s="67" t="s">
        <v>118</v>
      </c>
      <c r="B17" s="70" t="s">
        <v>126</v>
      </c>
      <c r="C17" s="69" t="s">
        <v>104</v>
      </c>
      <c r="D17" s="68">
        <v>5</v>
      </c>
      <c r="F17" s="72"/>
      <c r="G17" s="72"/>
      <c r="H17" s="72"/>
      <c r="I17" s="72"/>
    </row>
    <row r="18" spans="1:12">
      <c r="F18" s="72"/>
      <c r="G18" s="72"/>
      <c r="H18" s="72"/>
      <c r="I18" s="72"/>
    </row>
    <row r="19" spans="1:12">
      <c r="A19" s="98" t="s">
        <v>127</v>
      </c>
      <c r="B19" s="98"/>
      <c r="C19" s="72"/>
      <c r="D19" s="72"/>
      <c r="E19" s="72"/>
      <c r="F19" s="72"/>
      <c r="G19" s="72"/>
      <c r="H19" s="72"/>
      <c r="I19" s="72"/>
      <c r="J19" s="72"/>
      <c r="K19" s="72"/>
      <c r="L19" s="72"/>
    </row>
    <row r="20" spans="1:12">
      <c r="A20" s="98" t="s">
        <v>103</v>
      </c>
      <c r="B20" s="284" t="s">
        <v>128</v>
      </c>
      <c r="C20" s="284"/>
      <c r="D20" s="284"/>
      <c r="E20" s="284"/>
      <c r="F20" s="284"/>
      <c r="G20" s="284"/>
      <c r="H20" s="72"/>
      <c r="I20" s="72"/>
      <c r="J20" s="72"/>
      <c r="K20" s="72"/>
      <c r="L20" s="72"/>
    </row>
    <row r="21" spans="1:12">
      <c r="A21" s="98" t="s">
        <v>105</v>
      </c>
      <c r="B21" s="284" t="s">
        <v>129</v>
      </c>
      <c r="C21" s="284"/>
      <c r="D21" s="284"/>
      <c r="E21" s="284"/>
      <c r="F21" s="284"/>
      <c r="G21" s="284"/>
      <c r="J21" s="72"/>
      <c r="K21" s="72"/>
      <c r="L21" s="72"/>
    </row>
    <row r="22" spans="1:12">
      <c r="A22" s="98" t="s">
        <v>106</v>
      </c>
      <c r="B22" s="284" t="s">
        <v>130</v>
      </c>
      <c r="C22" s="284"/>
      <c r="D22" s="284"/>
      <c r="E22" s="284"/>
      <c r="F22" s="284"/>
      <c r="G22" s="284"/>
      <c r="J22" s="72"/>
      <c r="K22" s="72"/>
      <c r="L22" s="72"/>
    </row>
    <row r="23" spans="1:12">
      <c r="A23" s="98" t="s">
        <v>120</v>
      </c>
      <c r="B23" s="284" t="s">
        <v>131</v>
      </c>
      <c r="C23" s="284"/>
      <c r="D23" s="284"/>
      <c r="E23" s="284"/>
      <c r="F23" s="284"/>
      <c r="G23" s="284"/>
      <c r="J23" s="98"/>
      <c r="K23" s="72"/>
      <c r="L23" s="72"/>
    </row>
    <row r="24" spans="1:12">
      <c r="A24" s="98" t="s">
        <v>123</v>
      </c>
      <c r="B24" s="284" t="s">
        <v>132</v>
      </c>
      <c r="C24" s="284"/>
      <c r="D24" s="284"/>
      <c r="E24" s="284"/>
      <c r="F24" s="284"/>
      <c r="G24" s="284"/>
      <c r="J24" s="98"/>
      <c r="K24" s="72"/>
      <c r="L24" s="72"/>
    </row>
    <row r="25" spans="1:12">
      <c r="A25" s="98" t="s">
        <v>118</v>
      </c>
      <c r="B25" s="284" t="s">
        <v>133</v>
      </c>
      <c r="C25" s="284"/>
      <c r="D25" s="284"/>
      <c r="E25" s="284"/>
      <c r="F25" s="284"/>
      <c r="G25" s="284"/>
      <c r="J25" s="72"/>
      <c r="K25" s="72"/>
      <c r="L25" s="72"/>
    </row>
    <row r="26" spans="1:12" ht="42" customHeight="1">
      <c r="A26" s="73" t="s">
        <v>109</v>
      </c>
      <c r="B26" s="288" t="s">
        <v>134</v>
      </c>
      <c r="C26" s="288"/>
      <c r="D26" s="288"/>
      <c r="E26" s="288"/>
      <c r="F26" s="288"/>
      <c r="G26" s="288"/>
    </row>
    <row r="27" spans="1:12">
      <c r="A27" s="19"/>
    </row>
    <row r="28" spans="1:12">
      <c r="B28" s="98"/>
    </row>
  </sheetData>
  <mergeCells count="11">
    <mergeCell ref="B21:G21"/>
    <mergeCell ref="B26:G26"/>
    <mergeCell ref="B25:G25"/>
    <mergeCell ref="B24:G24"/>
    <mergeCell ref="B23:G23"/>
    <mergeCell ref="B22:G22"/>
    <mergeCell ref="B20:G20"/>
    <mergeCell ref="B2:C2"/>
    <mergeCell ref="A1:D1"/>
    <mergeCell ref="F1:I1"/>
    <mergeCell ref="G2:H2"/>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PAC</vt:lpstr>
      <vt:lpstr>CAC</vt:lpstr>
      <vt:lpstr>CAC - Acompanhamento</vt:lpstr>
      <vt:lpstr>Orientações - uso das planilhas</vt:lpstr>
      <vt:lpstr>Tabela temporalidade</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Ariadne</dc:creator>
  <cp:lastModifiedBy>to48128</cp:lastModifiedBy>
  <cp:revision/>
  <dcterms:created xsi:type="dcterms:W3CDTF">2021-02-05T17:49:53Z</dcterms:created>
  <dcterms:modified xsi:type="dcterms:W3CDTF">2022-11-03T14:55:44Z</dcterms:modified>
</cp:coreProperties>
</file>