
<file path=[Content_Types].xml><?xml version="1.0" encoding="utf-8"?>
<Types xmlns="http://schemas.openxmlformats.org/package/2006/content-types">
  <Override PartName="/xl/externalLinks/externalLink78.xml" ContentType="application/vnd.openxmlformats-officedocument.spreadsheetml.externalLink+xml"/>
  <Override PartName="/xl/externalLinks/externalLink109.xml" ContentType="application/vnd.openxmlformats-officedocument.spreadsheetml.externalLink+xml"/>
  <Override PartName="/xl/externalLinks/externalLink127.xml" ContentType="application/vnd.openxmlformats-officedocument.spreadsheetml.externalLink+xml"/>
  <Override PartName="/xl/externalLinks/externalLink145.xml" ContentType="application/vnd.openxmlformats-officedocument.spreadsheetml.externalLink+xml"/>
  <Override PartName="/xl/externalLinks/externalLink9.xml" ContentType="application/vnd.openxmlformats-officedocument.spreadsheetml.externalLink+xml"/>
  <Override PartName="/xl/externalLinks/externalLink38.xml" ContentType="application/vnd.openxmlformats-officedocument.spreadsheetml.externalLink+xml"/>
  <Override PartName="/xl/externalLinks/externalLink49.xml" ContentType="application/vnd.openxmlformats-officedocument.spreadsheetml.externalLink+xml"/>
  <Override PartName="/xl/externalLinks/externalLink67.xml" ContentType="application/vnd.openxmlformats-officedocument.spreadsheetml.externalLink+xml"/>
  <Override PartName="/xl/externalLinks/externalLink85.xml" ContentType="application/vnd.openxmlformats-officedocument.spreadsheetml.externalLink+xml"/>
  <Override PartName="/xl/externalLinks/externalLink96.xml" ContentType="application/vnd.openxmlformats-officedocument.spreadsheetml.externalLink+xml"/>
  <Override PartName="/xl/externalLinks/externalLink116.xml" ContentType="application/vnd.openxmlformats-officedocument.spreadsheetml.externalLink+xml"/>
  <Override PartName="/xl/externalLinks/externalLink134.xml" ContentType="application/vnd.openxmlformats-officedocument.spreadsheetml.externalLink+xml"/>
  <Override PartName="/xl/styles.xml" ContentType="application/vnd.openxmlformats-officedocument.spreadsheetml.styles+xml"/>
  <Override PartName="/customXml/itemProps1.xml" ContentType="application/vnd.openxmlformats-officedocument.customXmlProperties+xml"/>
  <Override PartName="/xl/externalLinks/externalLink27.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externalLinks/externalLink74.xml" ContentType="application/vnd.openxmlformats-officedocument.spreadsheetml.externalLink+xml"/>
  <Override PartName="/xl/externalLinks/externalLink92.xml" ContentType="application/vnd.openxmlformats-officedocument.spreadsheetml.externalLink+xml"/>
  <Override PartName="/xl/externalLinks/externalLink105.xml" ContentType="application/vnd.openxmlformats-officedocument.spreadsheetml.externalLink+xml"/>
  <Override PartName="/xl/externalLinks/externalLink123.xml" ContentType="application/vnd.openxmlformats-officedocument.spreadsheetml.externalLink+xml"/>
  <Override PartName="/xl/externalLinks/externalLink141.xml" ContentType="application/vnd.openxmlformats-officedocument.spreadsheetml.externalLink+xml"/>
  <Override PartName="/xl/externalLinks/externalLink152.xml" ContentType="application/vnd.openxmlformats-officedocument.spreadsheetml.externalLink+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34.xml" ContentType="application/vnd.openxmlformats-officedocument.spreadsheetml.externalLink+xml"/>
  <Override PartName="/xl/externalLinks/externalLink63.xml" ContentType="application/vnd.openxmlformats-officedocument.spreadsheetml.externalLink+xml"/>
  <Override PartName="/xl/externalLinks/externalLink81.xml" ContentType="application/vnd.openxmlformats-officedocument.spreadsheetml.externalLink+xml"/>
  <Override PartName="/xl/externalLinks/externalLink101.xml" ContentType="application/vnd.openxmlformats-officedocument.spreadsheetml.externalLink+xml"/>
  <Override PartName="/xl/externalLinks/externalLink112.xml" ContentType="application/vnd.openxmlformats-officedocument.spreadsheetml.externalLink+xml"/>
  <Override PartName="/xl/externalLinks/externalLink130.xml" ContentType="application/vnd.openxmlformats-officedocument.spreadsheetml.externalLink+xml"/>
  <Override PartName="/xl/externalLinks/externalLink23.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70.xml" ContentType="application/vnd.openxmlformats-officedocument.spreadsheetml.externalLink+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30.xml" ContentType="application/vnd.openxmlformats-officedocument.spreadsheetml.externalLink+xml"/>
  <Override PartName="/xl/sharedStrings.xml" ContentType="application/vnd.openxmlformats-officedocument.spreadsheetml.sharedStrings+xml"/>
  <Override PartName="/xl/externalLinks/externalLink139.xml" ContentType="application/vnd.openxmlformats-officedocument.spreadsheetml.externalLink+xml"/>
  <Override PartName="/xl/externalLinks/externalLink68.xml" ContentType="application/vnd.openxmlformats-officedocument.spreadsheetml.externalLink+xml"/>
  <Override PartName="/xl/externalLinks/externalLink79.xml" ContentType="application/vnd.openxmlformats-officedocument.spreadsheetml.externalLink+xml"/>
  <Override PartName="/xl/externalLinks/externalLink97.xml" ContentType="application/vnd.openxmlformats-officedocument.spreadsheetml.externalLink+xml"/>
  <Override PartName="/xl/externalLinks/externalLink117.xml" ContentType="application/vnd.openxmlformats-officedocument.spreadsheetml.externalLink+xml"/>
  <Override PartName="/xl/externalLinks/externalLink128.xml" ContentType="application/vnd.openxmlformats-officedocument.spreadsheetml.externalLink+xml"/>
  <Override PartName="/xl/externalLinks/externalLink146.xml" ContentType="application/vnd.openxmlformats-officedocument.spreadsheetml.externalLink+xml"/>
  <Default Extension="bin" ContentType="application/vnd.openxmlformats-officedocument.spreadsheetml.printerSettings"/>
  <Override PartName="/customXml/itemProps2.xml" ContentType="application/vnd.openxmlformats-officedocument.customXmlProperties+xml"/>
  <Override PartName="/xl/externalLinks/externalLink39.xml" ContentType="application/vnd.openxmlformats-officedocument.spreadsheetml.externalLink+xml"/>
  <Override PartName="/xl/externalLinks/externalLink57.xml" ContentType="application/vnd.openxmlformats-officedocument.spreadsheetml.externalLink+xml"/>
  <Override PartName="/xl/externalLinks/externalLink86.xml" ContentType="application/vnd.openxmlformats-officedocument.spreadsheetml.externalLink+xml"/>
  <Override PartName="/xl/externalLinks/externalLink106.xml" ContentType="application/vnd.openxmlformats-officedocument.spreadsheetml.externalLink+xml"/>
  <Override PartName="/xl/externalLinks/externalLink124.xml" ContentType="application/vnd.openxmlformats-officedocument.spreadsheetml.externalLink+xml"/>
  <Override PartName="/xl/externalLinks/externalLink135.xml" ContentType="application/vnd.openxmlformats-officedocument.spreadsheetml.externalLink+xml"/>
  <Override PartName="/xl/externalLinks/externalLink153.xml" ContentType="application/vnd.openxmlformats-officedocument.spreadsheetml.externalLink+xml"/>
  <Override PartName="/xl/tables/table1.xml" ContentType="application/vnd.openxmlformats-officedocument.spreadsheetml.table+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46.xml" ContentType="application/vnd.openxmlformats-officedocument.spreadsheetml.externalLink+xml"/>
  <Override PartName="/xl/externalLinks/externalLink64.xml" ContentType="application/vnd.openxmlformats-officedocument.spreadsheetml.externalLink+xml"/>
  <Override PartName="/xl/externalLinks/externalLink75.xml" ContentType="application/vnd.openxmlformats-officedocument.spreadsheetml.externalLink+xml"/>
  <Override PartName="/xl/externalLinks/externalLink93.xml" ContentType="application/vnd.openxmlformats-officedocument.spreadsheetml.externalLink+xml"/>
  <Override PartName="/xl/externalLinks/externalLink113.xml" ContentType="application/vnd.openxmlformats-officedocument.spreadsheetml.externalLink+xml"/>
  <Override PartName="/xl/externalLinks/externalLink142.xml" ContentType="application/vnd.openxmlformats-officedocument.spreadsheetml.externalLink+xml"/>
  <Override PartName="/xl/workbook.xml" ContentType="application/vnd.openxmlformats-officedocument.spreadsheetml.sheet.main+xml"/>
  <Override PartName="/xl/externalLinks/externalLink24.xml" ContentType="application/vnd.openxmlformats-officedocument.spreadsheetml.externalLink+xml"/>
  <Override PartName="/xl/externalLinks/externalLink35.xml" ContentType="application/vnd.openxmlformats-officedocument.spreadsheetml.externalLink+xml"/>
  <Override PartName="/xl/externalLinks/externalLink53.xml" ContentType="application/vnd.openxmlformats-officedocument.spreadsheetml.externalLink+xml"/>
  <Override PartName="/xl/externalLinks/externalLink71.xml" ContentType="application/vnd.openxmlformats-officedocument.spreadsheetml.externalLink+xml"/>
  <Override PartName="/xl/externalLinks/externalLink82.xml" ContentType="application/vnd.openxmlformats-officedocument.spreadsheetml.externalLink+xml"/>
  <Override PartName="/xl/externalLinks/externalLink102.xml" ContentType="application/vnd.openxmlformats-officedocument.spreadsheetml.externalLink+xml"/>
  <Override PartName="/xl/externalLinks/externalLink120.xml" ContentType="application/vnd.openxmlformats-officedocument.spreadsheetml.externalLink+xml"/>
  <Override PartName="/xl/externalLinks/externalLink131.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42.xml" ContentType="application/vnd.openxmlformats-officedocument.spreadsheetml.externalLink+xml"/>
  <Override PartName="/xl/externalLinks/externalLink60.xml" ContentType="application/vnd.openxmlformats-officedocument.spreadsheetml.externalLink+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calcChain.xml" ContentType="application/vnd.openxmlformats-officedocument.spreadsheetml.calcChain+xml"/>
  <Override PartName="/xl/externalLinks/externalLink149.xml" ContentType="application/vnd.openxmlformats-officedocument.spreadsheetml.externalLink+xml"/>
  <Override PartName="/xl/externalLinks/externalLink89.xml" ContentType="application/vnd.openxmlformats-officedocument.spreadsheetml.externalLink+xml"/>
  <Override PartName="/xl/externalLinks/externalLink129.xml" ContentType="application/vnd.openxmlformats-officedocument.spreadsheetml.externalLink+xml"/>
  <Override PartName="/xl/externalLinks/externalLink138.xml" ContentType="application/vnd.openxmlformats-officedocument.spreadsheetml.externalLink+xml"/>
  <Override PartName="/xl/externalLinks/externalLink147.xml" ContentType="application/vnd.openxmlformats-officedocument.spreadsheetml.externalLink+xml"/>
  <Override PartName="/docProps/core.xml" ContentType="application/vnd.openxmlformats-package.core-properties+xml"/>
  <Override PartName="/xl/externalLinks/externalLink69.xml" ContentType="application/vnd.openxmlformats-officedocument.spreadsheetml.externalLink+xml"/>
  <Override PartName="/xl/externalLinks/externalLink87.xml" ContentType="application/vnd.openxmlformats-officedocument.spreadsheetml.externalLink+xml"/>
  <Override PartName="/xl/externalLinks/externalLink98.xml" ContentType="application/vnd.openxmlformats-officedocument.spreadsheetml.externalLink+xml"/>
  <Override PartName="/xl/externalLinks/externalLink118.xml" ContentType="application/vnd.openxmlformats-officedocument.spreadsheetml.externalLink+xml"/>
  <Override PartName="/xl/externalLinks/externalLink136.xml" ContentType="application/vnd.openxmlformats-officedocument.spreadsheetml.externalLink+xml"/>
  <Override PartName="/customXml/itemProps3.xml" ContentType="application/vnd.openxmlformats-officedocument.customXmlProperties+xml"/>
  <Override PartName="/xl/externalLinks/externalLink29.xml" ContentType="application/vnd.openxmlformats-officedocument.spreadsheetml.externalLink+xml"/>
  <Override PartName="/xl/externalLinks/externalLink47.xml" ContentType="application/vnd.openxmlformats-officedocument.spreadsheetml.externalLink+xml"/>
  <Override PartName="/xl/externalLinks/externalLink58.xml" ContentType="application/vnd.openxmlformats-officedocument.spreadsheetml.externalLink+xml"/>
  <Override PartName="/xl/externalLinks/externalLink76.xml" ContentType="application/vnd.openxmlformats-officedocument.spreadsheetml.externalLink+xml"/>
  <Override PartName="/xl/externalLinks/externalLink94.xml" ContentType="application/vnd.openxmlformats-officedocument.spreadsheetml.externalLink+xml"/>
  <Override PartName="/xl/externalLinks/externalLink107.xml" ContentType="application/vnd.openxmlformats-officedocument.spreadsheetml.externalLink+xml"/>
  <Override PartName="/xl/externalLinks/externalLink125.xml" ContentType="application/vnd.openxmlformats-officedocument.spreadsheetml.externalLink+xml"/>
  <Override PartName="/xl/externalLinks/externalLink143.xml" ContentType="application/vnd.openxmlformats-officedocument.spreadsheetml.externalLink+xml"/>
  <Override PartName="/xl/externalLinks/externalLink154.xml" ContentType="application/vnd.openxmlformats-officedocument.spreadsheetml.externalLink+xml"/>
  <Override PartName="/xl/theme/theme1.xml" ContentType="application/vnd.openxmlformats-officedocument.theme+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36.xml" ContentType="application/vnd.openxmlformats-officedocument.spreadsheetml.externalLink+xml"/>
  <Override PartName="/xl/externalLinks/externalLink65.xml" ContentType="application/vnd.openxmlformats-officedocument.spreadsheetml.externalLink+xml"/>
  <Override PartName="/xl/externalLinks/externalLink83.xml" ContentType="application/vnd.openxmlformats-officedocument.spreadsheetml.externalLink+xml"/>
  <Override PartName="/xl/externalLinks/externalLink103.xml" ContentType="application/vnd.openxmlformats-officedocument.spreadsheetml.externalLink+xml"/>
  <Override PartName="/xl/externalLinks/externalLink114.xml" ContentType="application/vnd.openxmlformats-officedocument.spreadsheetml.externalLink+xml"/>
  <Override PartName="/xl/externalLinks/externalLink132.xml" ContentType="application/vnd.openxmlformats-officedocument.spreadsheetml.externalLink+xml"/>
  <Override PartName="/xl/externalLinks/externalLink150.xml" ContentType="application/vnd.openxmlformats-officedocument.spreadsheetml.externalLink+xml"/>
  <Default Extension="rels" ContentType="application/vnd.openxmlformats-package.relationships+xml"/>
  <Override PartName="/xl/externalLinks/externalLink25.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72.xml" ContentType="application/vnd.openxmlformats-officedocument.spreadsheetml.externalLink+xml"/>
  <Override PartName="/xl/externalLinks/externalLink90.xml" ContentType="application/vnd.openxmlformats-officedocument.spreadsheetml.externalLink+xml"/>
  <Override PartName="/xl/externalLinks/externalLink121.xml" ContentType="application/vnd.openxmlformats-officedocument.spreadsheetml.externalLink+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32.xml" ContentType="application/vnd.openxmlformats-officedocument.spreadsheetml.externalLink+xml"/>
  <Override PartName="/xl/externalLinks/externalLink61.xml" ContentType="application/vnd.openxmlformats-officedocument.spreadsheetml.externalLink+xml"/>
  <Override PartName="/xl/externalLinks/externalLink110.xml" ContentType="application/vnd.openxmlformats-officedocument.spreadsheetml.externalLink+xml"/>
  <Override PartName="/xl/worksheets/sheet1.xml" ContentType="application/vnd.openxmlformats-officedocument.spreadsheetml.worksheet+xml"/>
  <Override PartName="/xl/externalLinks/externalLink21.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externalLinks/externalLink99.xml" ContentType="application/vnd.openxmlformats-officedocument.spreadsheetml.externalLink+xml"/>
  <Override PartName="/xl/externalLinks/externalLink119.xml" ContentType="application/vnd.openxmlformats-officedocument.spreadsheetml.externalLink+xml"/>
  <Override PartName="/xl/externalLinks/externalLink148.xml" ContentType="application/vnd.openxmlformats-officedocument.spreadsheetml.externalLink+xml"/>
  <Override PartName="/xl/externalLinks/externalLink59.xml" ContentType="application/vnd.openxmlformats-officedocument.spreadsheetml.externalLink+xml"/>
  <Override PartName="/xl/externalLinks/externalLink88.xml" ContentType="application/vnd.openxmlformats-officedocument.spreadsheetml.externalLink+xml"/>
  <Override PartName="/xl/externalLinks/externalLink108.xml" ContentType="application/vnd.openxmlformats-officedocument.spreadsheetml.externalLink+xml"/>
  <Override PartName="/xl/externalLinks/externalLink126.xml" ContentType="application/vnd.openxmlformats-officedocument.spreadsheetml.externalLink+xml"/>
  <Override PartName="/xl/externalLinks/externalLink137.xml" ContentType="application/vnd.openxmlformats-officedocument.spreadsheetml.externalLink+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48.xml" ContentType="application/vnd.openxmlformats-officedocument.spreadsheetml.externalLink+xml"/>
  <Override PartName="/xl/externalLinks/externalLink66.xml" ContentType="application/vnd.openxmlformats-officedocument.spreadsheetml.externalLink+xml"/>
  <Override PartName="/xl/externalLinks/externalLink77.xml" ContentType="application/vnd.openxmlformats-officedocument.spreadsheetml.externalLink+xml"/>
  <Override PartName="/xl/externalLinks/externalLink95.xml" ContentType="application/vnd.openxmlformats-officedocument.spreadsheetml.externalLink+xml"/>
  <Override PartName="/xl/externalLinks/externalLink115.xml" ContentType="application/vnd.openxmlformats-officedocument.spreadsheetml.externalLink+xml"/>
  <Override PartName="/xl/externalLinks/externalLink144.xml" ContentType="application/vnd.openxmlformats-officedocument.spreadsheetml.externalLink+xml"/>
  <Override PartName="/xl/externalLinks/externalLink37.xml" ContentType="application/vnd.openxmlformats-officedocument.spreadsheetml.externalLink+xml"/>
  <Override PartName="/xl/externalLinks/externalLink55.xml" ContentType="application/vnd.openxmlformats-officedocument.spreadsheetml.externalLink+xml"/>
  <Override PartName="/xl/externalLinks/externalLink84.xml" ContentType="application/vnd.openxmlformats-officedocument.spreadsheetml.externalLink+xml"/>
  <Override PartName="/xl/externalLinks/externalLink104.xml" ContentType="application/vnd.openxmlformats-officedocument.spreadsheetml.externalLink+xml"/>
  <Override PartName="/xl/externalLinks/externalLink122.xml" ContentType="application/vnd.openxmlformats-officedocument.spreadsheetml.externalLink+xml"/>
  <Override PartName="/xl/externalLinks/externalLink133.xml" ContentType="application/vnd.openxmlformats-officedocument.spreadsheetml.externalLink+xml"/>
  <Override PartName="/xl/externalLinks/externalLink151.xml" ContentType="application/vnd.openxmlformats-officedocument.spreadsheetml.externalLink+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6.xml" ContentType="application/vnd.openxmlformats-officedocument.spreadsheetml.externalLink+xml"/>
  <Override PartName="/xl/externalLinks/externalLink44.xml" ContentType="application/vnd.openxmlformats-officedocument.spreadsheetml.externalLink+xml"/>
  <Override PartName="/xl/externalLinks/externalLink62.xml" ContentType="application/vnd.openxmlformats-officedocument.spreadsheetml.externalLink+xml"/>
  <Override PartName="/xl/externalLinks/externalLink73.xml" ContentType="application/vnd.openxmlformats-officedocument.spreadsheetml.externalLink+xml"/>
  <Override PartName="/xl/externalLinks/externalLink91.xml" ContentType="application/vnd.openxmlformats-officedocument.spreadsheetml.externalLink+xml"/>
  <Override PartName="/xl/externalLinks/externalLink111.xml" ContentType="application/vnd.openxmlformats-officedocument.spreadsheetml.externalLink+xml"/>
  <Override PartName="/xl/externalLinks/externalLink140.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51.xml" ContentType="application/vnd.openxmlformats-officedocument.spreadsheetml.externalLink+xml"/>
  <Override PartName="/xl/externalLinks/externalLink80.xml" ContentType="application/vnd.openxmlformats-officedocument.spreadsheetml.externalLink+xml"/>
  <Override PartName="/xl/externalLinks/externalLink100.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hidePivotFieldList="1"/>
  <bookViews>
    <workbookView xWindow="-105" yWindow="-105" windowWidth="23250" windowHeight="12570" tabRatio="866"/>
  </bookViews>
  <sheets>
    <sheet name="PAC 2022" sheetId="1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s>
  <definedNames>
    <definedName name="\a">#REF!</definedName>
    <definedName name="\c">'[1]IPC FIPE'!#REF!</definedName>
    <definedName name="\d">'[1]IPC FIPE'!#REF!</definedName>
    <definedName name="\e">'[1]IPC FIPE'!#REF!</definedName>
    <definedName name="\h">'[1]IPC FIPE'!#REF!</definedName>
    <definedName name="\i">#REF!</definedName>
    <definedName name="\k">[2]dlsp!#REF!</definedName>
    <definedName name="\p">#REF!</definedName>
    <definedName name="\r">'[1]IPC FIPE'!#REF!</definedName>
    <definedName name="\s">'[1]IPC FIPE'!#REF!</definedName>
    <definedName name="\t">'[1]IPC FIPE'!#REF!</definedName>
    <definedName name="\v">'[1]IPC FIPE'!#REF!</definedName>
    <definedName name="____">NA()</definedName>
    <definedName name="_______________________CTO1" hidden="1">{#N/A,#N/A,FALSE,"97PO001";#N/A,#N/A,FALSE,"97PO002";#N/A,#N/A,FALSE,"97PO003";#N/A,#N/A,FALSE,"97PO004";#N/A,#N/A,FALSE,"97PO005";#N/A,#N/A,FALSE,"97PO005";#N/A,#N/A,FALSE,"97PO006";#N/A,#N/A,FALSE,"97PO007";#N/A,#N/A,FALSE,"97PO008";#N/A,#N/A,FALSE,"97PO009"}</definedName>
    <definedName name="_______________________CTO3" hidden="1">{#N/A,#N/A,FALSE,"97PO001";#N/A,#N/A,FALSE,"97PO002";#N/A,#N/A,FALSE,"97PO003";#N/A,#N/A,FALSE,"97PO004";#N/A,#N/A,FALSE,"97PO005";#N/A,#N/A,FALSE,"97PO005";#N/A,#N/A,FALSE,"97PO006";#N/A,#N/A,FALSE,"97PO007";#N/A,#N/A,FALSE,"97PO008";#N/A,#N/A,FALSE,"97PO009"}</definedName>
    <definedName name="_______________________CTO4" hidden="1">{#N/A,#N/A,FALSE,"97PO001";#N/A,#N/A,FALSE,"97PO002";#N/A,#N/A,FALSE,"97PO003";#N/A,#N/A,FALSE,"97PO004";#N/A,#N/A,FALSE,"97PO005";#N/A,#N/A,FALSE,"97PO005";#N/A,#N/A,FALSE,"97PO006";#N/A,#N/A,FALSE,"97PO007";#N/A,#N/A,FALSE,"97PO008";#N/A,#N/A,FALSE,"97PO009"}</definedName>
    <definedName name="_______________________CTO5" hidden="1">{#N/A,#N/A,FALSE,"97PO035";#N/A,#N/A,FALSE,"97PO036"}</definedName>
    <definedName name="_______________________CTO6" hidden="1">{#N/A,#N/A,FALSE,"97PO001";#N/A,#N/A,FALSE,"97PO002";#N/A,#N/A,FALSE,"97PO003";#N/A,#N/A,FALSE,"97PO004";#N/A,#N/A,FALSE,"97PO005";#N/A,#N/A,FALSE,"97PO005";#N/A,#N/A,FALSE,"97PO006";#N/A,#N/A,FALSE,"97PO007";#N/A,#N/A,FALSE,"97PO008";#N/A,#N/A,FALSE,"97PO009"}</definedName>
    <definedName name="_______________________CTO7" hidden="1">{#N/A,#N/A,FALSE,"97po015";#N/A,#N/A,FALSE,"97PO014"}</definedName>
    <definedName name="_______________________CTO8" hidden="1">{#N/A,#N/A,FALSE,"97PO035";#N/A,#N/A,FALSE,"97PO036"}</definedName>
    <definedName name="_________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_________PP1" hidden="1">{#N/A,#N/A,FALSE,"97PO035";#N/A,#N/A,FALSE,"97PO036"}</definedName>
    <definedName name="_____________________CTO1" hidden="1">{#N/A,#N/A,FALSE,"97PO001";#N/A,#N/A,FALSE,"97PO002";#N/A,#N/A,FALSE,"97PO003";#N/A,#N/A,FALSE,"97PO004";#N/A,#N/A,FALSE,"97PO005";#N/A,#N/A,FALSE,"97PO005";#N/A,#N/A,FALSE,"97PO006";#N/A,#N/A,FALSE,"97PO007";#N/A,#N/A,FALSE,"97PO008";#N/A,#N/A,FALSE,"97PO009"}</definedName>
    <definedName name="_____________________CTO3" hidden="1">{#N/A,#N/A,FALSE,"97PO001";#N/A,#N/A,FALSE,"97PO002";#N/A,#N/A,FALSE,"97PO003";#N/A,#N/A,FALSE,"97PO004";#N/A,#N/A,FALSE,"97PO005";#N/A,#N/A,FALSE,"97PO005";#N/A,#N/A,FALSE,"97PO006";#N/A,#N/A,FALSE,"97PO007";#N/A,#N/A,FALSE,"97PO008";#N/A,#N/A,FALSE,"97PO009"}</definedName>
    <definedName name="_____________________CTO4" hidden="1">{#N/A,#N/A,FALSE,"97PO001";#N/A,#N/A,FALSE,"97PO002";#N/A,#N/A,FALSE,"97PO003";#N/A,#N/A,FALSE,"97PO004";#N/A,#N/A,FALSE,"97PO005";#N/A,#N/A,FALSE,"97PO005";#N/A,#N/A,FALSE,"97PO006";#N/A,#N/A,FALSE,"97PO007";#N/A,#N/A,FALSE,"97PO008";#N/A,#N/A,FALSE,"97PO009"}</definedName>
    <definedName name="_____________________CTO5" hidden="1">{#N/A,#N/A,FALSE,"97PO035";#N/A,#N/A,FALSE,"97PO036"}</definedName>
    <definedName name="_____________________CTO6" hidden="1">{#N/A,#N/A,FALSE,"97PO001";#N/A,#N/A,FALSE,"97PO002";#N/A,#N/A,FALSE,"97PO003";#N/A,#N/A,FALSE,"97PO004";#N/A,#N/A,FALSE,"97PO005";#N/A,#N/A,FALSE,"97PO005";#N/A,#N/A,FALSE,"97PO006";#N/A,#N/A,FALSE,"97PO007";#N/A,#N/A,FALSE,"97PO008";#N/A,#N/A,FALSE,"97PO009"}</definedName>
    <definedName name="_____________________CTO7" hidden="1">{#N/A,#N/A,FALSE,"97po015";#N/A,#N/A,FALSE,"97PO014"}</definedName>
    <definedName name="_____________________CTO8" hidden="1">{#N/A,#N/A,FALSE,"97PO035";#N/A,#N/A,FALSE,"97PO036"}</definedName>
    <definedName name="_______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_______PP1" hidden="1">{#N/A,#N/A,FALSE,"97PO035";#N/A,#N/A,FALSE,"97PO036"}</definedName>
    <definedName name="__________________CTO1" hidden="1">{#N/A,#N/A,FALSE,"97PO001";#N/A,#N/A,FALSE,"97PO002";#N/A,#N/A,FALSE,"97PO003";#N/A,#N/A,FALSE,"97PO004";#N/A,#N/A,FALSE,"97PO005";#N/A,#N/A,FALSE,"97PO005";#N/A,#N/A,FALSE,"97PO006";#N/A,#N/A,FALSE,"97PO007";#N/A,#N/A,FALSE,"97PO008";#N/A,#N/A,FALSE,"97PO009"}</definedName>
    <definedName name="__________________CTO3" hidden="1">{#N/A,#N/A,FALSE,"97PO001";#N/A,#N/A,FALSE,"97PO002";#N/A,#N/A,FALSE,"97PO003";#N/A,#N/A,FALSE,"97PO004";#N/A,#N/A,FALSE,"97PO005";#N/A,#N/A,FALSE,"97PO005";#N/A,#N/A,FALSE,"97PO006";#N/A,#N/A,FALSE,"97PO007";#N/A,#N/A,FALSE,"97PO008";#N/A,#N/A,FALSE,"97PO009"}</definedName>
    <definedName name="__________________CTO4" hidden="1">{#N/A,#N/A,FALSE,"97PO001";#N/A,#N/A,FALSE,"97PO002";#N/A,#N/A,FALSE,"97PO003";#N/A,#N/A,FALSE,"97PO004";#N/A,#N/A,FALSE,"97PO005";#N/A,#N/A,FALSE,"97PO005";#N/A,#N/A,FALSE,"97PO006";#N/A,#N/A,FALSE,"97PO007";#N/A,#N/A,FALSE,"97PO008";#N/A,#N/A,FALSE,"97PO009"}</definedName>
    <definedName name="__________________CTO5" hidden="1">{#N/A,#N/A,FALSE,"97PO035";#N/A,#N/A,FALSE,"97PO036"}</definedName>
    <definedName name="__________________CTO6" hidden="1">{#N/A,#N/A,FALSE,"97PO001";#N/A,#N/A,FALSE,"97PO002";#N/A,#N/A,FALSE,"97PO003";#N/A,#N/A,FALSE,"97PO004";#N/A,#N/A,FALSE,"97PO005";#N/A,#N/A,FALSE,"97PO005";#N/A,#N/A,FALSE,"97PO006";#N/A,#N/A,FALSE,"97PO007";#N/A,#N/A,FALSE,"97PO008";#N/A,#N/A,FALSE,"97PO009"}</definedName>
    <definedName name="__________________CTO7" hidden="1">{#N/A,#N/A,FALSE,"97po015";#N/A,#N/A,FALSE,"97PO014"}</definedName>
    <definedName name="__________________CTO8" hidden="1">{#N/A,#N/A,FALSE,"97PO035";#N/A,#N/A,FALSE,"97PO036"}</definedName>
    <definedName name="____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____PP1" hidden="1">{#N/A,#N/A,FALSE,"97PO035";#N/A,#N/A,FALSE,"97PO036"}</definedName>
    <definedName name="________________CTO1" hidden="1">{#N/A,#N/A,FALSE,"97PO001";#N/A,#N/A,FALSE,"97PO002";#N/A,#N/A,FALSE,"97PO003";#N/A,#N/A,FALSE,"97PO004";#N/A,#N/A,FALSE,"97PO005";#N/A,#N/A,FALSE,"97PO005";#N/A,#N/A,FALSE,"97PO006";#N/A,#N/A,FALSE,"97PO007";#N/A,#N/A,FALSE,"97PO008";#N/A,#N/A,FALSE,"97PO009"}</definedName>
    <definedName name="________________CTO3" hidden="1">{#N/A,#N/A,FALSE,"97PO001";#N/A,#N/A,FALSE,"97PO002";#N/A,#N/A,FALSE,"97PO003";#N/A,#N/A,FALSE,"97PO004";#N/A,#N/A,FALSE,"97PO005";#N/A,#N/A,FALSE,"97PO005";#N/A,#N/A,FALSE,"97PO006";#N/A,#N/A,FALSE,"97PO007";#N/A,#N/A,FALSE,"97PO008";#N/A,#N/A,FALSE,"97PO009"}</definedName>
    <definedName name="________________CTO4" hidden="1">{#N/A,#N/A,FALSE,"97PO001";#N/A,#N/A,FALSE,"97PO002";#N/A,#N/A,FALSE,"97PO003";#N/A,#N/A,FALSE,"97PO004";#N/A,#N/A,FALSE,"97PO005";#N/A,#N/A,FALSE,"97PO005";#N/A,#N/A,FALSE,"97PO006";#N/A,#N/A,FALSE,"97PO007";#N/A,#N/A,FALSE,"97PO008";#N/A,#N/A,FALSE,"97PO009"}</definedName>
    <definedName name="________________CTO5" hidden="1">{#N/A,#N/A,FALSE,"97PO035";#N/A,#N/A,FALSE,"97PO036"}</definedName>
    <definedName name="________________CTO6" hidden="1">{#N/A,#N/A,FALSE,"97PO001";#N/A,#N/A,FALSE,"97PO002";#N/A,#N/A,FALSE,"97PO003";#N/A,#N/A,FALSE,"97PO004";#N/A,#N/A,FALSE,"97PO005";#N/A,#N/A,FALSE,"97PO005";#N/A,#N/A,FALSE,"97PO006";#N/A,#N/A,FALSE,"97PO007";#N/A,#N/A,FALSE,"97PO008";#N/A,#N/A,FALSE,"97PO009"}</definedName>
    <definedName name="________________CTO7" hidden="1">{#N/A,#N/A,FALSE,"97po015";#N/A,#N/A,FALSE,"97PO014"}</definedName>
    <definedName name="________________CTO8" hidden="1">{#N/A,#N/A,FALSE,"97PO035";#N/A,#N/A,FALSE,"97PO036"}</definedName>
    <definedName name="__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__PP1" hidden="1">{#N/A,#N/A,FALSE,"97PO035";#N/A,#N/A,FALSE,"97PO036"}</definedName>
    <definedName name="______________CTO1" hidden="1">{#N/A,#N/A,FALSE,"97PO001";#N/A,#N/A,FALSE,"97PO002";#N/A,#N/A,FALSE,"97PO003";#N/A,#N/A,FALSE,"97PO004";#N/A,#N/A,FALSE,"97PO005";#N/A,#N/A,FALSE,"97PO005";#N/A,#N/A,FALSE,"97PO006";#N/A,#N/A,FALSE,"97PO007";#N/A,#N/A,FALSE,"97PO008";#N/A,#N/A,FALSE,"97PO009"}</definedName>
    <definedName name="______________CTO3" hidden="1">{#N/A,#N/A,FALSE,"97PO001";#N/A,#N/A,FALSE,"97PO002";#N/A,#N/A,FALSE,"97PO003";#N/A,#N/A,FALSE,"97PO004";#N/A,#N/A,FALSE,"97PO005";#N/A,#N/A,FALSE,"97PO005";#N/A,#N/A,FALSE,"97PO006";#N/A,#N/A,FALSE,"97PO007";#N/A,#N/A,FALSE,"97PO008";#N/A,#N/A,FALSE,"97PO009"}</definedName>
    <definedName name="______________CTO4" hidden="1">{#N/A,#N/A,FALSE,"97PO001";#N/A,#N/A,FALSE,"97PO002";#N/A,#N/A,FALSE,"97PO003";#N/A,#N/A,FALSE,"97PO004";#N/A,#N/A,FALSE,"97PO005";#N/A,#N/A,FALSE,"97PO005";#N/A,#N/A,FALSE,"97PO006";#N/A,#N/A,FALSE,"97PO007";#N/A,#N/A,FALSE,"97PO008";#N/A,#N/A,FALSE,"97PO009"}</definedName>
    <definedName name="______________CTO5" hidden="1">{#N/A,#N/A,FALSE,"97PO035";#N/A,#N/A,FALSE,"97PO036"}</definedName>
    <definedName name="______________CTO6" hidden="1">{#N/A,#N/A,FALSE,"97PO001";#N/A,#N/A,FALSE,"97PO002";#N/A,#N/A,FALSE,"97PO003";#N/A,#N/A,FALSE,"97PO004";#N/A,#N/A,FALSE,"97PO005";#N/A,#N/A,FALSE,"97PO005";#N/A,#N/A,FALSE,"97PO006";#N/A,#N/A,FALSE,"97PO007";#N/A,#N/A,FALSE,"97PO008";#N/A,#N/A,FALSE,"97PO009"}</definedName>
    <definedName name="______________CTO7" hidden="1">{#N/A,#N/A,FALSE,"97po015";#N/A,#N/A,FALSE,"97PO014"}</definedName>
    <definedName name="______________CTO8" hidden="1">{#N/A,#N/A,FALSE,"97PO035";#N/A,#N/A,FALSE,"97PO036"}</definedName>
    <definedName name="__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__PP1" hidden="1">{#N/A,#N/A,FALSE,"97PO035";#N/A,#N/A,FALSE,"97PO036"}</definedName>
    <definedName name="_____________R">#REF!</definedName>
    <definedName name="____________CTO1" hidden="1">{#N/A,#N/A,FALSE,"97PO001";#N/A,#N/A,FALSE,"97PO002";#N/A,#N/A,FALSE,"97PO003";#N/A,#N/A,FALSE,"97PO004";#N/A,#N/A,FALSE,"97PO005";#N/A,#N/A,FALSE,"97PO005";#N/A,#N/A,FALSE,"97PO006";#N/A,#N/A,FALSE,"97PO007";#N/A,#N/A,FALSE,"97PO008";#N/A,#N/A,FALSE,"97PO009"}</definedName>
    <definedName name="____________CTO3" hidden="1">{#N/A,#N/A,FALSE,"97PO001";#N/A,#N/A,FALSE,"97PO002";#N/A,#N/A,FALSE,"97PO003";#N/A,#N/A,FALSE,"97PO004";#N/A,#N/A,FALSE,"97PO005";#N/A,#N/A,FALSE,"97PO005";#N/A,#N/A,FALSE,"97PO006";#N/A,#N/A,FALSE,"97PO007";#N/A,#N/A,FALSE,"97PO008";#N/A,#N/A,FALSE,"97PO009"}</definedName>
    <definedName name="____________CTO4" hidden="1">{#N/A,#N/A,FALSE,"97PO001";#N/A,#N/A,FALSE,"97PO002";#N/A,#N/A,FALSE,"97PO003";#N/A,#N/A,FALSE,"97PO004";#N/A,#N/A,FALSE,"97PO005";#N/A,#N/A,FALSE,"97PO005";#N/A,#N/A,FALSE,"97PO006";#N/A,#N/A,FALSE,"97PO007";#N/A,#N/A,FALSE,"97PO008";#N/A,#N/A,FALSE,"97PO009"}</definedName>
    <definedName name="____________CTO5" hidden="1">{#N/A,#N/A,FALSE,"97PO035";#N/A,#N/A,FALSE,"97PO036"}</definedName>
    <definedName name="____________CTO6" hidden="1">{#N/A,#N/A,FALSE,"97PO001";#N/A,#N/A,FALSE,"97PO002";#N/A,#N/A,FALSE,"97PO003";#N/A,#N/A,FALSE,"97PO004";#N/A,#N/A,FALSE,"97PO005";#N/A,#N/A,FALSE,"97PO005";#N/A,#N/A,FALSE,"97PO006";#N/A,#N/A,FALSE,"97PO007";#N/A,#N/A,FALSE,"97PO008";#N/A,#N/A,FALSE,"97PO009"}</definedName>
    <definedName name="____________CTO7" hidden="1">{#N/A,#N/A,FALSE,"97po015";#N/A,#N/A,FALSE,"97PO014"}</definedName>
    <definedName name="____________CTO8" hidden="1">{#N/A,#N/A,FALSE,"97PO035";#N/A,#N/A,FALSE,"97PO036"}</definedName>
    <definedName name="__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__PP1" hidden="1">{#N/A,#N/A,FALSE,"97PO035";#N/A,#N/A,FALSE,"97PO036"}</definedName>
    <definedName name="____________R">#REF!</definedName>
    <definedName name="___________R">#REF!</definedName>
    <definedName name="__________CTO1" hidden="1">{#N/A,#N/A,FALSE,"97PO001";#N/A,#N/A,FALSE,"97PO002";#N/A,#N/A,FALSE,"97PO003";#N/A,#N/A,FALSE,"97PO004";#N/A,#N/A,FALSE,"97PO005";#N/A,#N/A,FALSE,"97PO005";#N/A,#N/A,FALSE,"97PO006";#N/A,#N/A,FALSE,"97PO007";#N/A,#N/A,FALSE,"97PO008";#N/A,#N/A,FALSE,"97PO009"}</definedName>
    <definedName name="__________CTO3" hidden="1">{#N/A,#N/A,FALSE,"97PO001";#N/A,#N/A,FALSE,"97PO002";#N/A,#N/A,FALSE,"97PO003";#N/A,#N/A,FALSE,"97PO004";#N/A,#N/A,FALSE,"97PO005";#N/A,#N/A,FALSE,"97PO005";#N/A,#N/A,FALSE,"97PO006";#N/A,#N/A,FALSE,"97PO007";#N/A,#N/A,FALSE,"97PO008";#N/A,#N/A,FALSE,"97PO009"}</definedName>
    <definedName name="__________CTO4" hidden="1">{#N/A,#N/A,FALSE,"97PO001";#N/A,#N/A,FALSE,"97PO002";#N/A,#N/A,FALSE,"97PO003";#N/A,#N/A,FALSE,"97PO004";#N/A,#N/A,FALSE,"97PO005";#N/A,#N/A,FALSE,"97PO005";#N/A,#N/A,FALSE,"97PO006";#N/A,#N/A,FALSE,"97PO007";#N/A,#N/A,FALSE,"97PO008";#N/A,#N/A,FALSE,"97PO009"}</definedName>
    <definedName name="__________CTO5" hidden="1">{#N/A,#N/A,FALSE,"97PO035";#N/A,#N/A,FALSE,"97PO036"}</definedName>
    <definedName name="__________CTO6" hidden="1">{#N/A,#N/A,FALSE,"97PO001";#N/A,#N/A,FALSE,"97PO002";#N/A,#N/A,FALSE,"97PO003";#N/A,#N/A,FALSE,"97PO004";#N/A,#N/A,FALSE,"97PO005";#N/A,#N/A,FALSE,"97PO005";#N/A,#N/A,FALSE,"97PO006";#N/A,#N/A,FALSE,"97PO007";#N/A,#N/A,FALSE,"97PO008";#N/A,#N/A,FALSE,"97PO009"}</definedName>
    <definedName name="__________CTO7" hidden="1">{#N/A,#N/A,FALSE,"97po015";#N/A,#N/A,FALSE,"97PO014"}</definedName>
    <definedName name="__________CTO8" hidden="1">{#N/A,#N/A,FALSE,"97PO035";#N/A,#N/A,FALSE,"97PO036"}</definedName>
    <definedName name="__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__PP1" hidden="1">{#N/A,#N/A,FALSE,"97PO035";#N/A,#N/A,FALSE,"97PO036"}</definedName>
    <definedName name="__________R">#REF!</definedName>
    <definedName name="_________abr01">[3]dias_úteis_selic!#REF!</definedName>
    <definedName name="_________PIB90">[4]PIB!#REF!</definedName>
    <definedName name="_________PIB91">[4]PIB!#REF!</definedName>
    <definedName name="_________PIB92">[4]PIB!#REF!</definedName>
    <definedName name="_________PIB93">[4]PIB!#REF!</definedName>
    <definedName name="_________PIB94">[4]PIB!#REF!</definedName>
    <definedName name="_________PIB95">[4]PIB!#REF!</definedName>
    <definedName name="_________PIB96">[4]PIB!#REF!</definedName>
    <definedName name="_________PIB97">[4]PIB!#REF!</definedName>
    <definedName name="_________R">#REF!</definedName>
    <definedName name="________abr01">[3]dias_úteis_selic!#REF!</definedName>
    <definedName name="________CTO1" hidden="1">{#N/A,#N/A,FALSE,"97PO001";#N/A,#N/A,FALSE,"97PO002";#N/A,#N/A,FALSE,"97PO003";#N/A,#N/A,FALSE,"97PO004";#N/A,#N/A,FALSE,"97PO005";#N/A,#N/A,FALSE,"97PO005";#N/A,#N/A,FALSE,"97PO006";#N/A,#N/A,FALSE,"97PO007";#N/A,#N/A,FALSE,"97PO008";#N/A,#N/A,FALSE,"97PO009"}</definedName>
    <definedName name="________CTO3" hidden="1">{#N/A,#N/A,FALSE,"97PO001";#N/A,#N/A,FALSE,"97PO002";#N/A,#N/A,FALSE,"97PO003";#N/A,#N/A,FALSE,"97PO004";#N/A,#N/A,FALSE,"97PO005";#N/A,#N/A,FALSE,"97PO005";#N/A,#N/A,FALSE,"97PO006";#N/A,#N/A,FALSE,"97PO007";#N/A,#N/A,FALSE,"97PO008";#N/A,#N/A,FALSE,"97PO009"}</definedName>
    <definedName name="________CTO4" hidden="1">{#N/A,#N/A,FALSE,"97PO001";#N/A,#N/A,FALSE,"97PO002";#N/A,#N/A,FALSE,"97PO003";#N/A,#N/A,FALSE,"97PO004";#N/A,#N/A,FALSE,"97PO005";#N/A,#N/A,FALSE,"97PO005";#N/A,#N/A,FALSE,"97PO006";#N/A,#N/A,FALSE,"97PO007";#N/A,#N/A,FALSE,"97PO008";#N/A,#N/A,FALSE,"97PO009"}</definedName>
    <definedName name="________CTO5" hidden="1">{#N/A,#N/A,FALSE,"97PO035";#N/A,#N/A,FALSE,"97PO036"}</definedName>
    <definedName name="________CTO6" hidden="1">{#N/A,#N/A,FALSE,"97PO001";#N/A,#N/A,FALSE,"97PO002";#N/A,#N/A,FALSE,"97PO003";#N/A,#N/A,FALSE,"97PO004";#N/A,#N/A,FALSE,"97PO005";#N/A,#N/A,FALSE,"97PO005";#N/A,#N/A,FALSE,"97PO006";#N/A,#N/A,FALSE,"97PO007";#N/A,#N/A,FALSE,"97PO008";#N/A,#N/A,FALSE,"97PO009"}</definedName>
    <definedName name="________CTO7" hidden="1">{#N/A,#N/A,FALSE,"97po015";#N/A,#N/A,FALSE,"97PO014"}</definedName>
    <definedName name="________CTO8" hidden="1">{#N/A,#N/A,FALSE,"97PO035";#N/A,#N/A,FALSE,"97PO036"}</definedName>
    <definedName name="__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__PIB01">'[3]BDPARAM3 '!$AI$52</definedName>
    <definedName name="________PIB02">'[3]BDPARAM3 '!$AI$53</definedName>
    <definedName name="________PIB03">'[3]BDPARAM3 '!$AI$54</definedName>
    <definedName name="________PIB04">'[3]BDPARAM3 '!$AI$55</definedName>
    <definedName name="________PIB05">'[3]BDPARAM3 '!$AI$56</definedName>
    <definedName name="________PIB06">'[3]BDPARAM3 '!$AI$57</definedName>
    <definedName name="________PIB90">[4]PIB!#REF!</definedName>
    <definedName name="________PIB91">[4]PIB!#REF!</definedName>
    <definedName name="________PIB92">[4]PIB!#REF!</definedName>
    <definedName name="________PIB93">[4]PIB!#REF!</definedName>
    <definedName name="________PIB94">[4]PIB!#REF!</definedName>
    <definedName name="________PIB95">[4]PIB!#REF!</definedName>
    <definedName name="________PIB96">[4]PIB!#REF!</definedName>
    <definedName name="________PIB97">[4]PIB!#REF!</definedName>
    <definedName name="________PIB98">'[3]BDPARAM3 '!$AI$46</definedName>
    <definedName name="________PIB99">'[3]BDPARAM3 '!$AI$48</definedName>
    <definedName name="________PP1" hidden="1">{#N/A,#N/A,FALSE,"97PO035";#N/A,#N/A,FALSE,"97PO036"}</definedName>
    <definedName name="________R">#REF!</definedName>
    <definedName name="_______abr01">[3]dias_úteis_selic!#REF!</definedName>
    <definedName name="_______MES1">'[1]IPC FIPE'!#REF!</definedName>
    <definedName name="_______PIB01">'[3]BDPARAM3 '!$AI$52</definedName>
    <definedName name="_______PIB02">'[3]BDPARAM3 '!$AI$53</definedName>
    <definedName name="_______PIB03">'[3]BDPARAM3 '!$AI$54</definedName>
    <definedName name="_______PIB04">'[3]BDPARAM3 '!$AI$55</definedName>
    <definedName name="_______PIB05">'[3]BDPARAM3 '!$AI$56</definedName>
    <definedName name="_______PIB06">'[3]BDPARAM3 '!$AI$57</definedName>
    <definedName name="_______PIB90">[4]PIB!#REF!</definedName>
    <definedName name="_______PIB91">[4]PIB!#REF!</definedName>
    <definedName name="_______PIB92">[4]PIB!#REF!</definedName>
    <definedName name="_______PIB93">[4]PIB!#REF!</definedName>
    <definedName name="_______PIB94">[4]PIB!#REF!</definedName>
    <definedName name="_______PIB95">[4]PIB!#REF!</definedName>
    <definedName name="_______PIB96">[4]PIB!#REF!</definedName>
    <definedName name="_______PIB97">[4]PIB!#REF!</definedName>
    <definedName name="_______PIB98">'[3]BDPARAM3 '!$AI$46</definedName>
    <definedName name="_______PIB99">'[3]BDPARAM3 '!$AI$48</definedName>
    <definedName name="_______PP1" hidden="1">{#N/A,#N/A,FALSE,"97PO035";#N/A,#N/A,FALSE,"97PO036"}</definedName>
    <definedName name="_______PP1_1" hidden="1">{#N/A,#N/A,FALSE,"97PO035";#N/A,#N/A,FALSE,"97PO036"}</definedName>
    <definedName name="_______PP1_2" hidden="1">{#N/A,#N/A,FALSE,"97PO035";#N/A,#N/A,FALSE,"97PO036"}</definedName>
    <definedName name="_______R">#REF!</definedName>
    <definedName name="______CTO1" hidden="1">{#N/A,#N/A,FALSE,"97PO001";#N/A,#N/A,FALSE,"97PO002";#N/A,#N/A,FALSE,"97PO003";#N/A,#N/A,FALSE,"97PO004";#N/A,#N/A,FALSE,"97PO005";#N/A,#N/A,FALSE,"97PO005";#N/A,#N/A,FALSE,"97PO006";#N/A,#N/A,FALSE,"97PO007";#N/A,#N/A,FALSE,"97PO008";#N/A,#N/A,FALSE,"97PO009"}</definedName>
    <definedName name="______CTO1_1" hidden="1">{#N/A,#N/A,FALSE,"97PO001";#N/A,#N/A,FALSE,"97PO002";#N/A,#N/A,FALSE,"97PO003";#N/A,#N/A,FALSE,"97PO004";#N/A,#N/A,FALSE,"97PO005";#N/A,#N/A,FALSE,"97PO005";#N/A,#N/A,FALSE,"97PO006";#N/A,#N/A,FALSE,"97PO007";#N/A,#N/A,FALSE,"97PO008";#N/A,#N/A,FALSE,"97PO009"}</definedName>
    <definedName name="______CTO1_2" hidden="1">{#N/A,#N/A,FALSE,"97PO001";#N/A,#N/A,FALSE,"97PO002";#N/A,#N/A,FALSE,"97PO003";#N/A,#N/A,FALSE,"97PO004";#N/A,#N/A,FALSE,"97PO005";#N/A,#N/A,FALSE,"97PO005";#N/A,#N/A,FALSE,"97PO006";#N/A,#N/A,FALSE,"97PO007";#N/A,#N/A,FALSE,"97PO008";#N/A,#N/A,FALSE,"97PO009"}</definedName>
    <definedName name="______CTO3" hidden="1">{#N/A,#N/A,FALSE,"97PO001";#N/A,#N/A,FALSE,"97PO002";#N/A,#N/A,FALSE,"97PO003";#N/A,#N/A,FALSE,"97PO004";#N/A,#N/A,FALSE,"97PO005";#N/A,#N/A,FALSE,"97PO005";#N/A,#N/A,FALSE,"97PO006";#N/A,#N/A,FALSE,"97PO007";#N/A,#N/A,FALSE,"97PO008";#N/A,#N/A,FALSE,"97PO009"}</definedName>
    <definedName name="______CTO3_1" hidden="1">{#N/A,#N/A,FALSE,"97PO001";#N/A,#N/A,FALSE,"97PO002";#N/A,#N/A,FALSE,"97PO003";#N/A,#N/A,FALSE,"97PO004";#N/A,#N/A,FALSE,"97PO005";#N/A,#N/A,FALSE,"97PO005";#N/A,#N/A,FALSE,"97PO006";#N/A,#N/A,FALSE,"97PO007";#N/A,#N/A,FALSE,"97PO008";#N/A,#N/A,FALSE,"97PO009"}</definedName>
    <definedName name="______CTO3_2" hidden="1">{#N/A,#N/A,FALSE,"97PO001";#N/A,#N/A,FALSE,"97PO002";#N/A,#N/A,FALSE,"97PO003";#N/A,#N/A,FALSE,"97PO004";#N/A,#N/A,FALSE,"97PO005";#N/A,#N/A,FALSE,"97PO005";#N/A,#N/A,FALSE,"97PO006";#N/A,#N/A,FALSE,"97PO007";#N/A,#N/A,FALSE,"97PO008";#N/A,#N/A,FALSE,"97PO009"}</definedName>
    <definedName name="______CTO4" hidden="1">{#N/A,#N/A,FALSE,"97PO001";#N/A,#N/A,FALSE,"97PO002";#N/A,#N/A,FALSE,"97PO003";#N/A,#N/A,FALSE,"97PO004";#N/A,#N/A,FALSE,"97PO005";#N/A,#N/A,FALSE,"97PO005";#N/A,#N/A,FALSE,"97PO006";#N/A,#N/A,FALSE,"97PO007";#N/A,#N/A,FALSE,"97PO008";#N/A,#N/A,FALSE,"97PO009"}</definedName>
    <definedName name="______CTO4_1" hidden="1">{#N/A,#N/A,FALSE,"97PO001";#N/A,#N/A,FALSE,"97PO002";#N/A,#N/A,FALSE,"97PO003";#N/A,#N/A,FALSE,"97PO004";#N/A,#N/A,FALSE,"97PO005";#N/A,#N/A,FALSE,"97PO005";#N/A,#N/A,FALSE,"97PO006";#N/A,#N/A,FALSE,"97PO007";#N/A,#N/A,FALSE,"97PO008";#N/A,#N/A,FALSE,"97PO009"}</definedName>
    <definedName name="______CTO4_2" hidden="1">{#N/A,#N/A,FALSE,"97PO001";#N/A,#N/A,FALSE,"97PO002";#N/A,#N/A,FALSE,"97PO003";#N/A,#N/A,FALSE,"97PO004";#N/A,#N/A,FALSE,"97PO005";#N/A,#N/A,FALSE,"97PO005";#N/A,#N/A,FALSE,"97PO006";#N/A,#N/A,FALSE,"97PO007";#N/A,#N/A,FALSE,"97PO008";#N/A,#N/A,FALSE,"97PO009"}</definedName>
    <definedName name="______CTO5" hidden="1">{#N/A,#N/A,FALSE,"97PO035";#N/A,#N/A,FALSE,"97PO036"}</definedName>
    <definedName name="______CTO5_1" hidden="1">{#N/A,#N/A,FALSE,"97PO035";#N/A,#N/A,FALSE,"97PO036"}</definedName>
    <definedName name="______CTO5_2" hidden="1">{#N/A,#N/A,FALSE,"97PO035";#N/A,#N/A,FALSE,"97PO036"}</definedName>
    <definedName name="______CTO6" hidden="1">{#N/A,#N/A,FALSE,"97PO001";#N/A,#N/A,FALSE,"97PO002";#N/A,#N/A,FALSE,"97PO003";#N/A,#N/A,FALSE,"97PO004";#N/A,#N/A,FALSE,"97PO005";#N/A,#N/A,FALSE,"97PO005";#N/A,#N/A,FALSE,"97PO006";#N/A,#N/A,FALSE,"97PO007";#N/A,#N/A,FALSE,"97PO008";#N/A,#N/A,FALSE,"97PO009"}</definedName>
    <definedName name="______CTO6_1" hidden="1">{#N/A,#N/A,FALSE,"97PO001";#N/A,#N/A,FALSE,"97PO002";#N/A,#N/A,FALSE,"97PO003";#N/A,#N/A,FALSE,"97PO004";#N/A,#N/A,FALSE,"97PO005";#N/A,#N/A,FALSE,"97PO005";#N/A,#N/A,FALSE,"97PO006";#N/A,#N/A,FALSE,"97PO007";#N/A,#N/A,FALSE,"97PO008";#N/A,#N/A,FALSE,"97PO009"}</definedName>
    <definedName name="______CTO6_2" hidden="1">{#N/A,#N/A,FALSE,"97PO001";#N/A,#N/A,FALSE,"97PO002";#N/A,#N/A,FALSE,"97PO003";#N/A,#N/A,FALSE,"97PO004";#N/A,#N/A,FALSE,"97PO005";#N/A,#N/A,FALSE,"97PO005";#N/A,#N/A,FALSE,"97PO006";#N/A,#N/A,FALSE,"97PO007";#N/A,#N/A,FALSE,"97PO008";#N/A,#N/A,FALSE,"97PO009"}</definedName>
    <definedName name="______CTO7" hidden="1">{#N/A,#N/A,FALSE,"97po015";#N/A,#N/A,FALSE,"97PO014"}</definedName>
    <definedName name="______CTO7_1" hidden="1">{#N/A,#N/A,FALSE,"97po015";#N/A,#N/A,FALSE,"97PO014"}</definedName>
    <definedName name="______CTO7_2" hidden="1">{#N/A,#N/A,FALSE,"97po015";#N/A,#N/A,FALSE,"97PO014"}</definedName>
    <definedName name="______CTO8" hidden="1">{#N/A,#N/A,FALSE,"97PO035";#N/A,#N/A,FALSE,"97PO036"}</definedName>
    <definedName name="______CTO8_1" hidden="1">{#N/A,#N/A,FALSE,"97PO035";#N/A,#N/A,FALSE,"97PO036"}</definedName>
    <definedName name="______CTO8_2" hidden="1">{#N/A,#N/A,FALSE,"97PO035";#N/A,#N/A,FALSE,"97PO036"}</definedName>
    <definedName name="_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_dez7">#REF!</definedName>
    <definedName name="______MES1">'[1]IPC FIPE'!#REF!</definedName>
    <definedName name="______nov7">#REF!</definedName>
    <definedName name="______out7">#REF!</definedName>
    <definedName name="______PIB01">'[3]BDPARAM3 '!$AI$52</definedName>
    <definedName name="______PIB02">'[3]BDPARAM3 '!$AI$53</definedName>
    <definedName name="______PIB03">'[3]BDPARAM3 '!$AI$54</definedName>
    <definedName name="______PIB04">'[3]BDPARAM3 '!$AI$55</definedName>
    <definedName name="______PIB05">'[3]BDPARAM3 '!$AI$56</definedName>
    <definedName name="______PIB06">'[3]BDPARAM3 '!$AI$57</definedName>
    <definedName name="______PIB07">'[3]BDPARAM3 '!$AI$58</definedName>
    <definedName name="______pib2">#REF!</definedName>
    <definedName name="______PIB98">'[3]BDPARAM3 '!$AI$46</definedName>
    <definedName name="______PIB99">'[3]BDPARAM3 '!$AI$48</definedName>
    <definedName name="______PP1" hidden="1">{#N/A,#N/A,FALSE,"97PO035";#N/A,#N/A,FALSE,"97PO036"}</definedName>
    <definedName name="______PP1_1" hidden="1">{#N/A,#N/A,FALSE,"97PO035";#N/A,#N/A,FALSE,"97PO036"}</definedName>
    <definedName name="______PP1_2" hidden="1">{#N/A,#N/A,FALSE,"97PO035";#N/A,#N/A,FALSE,"97PO036"}</definedName>
    <definedName name="______R">#REF!</definedName>
    <definedName name="______set7">#REF!</definedName>
    <definedName name="_____abr01">#REF!</definedName>
    <definedName name="_____CTO1" hidden="1">{#N/A,#N/A,FALSE,"97PO001";#N/A,#N/A,FALSE,"97PO002";#N/A,#N/A,FALSE,"97PO003";#N/A,#N/A,FALSE,"97PO004";#N/A,#N/A,FALSE,"97PO005";#N/A,#N/A,FALSE,"97PO005";#N/A,#N/A,FALSE,"97PO006";#N/A,#N/A,FALSE,"97PO007";#N/A,#N/A,FALSE,"97PO008";#N/A,#N/A,FALSE,"97PO009"}</definedName>
    <definedName name="_____CTO1_1" hidden="1">{#N/A,#N/A,FALSE,"97PO001";#N/A,#N/A,FALSE,"97PO002";#N/A,#N/A,FALSE,"97PO003";#N/A,#N/A,FALSE,"97PO004";#N/A,#N/A,FALSE,"97PO005";#N/A,#N/A,FALSE,"97PO005";#N/A,#N/A,FALSE,"97PO006";#N/A,#N/A,FALSE,"97PO007";#N/A,#N/A,FALSE,"97PO008";#N/A,#N/A,FALSE,"97PO009"}</definedName>
    <definedName name="_____CTO1_2" hidden="1">{#N/A,#N/A,FALSE,"97PO001";#N/A,#N/A,FALSE,"97PO002";#N/A,#N/A,FALSE,"97PO003";#N/A,#N/A,FALSE,"97PO004";#N/A,#N/A,FALSE,"97PO005";#N/A,#N/A,FALSE,"97PO005";#N/A,#N/A,FALSE,"97PO006";#N/A,#N/A,FALSE,"97PO007";#N/A,#N/A,FALSE,"97PO008";#N/A,#N/A,FALSE,"97PO009"}</definedName>
    <definedName name="_____CTO3" hidden="1">{#N/A,#N/A,FALSE,"97PO001";#N/A,#N/A,FALSE,"97PO002";#N/A,#N/A,FALSE,"97PO003";#N/A,#N/A,FALSE,"97PO004";#N/A,#N/A,FALSE,"97PO005";#N/A,#N/A,FALSE,"97PO005";#N/A,#N/A,FALSE,"97PO006";#N/A,#N/A,FALSE,"97PO007";#N/A,#N/A,FALSE,"97PO008";#N/A,#N/A,FALSE,"97PO009"}</definedName>
    <definedName name="_____CTO3_1" hidden="1">{#N/A,#N/A,FALSE,"97PO001";#N/A,#N/A,FALSE,"97PO002";#N/A,#N/A,FALSE,"97PO003";#N/A,#N/A,FALSE,"97PO004";#N/A,#N/A,FALSE,"97PO005";#N/A,#N/A,FALSE,"97PO005";#N/A,#N/A,FALSE,"97PO006";#N/A,#N/A,FALSE,"97PO007";#N/A,#N/A,FALSE,"97PO008";#N/A,#N/A,FALSE,"97PO009"}</definedName>
    <definedName name="_____CTO3_2" hidden="1">{#N/A,#N/A,FALSE,"97PO001";#N/A,#N/A,FALSE,"97PO002";#N/A,#N/A,FALSE,"97PO003";#N/A,#N/A,FALSE,"97PO004";#N/A,#N/A,FALSE,"97PO005";#N/A,#N/A,FALSE,"97PO005";#N/A,#N/A,FALSE,"97PO006";#N/A,#N/A,FALSE,"97PO007";#N/A,#N/A,FALSE,"97PO008";#N/A,#N/A,FALSE,"97PO009"}</definedName>
    <definedName name="_____CTO4" hidden="1">{#N/A,#N/A,FALSE,"97PO001";#N/A,#N/A,FALSE,"97PO002";#N/A,#N/A,FALSE,"97PO003";#N/A,#N/A,FALSE,"97PO004";#N/A,#N/A,FALSE,"97PO005";#N/A,#N/A,FALSE,"97PO005";#N/A,#N/A,FALSE,"97PO006";#N/A,#N/A,FALSE,"97PO007";#N/A,#N/A,FALSE,"97PO008";#N/A,#N/A,FALSE,"97PO009"}</definedName>
    <definedName name="_____CTO4_1" hidden="1">{#N/A,#N/A,FALSE,"97PO001";#N/A,#N/A,FALSE,"97PO002";#N/A,#N/A,FALSE,"97PO003";#N/A,#N/A,FALSE,"97PO004";#N/A,#N/A,FALSE,"97PO005";#N/A,#N/A,FALSE,"97PO005";#N/A,#N/A,FALSE,"97PO006";#N/A,#N/A,FALSE,"97PO007";#N/A,#N/A,FALSE,"97PO008";#N/A,#N/A,FALSE,"97PO009"}</definedName>
    <definedName name="_____CTO4_2" hidden="1">{#N/A,#N/A,FALSE,"97PO001";#N/A,#N/A,FALSE,"97PO002";#N/A,#N/A,FALSE,"97PO003";#N/A,#N/A,FALSE,"97PO004";#N/A,#N/A,FALSE,"97PO005";#N/A,#N/A,FALSE,"97PO005";#N/A,#N/A,FALSE,"97PO006";#N/A,#N/A,FALSE,"97PO007";#N/A,#N/A,FALSE,"97PO008";#N/A,#N/A,FALSE,"97PO009"}</definedName>
    <definedName name="_____CTO5" hidden="1">{#N/A,#N/A,FALSE,"97PO035";#N/A,#N/A,FALSE,"97PO036"}</definedName>
    <definedName name="_____CTO5_1" hidden="1">{#N/A,#N/A,FALSE,"97PO035";#N/A,#N/A,FALSE,"97PO036"}</definedName>
    <definedName name="_____CTO5_2" hidden="1">{#N/A,#N/A,FALSE,"97PO035";#N/A,#N/A,FALSE,"97PO036"}</definedName>
    <definedName name="_____CTO6" hidden="1">{#N/A,#N/A,FALSE,"97PO001";#N/A,#N/A,FALSE,"97PO002";#N/A,#N/A,FALSE,"97PO003";#N/A,#N/A,FALSE,"97PO004";#N/A,#N/A,FALSE,"97PO005";#N/A,#N/A,FALSE,"97PO005";#N/A,#N/A,FALSE,"97PO006";#N/A,#N/A,FALSE,"97PO007";#N/A,#N/A,FALSE,"97PO008";#N/A,#N/A,FALSE,"97PO009"}</definedName>
    <definedName name="_____CTO6_1" hidden="1">{#N/A,#N/A,FALSE,"97PO001";#N/A,#N/A,FALSE,"97PO002";#N/A,#N/A,FALSE,"97PO003";#N/A,#N/A,FALSE,"97PO004";#N/A,#N/A,FALSE,"97PO005";#N/A,#N/A,FALSE,"97PO005";#N/A,#N/A,FALSE,"97PO006";#N/A,#N/A,FALSE,"97PO007";#N/A,#N/A,FALSE,"97PO008";#N/A,#N/A,FALSE,"97PO009"}</definedName>
    <definedName name="_____CTO6_2" hidden="1">{#N/A,#N/A,FALSE,"97PO001";#N/A,#N/A,FALSE,"97PO002";#N/A,#N/A,FALSE,"97PO003";#N/A,#N/A,FALSE,"97PO004";#N/A,#N/A,FALSE,"97PO005";#N/A,#N/A,FALSE,"97PO005";#N/A,#N/A,FALSE,"97PO006";#N/A,#N/A,FALSE,"97PO007";#N/A,#N/A,FALSE,"97PO008";#N/A,#N/A,FALSE,"97PO009"}</definedName>
    <definedName name="_____CTO7" hidden="1">{#N/A,#N/A,FALSE,"97po015";#N/A,#N/A,FALSE,"97PO014"}</definedName>
    <definedName name="_____CTO7_1" hidden="1">{#N/A,#N/A,FALSE,"97po015";#N/A,#N/A,FALSE,"97PO014"}</definedName>
    <definedName name="_____CTO7_2" hidden="1">{#N/A,#N/A,FALSE,"97po015";#N/A,#N/A,FALSE,"97PO014"}</definedName>
    <definedName name="_____CTO8" hidden="1">{#N/A,#N/A,FALSE,"97PO035";#N/A,#N/A,FALSE,"97PO036"}</definedName>
    <definedName name="_____CTO8_1" hidden="1">{#N/A,#N/A,FALSE,"97PO035";#N/A,#N/A,FALSE,"97PO036"}</definedName>
    <definedName name="_____CTO8_2" hidden="1">{#N/A,#N/A,FALSE,"97PO035";#N/A,#N/A,FALSE,"97PO036"}</definedName>
    <definedName name="_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_dez7">#REF!</definedName>
    <definedName name="_____MES1">'[1]IPC FIPE'!#REF!</definedName>
    <definedName name="_____nov7">#REF!</definedName>
    <definedName name="_____out7">#REF!</definedName>
    <definedName name="_____PIB07">'[3]BDPARAM3 '!$AI$58</definedName>
    <definedName name="_____pib2">#REF!</definedName>
    <definedName name="_____PIB90">#REF!</definedName>
    <definedName name="_____PIB91">#REF!</definedName>
    <definedName name="_____PIB92">#REF!</definedName>
    <definedName name="_____PIB93">#REF!</definedName>
    <definedName name="_____PIB94">#REF!</definedName>
    <definedName name="_____PIB95">#REF!</definedName>
    <definedName name="_____PIB96">#REF!</definedName>
    <definedName name="_____PIB97">#REF!</definedName>
    <definedName name="_____PP1" hidden="1">{#N/A,#N/A,FALSE,"97PO035";#N/A,#N/A,FALSE,"97PO036"}</definedName>
    <definedName name="_____PP1_1" hidden="1">{#N/A,#N/A,FALSE,"97PO035";#N/A,#N/A,FALSE,"97PO036"}</definedName>
    <definedName name="_____PP1_2" hidden="1">{#N/A,#N/A,FALSE,"97PO035";#N/A,#N/A,FALSE,"97PO036"}</definedName>
    <definedName name="_____R">#REF!</definedName>
    <definedName name="_____set7">#REF!</definedName>
    <definedName name="____abr01">#REF!</definedName>
    <definedName name="____CTO1" hidden="1">{#N/A,#N/A,FALSE,"97PO001";#N/A,#N/A,FALSE,"97PO002";#N/A,#N/A,FALSE,"97PO003";#N/A,#N/A,FALSE,"97PO004";#N/A,#N/A,FALSE,"97PO005";#N/A,#N/A,FALSE,"97PO005";#N/A,#N/A,FALSE,"97PO006";#N/A,#N/A,FALSE,"97PO007";#N/A,#N/A,FALSE,"97PO008";#N/A,#N/A,FALSE,"97PO009"}</definedName>
    <definedName name="____CTO1_1" hidden="1">{#N/A,#N/A,FALSE,"97PO001";#N/A,#N/A,FALSE,"97PO002";#N/A,#N/A,FALSE,"97PO003";#N/A,#N/A,FALSE,"97PO004";#N/A,#N/A,FALSE,"97PO005";#N/A,#N/A,FALSE,"97PO005";#N/A,#N/A,FALSE,"97PO006";#N/A,#N/A,FALSE,"97PO007";#N/A,#N/A,FALSE,"97PO008";#N/A,#N/A,FALSE,"97PO009"}</definedName>
    <definedName name="____CTO1_2" hidden="1">{#N/A,#N/A,FALSE,"97PO001";#N/A,#N/A,FALSE,"97PO002";#N/A,#N/A,FALSE,"97PO003";#N/A,#N/A,FALSE,"97PO004";#N/A,#N/A,FALSE,"97PO005";#N/A,#N/A,FALSE,"97PO005";#N/A,#N/A,FALSE,"97PO006";#N/A,#N/A,FALSE,"97PO007";#N/A,#N/A,FALSE,"97PO008";#N/A,#N/A,FALSE,"97PO009"}</definedName>
    <definedName name="____CTO3" hidden="1">{#N/A,#N/A,FALSE,"97PO001";#N/A,#N/A,FALSE,"97PO002";#N/A,#N/A,FALSE,"97PO003";#N/A,#N/A,FALSE,"97PO004";#N/A,#N/A,FALSE,"97PO005";#N/A,#N/A,FALSE,"97PO005";#N/A,#N/A,FALSE,"97PO006";#N/A,#N/A,FALSE,"97PO007";#N/A,#N/A,FALSE,"97PO008";#N/A,#N/A,FALSE,"97PO009"}</definedName>
    <definedName name="____CTO3_1" hidden="1">{#N/A,#N/A,FALSE,"97PO001";#N/A,#N/A,FALSE,"97PO002";#N/A,#N/A,FALSE,"97PO003";#N/A,#N/A,FALSE,"97PO004";#N/A,#N/A,FALSE,"97PO005";#N/A,#N/A,FALSE,"97PO005";#N/A,#N/A,FALSE,"97PO006";#N/A,#N/A,FALSE,"97PO007";#N/A,#N/A,FALSE,"97PO008";#N/A,#N/A,FALSE,"97PO009"}</definedName>
    <definedName name="____CTO3_2" hidden="1">{#N/A,#N/A,FALSE,"97PO001";#N/A,#N/A,FALSE,"97PO002";#N/A,#N/A,FALSE,"97PO003";#N/A,#N/A,FALSE,"97PO004";#N/A,#N/A,FALSE,"97PO005";#N/A,#N/A,FALSE,"97PO005";#N/A,#N/A,FALSE,"97PO006";#N/A,#N/A,FALSE,"97PO007";#N/A,#N/A,FALSE,"97PO008";#N/A,#N/A,FALSE,"97PO009"}</definedName>
    <definedName name="____CTO4" hidden="1">{#N/A,#N/A,FALSE,"97PO001";#N/A,#N/A,FALSE,"97PO002";#N/A,#N/A,FALSE,"97PO003";#N/A,#N/A,FALSE,"97PO004";#N/A,#N/A,FALSE,"97PO005";#N/A,#N/A,FALSE,"97PO005";#N/A,#N/A,FALSE,"97PO006";#N/A,#N/A,FALSE,"97PO007";#N/A,#N/A,FALSE,"97PO008";#N/A,#N/A,FALSE,"97PO009"}</definedName>
    <definedName name="____CTO4_1" hidden="1">{#N/A,#N/A,FALSE,"97PO001";#N/A,#N/A,FALSE,"97PO002";#N/A,#N/A,FALSE,"97PO003";#N/A,#N/A,FALSE,"97PO004";#N/A,#N/A,FALSE,"97PO005";#N/A,#N/A,FALSE,"97PO005";#N/A,#N/A,FALSE,"97PO006";#N/A,#N/A,FALSE,"97PO007";#N/A,#N/A,FALSE,"97PO008";#N/A,#N/A,FALSE,"97PO009"}</definedName>
    <definedName name="____CTO4_2" hidden="1">{#N/A,#N/A,FALSE,"97PO001";#N/A,#N/A,FALSE,"97PO002";#N/A,#N/A,FALSE,"97PO003";#N/A,#N/A,FALSE,"97PO004";#N/A,#N/A,FALSE,"97PO005";#N/A,#N/A,FALSE,"97PO005";#N/A,#N/A,FALSE,"97PO006";#N/A,#N/A,FALSE,"97PO007";#N/A,#N/A,FALSE,"97PO008";#N/A,#N/A,FALSE,"97PO009"}</definedName>
    <definedName name="____CTO5" hidden="1">{#N/A,#N/A,FALSE,"97PO035";#N/A,#N/A,FALSE,"97PO036"}</definedName>
    <definedName name="____CTO5_1" hidden="1">{#N/A,#N/A,FALSE,"97PO035";#N/A,#N/A,FALSE,"97PO036"}</definedName>
    <definedName name="____CTO5_2" hidden="1">{#N/A,#N/A,FALSE,"97PO035";#N/A,#N/A,FALSE,"97PO036"}</definedName>
    <definedName name="____CTO6" hidden="1">{#N/A,#N/A,FALSE,"97PO001";#N/A,#N/A,FALSE,"97PO002";#N/A,#N/A,FALSE,"97PO003";#N/A,#N/A,FALSE,"97PO004";#N/A,#N/A,FALSE,"97PO005";#N/A,#N/A,FALSE,"97PO005";#N/A,#N/A,FALSE,"97PO006";#N/A,#N/A,FALSE,"97PO007";#N/A,#N/A,FALSE,"97PO008";#N/A,#N/A,FALSE,"97PO009"}</definedName>
    <definedName name="____CTO6_1" hidden="1">{#N/A,#N/A,FALSE,"97PO001";#N/A,#N/A,FALSE,"97PO002";#N/A,#N/A,FALSE,"97PO003";#N/A,#N/A,FALSE,"97PO004";#N/A,#N/A,FALSE,"97PO005";#N/A,#N/A,FALSE,"97PO005";#N/A,#N/A,FALSE,"97PO006";#N/A,#N/A,FALSE,"97PO007";#N/A,#N/A,FALSE,"97PO008";#N/A,#N/A,FALSE,"97PO009"}</definedName>
    <definedName name="____CTO6_2" hidden="1">{#N/A,#N/A,FALSE,"97PO001";#N/A,#N/A,FALSE,"97PO002";#N/A,#N/A,FALSE,"97PO003";#N/A,#N/A,FALSE,"97PO004";#N/A,#N/A,FALSE,"97PO005";#N/A,#N/A,FALSE,"97PO005";#N/A,#N/A,FALSE,"97PO006";#N/A,#N/A,FALSE,"97PO007";#N/A,#N/A,FALSE,"97PO008";#N/A,#N/A,FALSE,"97PO009"}</definedName>
    <definedName name="____CTO7" hidden="1">{#N/A,#N/A,FALSE,"97po015";#N/A,#N/A,FALSE,"97PO014"}</definedName>
    <definedName name="____CTO7_1" hidden="1">{#N/A,#N/A,FALSE,"97po015";#N/A,#N/A,FALSE,"97PO014"}</definedName>
    <definedName name="____CTO7_2" hidden="1">{#N/A,#N/A,FALSE,"97po015";#N/A,#N/A,FALSE,"97PO014"}</definedName>
    <definedName name="____CTO8" hidden="1">{#N/A,#N/A,FALSE,"97PO035";#N/A,#N/A,FALSE,"97PO036"}</definedName>
    <definedName name="____CTO8_1" hidden="1">{#N/A,#N/A,FALSE,"97PO035";#N/A,#N/A,FALSE,"97PO036"}</definedName>
    <definedName name="____CTO8_2" hidden="1">{#N/A,#N/A,FALSE,"97PO035";#N/A,#N/A,FALSE,"97PO036"}</definedName>
    <definedName name="_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_dez7">#REF!</definedName>
    <definedName name="____nov7">#REF!</definedName>
    <definedName name="____out7">#REF!</definedName>
    <definedName name="____PIB01">#REF!</definedName>
    <definedName name="____PIB02">#REF!</definedName>
    <definedName name="____PIB03">#REF!</definedName>
    <definedName name="____PIB04">#REF!</definedName>
    <definedName name="____PIB05">#REF!</definedName>
    <definedName name="____PIB06">#REF!</definedName>
    <definedName name="____PIB07">'[3]BDPARAM3 '!$AI$58</definedName>
    <definedName name="____pib2">#REF!</definedName>
    <definedName name="____PIB90">#REF!</definedName>
    <definedName name="____PIB91">#REF!</definedName>
    <definedName name="____PIB92">#REF!</definedName>
    <definedName name="____PIB93">#REF!</definedName>
    <definedName name="____PIB94">#REF!</definedName>
    <definedName name="____PIB95">#REF!</definedName>
    <definedName name="____PIB96">#REF!</definedName>
    <definedName name="____PIB97">#REF!</definedName>
    <definedName name="____PIB98">#REF!</definedName>
    <definedName name="____PIB99">#REF!</definedName>
    <definedName name="____PP1" hidden="1">{#N/A,#N/A,FALSE,"97PO035";#N/A,#N/A,FALSE,"97PO036"}</definedName>
    <definedName name="____PP1_1" hidden="1">{#N/A,#N/A,FALSE,"97PO035";#N/A,#N/A,FALSE,"97PO036"}</definedName>
    <definedName name="____PP1_2" hidden="1">{#N/A,#N/A,FALSE,"97PO035";#N/A,#N/A,FALSE,"97PO036"}</definedName>
    <definedName name="____R">#REF!</definedName>
    <definedName name="____set7">#REF!</definedName>
    <definedName name="___abr01">[3]dias_úteis_selic!#REF!</definedName>
    <definedName name="___CTO1" hidden="1">{#N/A,#N/A,FALSE,"97PO001";#N/A,#N/A,FALSE,"97PO002";#N/A,#N/A,FALSE,"97PO003";#N/A,#N/A,FALSE,"97PO004";#N/A,#N/A,FALSE,"97PO005";#N/A,#N/A,FALSE,"97PO005";#N/A,#N/A,FALSE,"97PO006";#N/A,#N/A,FALSE,"97PO007";#N/A,#N/A,FALSE,"97PO008";#N/A,#N/A,FALSE,"97PO009"}</definedName>
    <definedName name="___CTO1_1" hidden="1">{#N/A,#N/A,FALSE,"97PO001";#N/A,#N/A,FALSE,"97PO002";#N/A,#N/A,FALSE,"97PO003";#N/A,#N/A,FALSE,"97PO004";#N/A,#N/A,FALSE,"97PO005";#N/A,#N/A,FALSE,"97PO005";#N/A,#N/A,FALSE,"97PO006";#N/A,#N/A,FALSE,"97PO007";#N/A,#N/A,FALSE,"97PO008";#N/A,#N/A,FALSE,"97PO009"}</definedName>
    <definedName name="___CTO1_2" hidden="1">{#N/A,#N/A,FALSE,"97PO001";#N/A,#N/A,FALSE,"97PO002";#N/A,#N/A,FALSE,"97PO003";#N/A,#N/A,FALSE,"97PO004";#N/A,#N/A,FALSE,"97PO005";#N/A,#N/A,FALSE,"97PO005";#N/A,#N/A,FALSE,"97PO006";#N/A,#N/A,FALSE,"97PO007";#N/A,#N/A,FALSE,"97PO008";#N/A,#N/A,FALSE,"97PO009"}</definedName>
    <definedName name="___CTO3" hidden="1">{#N/A,#N/A,FALSE,"97PO001";#N/A,#N/A,FALSE,"97PO002";#N/A,#N/A,FALSE,"97PO003";#N/A,#N/A,FALSE,"97PO004";#N/A,#N/A,FALSE,"97PO005";#N/A,#N/A,FALSE,"97PO005";#N/A,#N/A,FALSE,"97PO006";#N/A,#N/A,FALSE,"97PO007";#N/A,#N/A,FALSE,"97PO008";#N/A,#N/A,FALSE,"97PO009"}</definedName>
    <definedName name="___CTO3_1" hidden="1">{#N/A,#N/A,FALSE,"97PO001";#N/A,#N/A,FALSE,"97PO002";#N/A,#N/A,FALSE,"97PO003";#N/A,#N/A,FALSE,"97PO004";#N/A,#N/A,FALSE,"97PO005";#N/A,#N/A,FALSE,"97PO005";#N/A,#N/A,FALSE,"97PO006";#N/A,#N/A,FALSE,"97PO007";#N/A,#N/A,FALSE,"97PO008";#N/A,#N/A,FALSE,"97PO009"}</definedName>
    <definedName name="___CTO3_2" hidden="1">{#N/A,#N/A,FALSE,"97PO001";#N/A,#N/A,FALSE,"97PO002";#N/A,#N/A,FALSE,"97PO003";#N/A,#N/A,FALSE,"97PO004";#N/A,#N/A,FALSE,"97PO005";#N/A,#N/A,FALSE,"97PO005";#N/A,#N/A,FALSE,"97PO006";#N/A,#N/A,FALSE,"97PO007";#N/A,#N/A,FALSE,"97PO008";#N/A,#N/A,FALSE,"97PO009"}</definedName>
    <definedName name="___CTO4" hidden="1">{#N/A,#N/A,FALSE,"97PO001";#N/A,#N/A,FALSE,"97PO002";#N/A,#N/A,FALSE,"97PO003";#N/A,#N/A,FALSE,"97PO004";#N/A,#N/A,FALSE,"97PO005";#N/A,#N/A,FALSE,"97PO005";#N/A,#N/A,FALSE,"97PO006";#N/A,#N/A,FALSE,"97PO007";#N/A,#N/A,FALSE,"97PO008";#N/A,#N/A,FALSE,"97PO009"}</definedName>
    <definedName name="___CTO4_1" hidden="1">{#N/A,#N/A,FALSE,"97PO001";#N/A,#N/A,FALSE,"97PO002";#N/A,#N/A,FALSE,"97PO003";#N/A,#N/A,FALSE,"97PO004";#N/A,#N/A,FALSE,"97PO005";#N/A,#N/A,FALSE,"97PO005";#N/A,#N/A,FALSE,"97PO006";#N/A,#N/A,FALSE,"97PO007";#N/A,#N/A,FALSE,"97PO008";#N/A,#N/A,FALSE,"97PO009"}</definedName>
    <definedName name="___CTO4_2" hidden="1">{#N/A,#N/A,FALSE,"97PO001";#N/A,#N/A,FALSE,"97PO002";#N/A,#N/A,FALSE,"97PO003";#N/A,#N/A,FALSE,"97PO004";#N/A,#N/A,FALSE,"97PO005";#N/A,#N/A,FALSE,"97PO005";#N/A,#N/A,FALSE,"97PO006";#N/A,#N/A,FALSE,"97PO007";#N/A,#N/A,FALSE,"97PO008";#N/A,#N/A,FALSE,"97PO009"}</definedName>
    <definedName name="___CTO5" hidden="1">{#N/A,#N/A,FALSE,"97PO035";#N/A,#N/A,FALSE,"97PO036"}</definedName>
    <definedName name="___CTO5_1" hidden="1">{#N/A,#N/A,FALSE,"97PO035";#N/A,#N/A,FALSE,"97PO036"}</definedName>
    <definedName name="___CTO5_2" hidden="1">{#N/A,#N/A,FALSE,"97PO035";#N/A,#N/A,FALSE,"97PO036"}</definedName>
    <definedName name="___CTO6" hidden="1">{#N/A,#N/A,FALSE,"97PO001";#N/A,#N/A,FALSE,"97PO002";#N/A,#N/A,FALSE,"97PO003";#N/A,#N/A,FALSE,"97PO004";#N/A,#N/A,FALSE,"97PO005";#N/A,#N/A,FALSE,"97PO005";#N/A,#N/A,FALSE,"97PO006";#N/A,#N/A,FALSE,"97PO007";#N/A,#N/A,FALSE,"97PO008";#N/A,#N/A,FALSE,"97PO009"}</definedName>
    <definedName name="___CTO6_1" hidden="1">{#N/A,#N/A,FALSE,"97PO001";#N/A,#N/A,FALSE,"97PO002";#N/A,#N/A,FALSE,"97PO003";#N/A,#N/A,FALSE,"97PO004";#N/A,#N/A,FALSE,"97PO005";#N/A,#N/A,FALSE,"97PO005";#N/A,#N/A,FALSE,"97PO006";#N/A,#N/A,FALSE,"97PO007";#N/A,#N/A,FALSE,"97PO008";#N/A,#N/A,FALSE,"97PO009"}</definedName>
    <definedName name="___CTO6_2" hidden="1">{#N/A,#N/A,FALSE,"97PO001";#N/A,#N/A,FALSE,"97PO002";#N/A,#N/A,FALSE,"97PO003";#N/A,#N/A,FALSE,"97PO004";#N/A,#N/A,FALSE,"97PO005";#N/A,#N/A,FALSE,"97PO005";#N/A,#N/A,FALSE,"97PO006";#N/A,#N/A,FALSE,"97PO007";#N/A,#N/A,FALSE,"97PO008";#N/A,#N/A,FALSE,"97PO009"}</definedName>
    <definedName name="___CTO7" hidden="1">{#N/A,#N/A,FALSE,"97po015";#N/A,#N/A,FALSE,"97PO014"}</definedName>
    <definedName name="___CTO7_1" hidden="1">{#N/A,#N/A,FALSE,"97po015";#N/A,#N/A,FALSE,"97PO014"}</definedName>
    <definedName name="___CTO7_2" hidden="1">{#N/A,#N/A,FALSE,"97po015";#N/A,#N/A,FALSE,"97PO014"}</definedName>
    <definedName name="___CTO8" hidden="1">{#N/A,#N/A,FALSE,"97PO035";#N/A,#N/A,FALSE,"97PO036"}</definedName>
    <definedName name="___CTO8_1" hidden="1">{#N/A,#N/A,FALSE,"97PO035";#N/A,#N/A,FALSE,"97PO036"}</definedName>
    <definedName name="___CTO8_2" hidden="1">{#N/A,#N/A,FALSE,"97PO035";#N/A,#N/A,FALSE,"97PO036"}</definedName>
    <definedName name="_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_MES1">#REF!</definedName>
    <definedName name="___PIB01">'[3]BDPARAM3 '!$AI$52</definedName>
    <definedName name="___PIB02">'[3]BDPARAM3 '!$AI$53</definedName>
    <definedName name="___PIB03">'[3]BDPARAM3 '!$AI$54</definedName>
    <definedName name="___PIB04">'[3]BDPARAM3 '!$AI$55</definedName>
    <definedName name="___PIB05">'[3]BDPARAM3 '!$AI$56</definedName>
    <definedName name="___PIB06">'[3]BDPARAM3 '!$AI$57</definedName>
    <definedName name="___PIB90">[4]PIB!#REF!</definedName>
    <definedName name="___PIB91">[4]PIB!#REF!</definedName>
    <definedName name="___PIB92">[4]PIB!#REF!</definedName>
    <definedName name="___PIB93">[4]PIB!#REF!</definedName>
    <definedName name="___PIB94">[4]PIB!#REF!</definedName>
    <definedName name="___PIB95">[4]PIB!#REF!</definedName>
    <definedName name="___PIB96">[4]PIB!#REF!</definedName>
    <definedName name="___PIB97">[4]PIB!#REF!</definedName>
    <definedName name="___PIB98">'[3]BDPARAM3 '!$AI$46</definedName>
    <definedName name="___PIB99">'[3]BDPARAM3 '!$AI$48</definedName>
    <definedName name="___PP1" hidden="1">{#N/A,#N/A,FALSE,"97PO035";#N/A,#N/A,FALSE,"97PO036"}</definedName>
    <definedName name="___PP1_1" hidden="1">{#N/A,#N/A,FALSE,"97PO035";#N/A,#N/A,FALSE,"97PO036"}</definedName>
    <definedName name="___PP1_2" hidden="1">{#N/A,#N/A,FALSE,"97PO035";#N/A,#N/A,FALSE,"97PO036"}</definedName>
    <definedName name="___R">#REF!</definedName>
    <definedName name="___xlnm_Print_Area">#REF!</definedName>
    <definedName name="___xlnm_Print_Titles">#REF!</definedName>
    <definedName name="___xlnm_Print_Titles_1">#REF!</definedName>
    <definedName name="__1_">'[5]Crédito 1ª leva'!#REF!</definedName>
    <definedName name="__123Graph_A" hidden="1">'[6]RAIS e CAGED'!#REF!</definedName>
    <definedName name="__123Graph_AEMPREG" hidden="1">'[6]RAIS e CAGED'!#REF!</definedName>
    <definedName name="__123Graph_AGRAF1" hidden="1">'[6]RAIS e CAGED'!#REF!</definedName>
    <definedName name="__123Graph_AGRAF2" hidden="1">'[6]RAIS e CAGED'!#REF!</definedName>
    <definedName name="__123Graph_AGRAF3" hidden="1">'[6]RAIS e CAGED'!#REF!</definedName>
    <definedName name="__123Graph_X" hidden="1">'[6]RAIS e CAGED'!#REF!</definedName>
    <definedName name="__123Graph_XEMPREG" hidden="1">'[6]RAIS e CAGED'!#REF!</definedName>
    <definedName name="__123Graph_XGRAF1" hidden="1">'[6]RAIS e CAGED'!#REF!</definedName>
    <definedName name="__123Graph_XGRAF2" hidden="1">'[6]RAIS e CAGED'!#REF!</definedName>
    <definedName name="__123Graph_XGRAF3" hidden="1">'[6]RAIS e CAGED'!#REF!</definedName>
    <definedName name="__abr01">[7]BD!#REF!</definedName>
    <definedName name="__CTO1" hidden="1">{#N/A,#N/A,FALSE,"97PO001";#N/A,#N/A,FALSE,"97PO002";#N/A,#N/A,FALSE,"97PO003";#N/A,#N/A,FALSE,"97PO004";#N/A,#N/A,FALSE,"97PO005";#N/A,#N/A,FALSE,"97PO005";#N/A,#N/A,FALSE,"97PO006";#N/A,#N/A,FALSE,"97PO007";#N/A,#N/A,FALSE,"97PO008";#N/A,#N/A,FALSE,"97PO009"}</definedName>
    <definedName name="__CTO1_1" hidden="1">{#N/A,#N/A,FALSE,"97PO001";#N/A,#N/A,FALSE,"97PO002";#N/A,#N/A,FALSE,"97PO003";#N/A,#N/A,FALSE,"97PO004";#N/A,#N/A,FALSE,"97PO005";#N/A,#N/A,FALSE,"97PO005";#N/A,#N/A,FALSE,"97PO006";#N/A,#N/A,FALSE,"97PO007";#N/A,#N/A,FALSE,"97PO008";#N/A,#N/A,FALSE,"97PO009"}</definedName>
    <definedName name="__CTO1_2" hidden="1">{#N/A,#N/A,FALSE,"97PO001";#N/A,#N/A,FALSE,"97PO002";#N/A,#N/A,FALSE,"97PO003";#N/A,#N/A,FALSE,"97PO004";#N/A,#N/A,FALSE,"97PO005";#N/A,#N/A,FALSE,"97PO005";#N/A,#N/A,FALSE,"97PO006";#N/A,#N/A,FALSE,"97PO007";#N/A,#N/A,FALSE,"97PO008";#N/A,#N/A,FALSE,"97PO009"}</definedName>
    <definedName name="__CTO3" hidden="1">{#N/A,#N/A,FALSE,"97PO001";#N/A,#N/A,FALSE,"97PO002";#N/A,#N/A,FALSE,"97PO003";#N/A,#N/A,FALSE,"97PO004";#N/A,#N/A,FALSE,"97PO005";#N/A,#N/A,FALSE,"97PO005";#N/A,#N/A,FALSE,"97PO006";#N/A,#N/A,FALSE,"97PO007";#N/A,#N/A,FALSE,"97PO008";#N/A,#N/A,FALSE,"97PO009"}</definedName>
    <definedName name="__CTO3_1" hidden="1">{#N/A,#N/A,FALSE,"97PO001";#N/A,#N/A,FALSE,"97PO002";#N/A,#N/A,FALSE,"97PO003";#N/A,#N/A,FALSE,"97PO004";#N/A,#N/A,FALSE,"97PO005";#N/A,#N/A,FALSE,"97PO005";#N/A,#N/A,FALSE,"97PO006";#N/A,#N/A,FALSE,"97PO007";#N/A,#N/A,FALSE,"97PO008";#N/A,#N/A,FALSE,"97PO009"}</definedName>
    <definedName name="__CTO3_2" hidden="1">{#N/A,#N/A,FALSE,"97PO001";#N/A,#N/A,FALSE,"97PO002";#N/A,#N/A,FALSE,"97PO003";#N/A,#N/A,FALSE,"97PO004";#N/A,#N/A,FALSE,"97PO005";#N/A,#N/A,FALSE,"97PO005";#N/A,#N/A,FALSE,"97PO006";#N/A,#N/A,FALSE,"97PO007";#N/A,#N/A,FALSE,"97PO008";#N/A,#N/A,FALSE,"97PO009"}</definedName>
    <definedName name="__CTO4" hidden="1">{#N/A,#N/A,FALSE,"97PO001";#N/A,#N/A,FALSE,"97PO002";#N/A,#N/A,FALSE,"97PO003";#N/A,#N/A,FALSE,"97PO004";#N/A,#N/A,FALSE,"97PO005";#N/A,#N/A,FALSE,"97PO005";#N/A,#N/A,FALSE,"97PO006";#N/A,#N/A,FALSE,"97PO007";#N/A,#N/A,FALSE,"97PO008";#N/A,#N/A,FALSE,"97PO009"}</definedName>
    <definedName name="__CTO4_1" hidden="1">{#N/A,#N/A,FALSE,"97PO001";#N/A,#N/A,FALSE,"97PO002";#N/A,#N/A,FALSE,"97PO003";#N/A,#N/A,FALSE,"97PO004";#N/A,#N/A,FALSE,"97PO005";#N/A,#N/A,FALSE,"97PO005";#N/A,#N/A,FALSE,"97PO006";#N/A,#N/A,FALSE,"97PO007";#N/A,#N/A,FALSE,"97PO008";#N/A,#N/A,FALSE,"97PO009"}</definedName>
    <definedName name="__CTO4_2" hidden="1">{#N/A,#N/A,FALSE,"97PO001";#N/A,#N/A,FALSE,"97PO002";#N/A,#N/A,FALSE,"97PO003";#N/A,#N/A,FALSE,"97PO004";#N/A,#N/A,FALSE,"97PO005";#N/A,#N/A,FALSE,"97PO005";#N/A,#N/A,FALSE,"97PO006";#N/A,#N/A,FALSE,"97PO007";#N/A,#N/A,FALSE,"97PO008";#N/A,#N/A,FALSE,"97PO009"}</definedName>
    <definedName name="__CTO5" hidden="1">{#N/A,#N/A,FALSE,"97PO035";#N/A,#N/A,FALSE,"97PO036"}</definedName>
    <definedName name="__CTO5_1" hidden="1">{#N/A,#N/A,FALSE,"97PO035";#N/A,#N/A,FALSE,"97PO036"}</definedName>
    <definedName name="__CTO5_2" hidden="1">{#N/A,#N/A,FALSE,"97PO035";#N/A,#N/A,FALSE,"97PO036"}</definedName>
    <definedName name="__CTO6" hidden="1">{#N/A,#N/A,FALSE,"97PO001";#N/A,#N/A,FALSE,"97PO002";#N/A,#N/A,FALSE,"97PO003";#N/A,#N/A,FALSE,"97PO004";#N/A,#N/A,FALSE,"97PO005";#N/A,#N/A,FALSE,"97PO005";#N/A,#N/A,FALSE,"97PO006";#N/A,#N/A,FALSE,"97PO007";#N/A,#N/A,FALSE,"97PO008";#N/A,#N/A,FALSE,"97PO009"}</definedName>
    <definedName name="__CTO6_1" hidden="1">{#N/A,#N/A,FALSE,"97PO001";#N/A,#N/A,FALSE,"97PO002";#N/A,#N/A,FALSE,"97PO003";#N/A,#N/A,FALSE,"97PO004";#N/A,#N/A,FALSE,"97PO005";#N/A,#N/A,FALSE,"97PO005";#N/A,#N/A,FALSE,"97PO006";#N/A,#N/A,FALSE,"97PO007";#N/A,#N/A,FALSE,"97PO008";#N/A,#N/A,FALSE,"97PO009"}</definedName>
    <definedName name="__CTO6_2" hidden="1">{#N/A,#N/A,FALSE,"97PO001";#N/A,#N/A,FALSE,"97PO002";#N/A,#N/A,FALSE,"97PO003";#N/A,#N/A,FALSE,"97PO004";#N/A,#N/A,FALSE,"97PO005";#N/A,#N/A,FALSE,"97PO005";#N/A,#N/A,FALSE,"97PO006";#N/A,#N/A,FALSE,"97PO007";#N/A,#N/A,FALSE,"97PO008";#N/A,#N/A,FALSE,"97PO009"}</definedName>
    <definedName name="__CTO7" hidden="1">{#N/A,#N/A,FALSE,"97po015";#N/A,#N/A,FALSE,"97PO014"}</definedName>
    <definedName name="__CTO7_1" hidden="1">{#N/A,#N/A,FALSE,"97po015";#N/A,#N/A,FALSE,"97PO014"}</definedName>
    <definedName name="__CTO7_2" hidden="1">{#N/A,#N/A,FALSE,"97po015";#N/A,#N/A,FALSE,"97PO014"}</definedName>
    <definedName name="__CTO8" hidden="1">{#N/A,#N/A,FALSE,"97PO035";#N/A,#N/A,FALSE,"97PO036"}</definedName>
    <definedName name="__CTO8_1" hidden="1">{#N/A,#N/A,FALSE,"97PO035";#N/A,#N/A,FALSE,"97PO036"}</definedName>
    <definedName name="__CTO8_2" hidden="1">{#N/A,#N/A,FALSE,"97PO035";#N/A,#N/A,FALSE,"97PO036"}</definedName>
    <definedName name="_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_dez7">'[5]Crédito 1ª leva'!$D$40</definedName>
    <definedName name="__MES1">#REF!</definedName>
    <definedName name="__nov7">'[5]Crédito 1ª leva'!$D$41</definedName>
    <definedName name="__out7">'[5]Crédito 1ª leva'!$D$42</definedName>
    <definedName name="__PIB01">[7]BD!$C$16</definedName>
    <definedName name="__PIB02">[7]BD!$C$17</definedName>
    <definedName name="__PIB03">[7]BD!$C$18</definedName>
    <definedName name="__PIB04">[7]BD!#REF!</definedName>
    <definedName name="__PIB05">[7]BD!#REF!</definedName>
    <definedName name="__PIB06">[7]BD!#REF!</definedName>
    <definedName name="__PIB07">#REF!</definedName>
    <definedName name="__pib2">'[5]Crédito 1ª leva'!$A$1:$I$23</definedName>
    <definedName name="__PIB90">[7]BD!#REF!</definedName>
    <definedName name="__PIB91">[7]BD!#REF!</definedName>
    <definedName name="__PIB92">[7]BD!#REF!</definedName>
    <definedName name="__PIB93">[7]BD!#REF!</definedName>
    <definedName name="__PIB94">[7]BD!#REF!</definedName>
    <definedName name="__PIB95">[7]BD!#REF!</definedName>
    <definedName name="__PIB96">[7]BD!#REF!</definedName>
    <definedName name="__PIB97">[7]BD!#REF!</definedName>
    <definedName name="__PIB98">[7]BD!#REF!</definedName>
    <definedName name="__PIB99">[7]BD!#REF!</definedName>
    <definedName name="__PP1" hidden="1">{#N/A,#N/A,FALSE,"97PO035";#N/A,#N/A,FALSE,"97PO036"}</definedName>
    <definedName name="__PP1_1" hidden="1">{#N/A,#N/A,FALSE,"97PO035";#N/A,#N/A,FALSE,"97PO036"}</definedName>
    <definedName name="__PP1_2" hidden="1">{#N/A,#N/A,FALSE,"97PO035";#N/A,#N/A,FALSE,"97PO036"}</definedName>
    <definedName name="__R">#REF!</definedName>
    <definedName name="__set7">'[5]Crédito 1ª leva'!$D$43</definedName>
    <definedName name="__xlnm._FilterDatabase">#REF!</definedName>
    <definedName name="__xlnm._FilterDatabase_2">#REF!</definedName>
    <definedName name="__xlnm__FilterDatabase">#REF!</definedName>
    <definedName name="__xlnm__FilterDatabase_1">NA()</definedName>
    <definedName name="__xlnm__FilterDatabase_1_1">NA()</definedName>
    <definedName name="__xlnm__FilterDatabase_1_1_1">#REF!</definedName>
    <definedName name="__xlnm__FilterDatabase_2">#REF!</definedName>
    <definedName name="__xlnm__FilterDatabase_3">NA()</definedName>
    <definedName name="__xlnm__FilterDatabase_3_1">NA()</definedName>
    <definedName name="__xlnm__FilterDatabase_3_1_1">#REF!</definedName>
    <definedName name="__xlnm__FilterDatabase_4">NA()</definedName>
    <definedName name="__xlnm__FilterDatabase_5">NA()</definedName>
    <definedName name="__xlnm__FilterDatabase_5_1">#REF!</definedName>
    <definedName name="__xlnm_Database">"#ref!"</definedName>
    <definedName name="__xlnm_Print_Area">#REF!</definedName>
    <definedName name="__xlnm_Print_Area_1">#REF!</definedName>
    <definedName name="__xlnm_Print_Area_1_1">NA()</definedName>
    <definedName name="__xlnm_Print_Area_10">NA()</definedName>
    <definedName name="__xlnm_Print_Area_11">NA()</definedName>
    <definedName name="__xlnm_Print_Area_11_1">#REF!</definedName>
    <definedName name="__xlnm_Print_Area_12">#REF!</definedName>
    <definedName name="__xlnm_Print_Area_13">NA()</definedName>
    <definedName name="__xlnm_Print_Area_14">NA()</definedName>
    <definedName name="__xlnm_Print_Area_14_1">#REF!</definedName>
    <definedName name="__xlnm_Print_Area_2">#REF!</definedName>
    <definedName name="__xlnm_Print_Area_3">#REF!</definedName>
    <definedName name="__xlnm_Print_Area_3_1">#REF!</definedName>
    <definedName name="__xlnm_Print_Area_3_1_1">#REF!</definedName>
    <definedName name="__xlnm_Print_Area_4">#REF!</definedName>
    <definedName name="__xlnm_Print_Area_5">#REF!</definedName>
    <definedName name="__xlnm_Print_Area_6">#REF!</definedName>
    <definedName name="__xlnm_Print_Area_7">#REF!</definedName>
    <definedName name="__xlnm_Print_Area_8">#REF!</definedName>
    <definedName name="__xlnm_Print_Area_9">#REF!</definedName>
    <definedName name="__xlnm_Print_Titles">"#REF!"</definedName>
    <definedName name="__xlnm_Print_Titles_1">"#REF!"</definedName>
    <definedName name="__xlnm_Print_Titles_1_1">NA()</definedName>
    <definedName name="__xlnm_Print_Titles_10">NA()</definedName>
    <definedName name="__xlnm_Print_Titles_11">NA()</definedName>
    <definedName name="__xlnm_Print_Titles_11_1">#REF!</definedName>
    <definedName name="__xlnm_Print_Titles_2">#REF!</definedName>
    <definedName name="__xlnm_Print_Titles_3">#REF!</definedName>
    <definedName name="__xlnm_Print_Titles_4">#REF!</definedName>
    <definedName name="__xlnm_Print_Titles_5">#REF!</definedName>
    <definedName name="__xlnm_Print_Titles_6">#REF!</definedName>
    <definedName name="__xlnm_Print_Titles_7">#REF!</definedName>
    <definedName name="__xlnm_Print_Titles_8">NA()</definedName>
    <definedName name="__xlnm_Print_Titles_8_1">#REF!</definedName>
    <definedName name="__xlnm_Print_Titles_9">#REF!</definedName>
    <definedName name="__xlnm_Recorder">"#ref!"</definedName>
    <definedName name="_1_">#REF!</definedName>
    <definedName name="_1___Consulta_DOTAÇÃO_ATUAL_Pensões_Especiais">#REF!</definedName>
    <definedName name="_10Excel_BuiltIn_Print_Area_7_1_1_1_1_1_1_1_1">"#REF!"</definedName>
    <definedName name="_11Excel_BuiltIn_Print_Area_7_1_1_1_1_1_1_1_1">"#REF!"</definedName>
    <definedName name="_1Excel_BuiltIn__FilterDatabase_1_1_1_1_1">"#REF!"</definedName>
    <definedName name="_2___Consulta_Execução_Pensões_Especiais">#REF!</definedName>
    <definedName name="_2_1___Consulta_DOTAÇÃO_ATUAL_Pensões_Especiais">#REF!</definedName>
    <definedName name="_2Excel_BuiltIn__FilterDatabase_1_1_1_1_1_1">"#REF!"</definedName>
    <definedName name="_2Excel_BuiltIn_Print_Titles_1_1">(#REF!,#REF!)</definedName>
    <definedName name="_3_">'[5]Crédito 1ª leva'!#REF!</definedName>
    <definedName name="_3_2___Consulta_Execução_Pensões_Especiais">#REF!</definedName>
    <definedName name="_3Excel_BuiltIn__FilterDatabase_2_1_1_1_1_1_1_1">"$#REF!.$#REF!$#REF!:$#REF!$#REF!"</definedName>
    <definedName name="_4_1___Consulta_DOTAÇÃO_ATUAL_Pensões_Especiais">#REF!</definedName>
    <definedName name="_4Excel_BuiltIn_Print_Area_1_1_1_1_1_1_1_1_1">NA()</definedName>
    <definedName name="_4Excel_BuiltIn_Print_Area_1_1_1_1_1_1_1_1_1_1">#REF!</definedName>
    <definedName name="_4Excel_BuiltIn_Print_Area_1_1_1_1_1_1_1_1_1_1_1">#REF!</definedName>
    <definedName name="_4Excel_BuiltIn_Print_Titles_1_1">(#REF!,#REF!)</definedName>
    <definedName name="_5_2___Consulta_Execução_Pensões_Especiais">#REF!</definedName>
    <definedName name="_5Excel_BuiltIn_Print_Area_1_1_1_1_1_1_1_1_1_1_1_1_1">NA()</definedName>
    <definedName name="_7Excel_BuiltIn_Print_Area_7_1_1_1_1_1_1_1_1">"#REF!"</definedName>
    <definedName name="_7Excel_BuiltIn_Print_Titles_1_1">(#REF!,#REF!)</definedName>
    <definedName name="_8Excel_BuiltIn_Print_Area_7_1_1_1_1_1_1_1_1">"#REF!"</definedName>
    <definedName name="_9Excel_BuiltIn_Print_Area_7_1_1_1_1_1_1_1_1">"#REF!"</definedName>
    <definedName name="_a">NA()</definedName>
    <definedName name="_abr01">[7]BD!#REF!</definedName>
    <definedName name="_BD2">#REF!</definedName>
    <definedName name="_c">"#ref!"</definedName>
    <definedName name="_CTO1" hidden="1">{#N/A,#N/A,FALSE,"97PO001";#N/A,#N/A,FALSE,"97PO002";#N/A,#N/A,FALSE,"97PO003";#N/A,#N/A,FALSE,"97PO004";#N/A,#N/A,FALSE,"97PO005";#N/A,#N/A,FALSE,"97PO005";#N/A,#N/A,FALSE,"97PO006";#N/A,#N/A,FALSE,"97PO007";#N/A,#N/A,FALSE,"97PO008";#N/A,#N/A,FALSE,"97PO009"}</definedName>
    <definedName name="_CTO1_1" hidden="1">{#N/A,#N/A,FALSE,"97PO001";#N/A,#N/A,FALSE,"97PO002";#N/A,#N/A,FALSE,"97PO003";#N/A,#N/A,FALSE,"97PO004";#N/A,#N/A,FALSE,"97PO005";#N/A,#N/A,FALSE,"97PO005";#N/A,#N/A,FALSE,"97PO006";#N/A,#N/A,FALSE,"97PO007";#N/A,#N/A,FALSE,"97PO008";#N/A,#N/A,FALSE,"97PO009"}</definedName>
    <definedName name="_CTO1_2" hidden="1">{#N/A,#N/A,FALSE,"97PO001";#N/A,#N/A,FALSE,"97PO002";#N/A,#N/A,FALSE,"97PO003";#N/A,#N/A,FALSE,"97PO004";#N/A,#N/A,FALSE,"97PO005";#N/A,#N/A,FALSE,"97PO005";#N/A,#N/A,FALSE,"97PO006";#N/A,#N/A,FALSE,"97PO007";#N/A,#N/A,FALSE,"97PO008";#N/A,#N/A,FALSE,"97PO009"}</definedName>
    <definedName name="_CTO3" hidden="1">{#N/A,#N/A,FALSE,"97PO001";#N/A,#N/A,FALSE,"97PO002";#N/A,#N/A,FALSE,"97PO003";#N/A,#N/A,FALSE,"97PO004";#N/A,#N/A,FALSE,"97PO005";#N/A,#N/A,FALSE,"97PO005";#N/A,#N/A,FALSE,"97PO006";#N/A,#N/A,FALSE,"97PO007";#N/A,#N/A,FALSE,"97PO008";#N/A,#N/A,FALSE,"97PO009"}</definedName>
    <definedName name="_CTO3_1" hidden="1">{#N/A,#N/A,FALSE,"97PO001";#N/A,#N/A,FALSE,"97PO002";#N/A,#N/A,FALSE,"97PO003";#N/A,#N/A,FALSE,"97PO004";#N/A,#N/A,FALSE,"97PO005";#N/A,#N/A,FALSE,"97PO005";#N/A,#N/A,FALSE,"97PO006";#N/A,#N/A,FALSE,"97PO007";#N/A,#N/A,FALSE,"97PO008";#N/A,#N/A,FALSE,"97PO009"}</definedName>
    <definedName name="_CTO3_2" hidden="1">{#N/A,#N/A,FALSE,"97PO001";#N/A,#N/A,FALSE,"97PO002";#N/A,#N/A,FALSE,"97PO003";#N/A,#N/A,FALSE,"97PO004";#N/A,#N/A,FALSE,"97PO005";#N/A,#N/A,FALSE,"97PO005";#N/A,#N/A,FALSE,"97PO006";#N/A,#N/A,FALSE,"97PO007";#N/A,#N/A,FALSE,"97PO008";#N/A,#N/A,FALSE,"97PO009"}</definedName>
    <definedName name="_CTO4" hidden="1">{#N/A,#N/A,FALSE,"97PO001";#N/A,#N/A,FALSE,"97PO002";#N/A,#N/A,FALSE,"97PO003";#N/A,#N/A,FALSE,"97PO004";#N/A,#N/A,FALSE,"97PO005";#N/A,#N/A,FALSE,"97PO005";#N/A,#N/A,FALSE,"97PO006";#N/A,#N/A,FALSE,"97PO007";#N/A,#N/A,FALSE,"97PO008";#N/A,#N/A,FALSE,"97PO009"}</definedName>
    <definedName name="_CTO4_1" hidden="1">{#N/A,#N/A,FALSE,"97PO001";#N/A,#N/A,FALSE,"97PO002";#N/A,#N/A,FALSE,"97PO003";#N/A,#N/A,FALSE,"97PO004";#N/A,#N/A,FALSE,"97PO005";#N/A,#N/A,FALSE,"97PO005";#N/A,#N/A,FALSE,"97PO006";#N/A,#N/A,FALSE,"97PO007";#N/A,#N/A,FALSE,"97PO008";#N/A,#N/A,FALSE,"97PO009"}</definedName>
    <definedName name="_CTO4_2" hidden="1">{#N/A,#N/A,FALSE,"97PO001";#N/A,#N/A,FALSE,"97PO002";#N/A,#N/A,FALSE,"97PO003";#N/A,#N/A,FALSE,"97PO004";#N/A,#N/A,FALSE,"97PO005";#N/A,#N/A,FALSE,"97PO005";#N/A,#N/A,FALSE,"97PO006";#N/A,#N/A,FALSE,"97PO007";#N/A,#N/A,FALSE,"97PO008";#N/A,#N/A,FALSE,"97PO009"}</definedName>
    <definedName name="_CTO5" hidden="1">{#N/A,#N/A,FALSE,"97PO035";#N/A,#N/A,FALSE,"97PO036"}</definedName>
    <definedName name="_CTO5_1" hidden="1">{#N/A,#N/A,FALSE,"97PO035";#N/A,#N/A,FALSE,"97PO036"}</definedName>
    <definedName name="_CTO5_2" hidden="1">{#N/A,#N/A,FALSE,"97PO035";#N/A,#N/A,FALSE,"97PO036"}</definedName>
    <definedName name="_CTO6" hidden="1">{#N/A,#N/A,FALSE,"97PO001";#N/A,#N/A,FALSE,"97PO002";#N/A,#N/A,FALSE,"97PO003";#N/A,#N/A,FALSE,"97PO004";#N/A,#N/A,FALSE,"97PO005";#N/A,#N/A,FALSE,"97PO005";#N/A,#N/A,FALSE,"97PO006";#N/A,#N/A,FALSE,"97PO007";#N/A,#N/A,FALSE,"97PO008";#N/A,#N/A,FALSE,"97PO009"}</definedName>
    <definedName name="_CTO6_1" hidden="1">{#N/A,#N/A,FALSE,"97PO001";#N/A,#N/A,FALSE,"97PO002";#N/A,#N/A,FALSE,"97PO003";#N/A,#N/A,FALSE,"97PO004";#N/A,#N/A,FALSE,"97PO005";#N/A,#N/A,FALSE,"97PO005";#N/A,#N/A,FALSE,"97PO006";#N/A,#N/A,FALSE,"97PO007";#N/A,#N/A,FALSE,"97PO008";#N/A,#N/A,FALSE,"97PO009"}</definedName>
    <definedName name="_CTO6_2" hidden="1">{#N/A,#N/A,FALSE,"97PO001";#N/A,#N/A,FALSE,"97PO002";#N/A,#N/A,FALSE,"97PO003";#N/A,#N/A,FALSE,"97PO004";#N/A,#N/A,FALSE,"97PO005";#N/A,#N/A,FALSE,"97PO005";#N/A,#N/A,FALSE,"97PO006";#N/A,#N/A,FALSE,"97PO007";#N/A,#N/A,FALSE,"97PO008";#N/A,#N/A,FALSE,"97PO009"}</definedName>
    <definedName name="_CTO7" hidden="1">{#N/A,#N/A,FALSE,"97po015";#N/A,#N/A,FALSE,"97PO014"}</definedName>
    <definedName name="_CTO7_1" hidden="1">{#N/A,#N/A,FALSE,"97po015";#N/A,#N/A,FALSE,"97PO014"}</definedName>
    <definedName name="_CTO7_2" hidden="1">{#N/A,#N/A,FALSE,"97po015";#N/A,#N/A,FALSE,"97PO014"}</definedName>
    <definedName name="_CTO8" hidden="1">{#N/A,#N/A,FALSE,"97PO035";#N/A,#N/A,FALSE,"97PO036"}</definedName>
    <definedName name="_CTO8_1" hidden="1">{#N/A,#N/A,FALSE,"97PO035";#N/A,#N/A,FALSE,"97PO036"}</definedName>
    <definedName name="_CTO8_2" hidden="1">{#N/A,#N/A,FALSE,"97PO035";#N/A,#N/A,FALSE,"97PO036"}</definedName>
    <definedName name="_CTO9"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CTO9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CTO9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_d">"#ref!"</definedName>
    <definedName name="_dez7">#REF!</definedName>
    <definedName name="_e">"#ref!"</definedName>
    <definedName name="_xlnm._FilterDatabase" localSheetId="0" hidden="1">'PAC 2022'!#REF!</definedName>
    <definedName name="_h">"#ref!"</definedName>
    <definedName name="_i">NA()</definedName>
    <definedName name="_k">"#ref!"</definedName>
    <definedName name="_Key1" hidden="1">#REF!</definedName>
    <definedName name="_MES1">'[1]IPC FIPE'!#REF!</definedName>
    <definedName name="_nov7">#REF!</definedName>
    <definedName name="_Order1" hidden="1">255</definedName>
    <definedName name="_out7">#REF!</definedName>
    <definedName name="_p">NA()</definedName>
    <definedName name="_PIB01">[7]BD!$C$16</definedName>
    <definedName name="_PIB02">[7]BD!$C$17</definedName>
    <definedName name="_PIB03">[7]BD!$C$18</definedName>
    <definedName name="_PIB04">[7]BD!#REF!</definedName>
    <definedName name="_PIB05">[7]BD!#REF!</definedName>
    <definedName name="_PIB06">[7]BD!#REF!</definedName>
    <definedName name="_PIB07">'[3]BDPARAM3 '!$AI$58</definedName>
    <definedName name="_pib2">#REF!</definedName>
    <definedName name="_PIB90">[7]BD!#REF!</definedName>
    <definedName name="_PIB91">[7]BD!#REF!</definedName>
    <definedName name="_PIB92">[7]BD!#REF!</definedName>
    <definedName name="_PIB93">[7]BD!#REF!</definedName>
    <definedName name="_PIB94">[7]BD!#REF!</definedName>
    <definedName name="_PIB95">[7]BD!#REF!</definedName>
    <definedName name="_PIB96">[7]BD!#REF!</definedName>
    <definedName name="_PIB97">[7]BD!#REF!</definedName>
    <definedName name="_PIB98">[7]BD!#REF!</definedName>
    <definedName name="_PIB99">[7]BD!#REF!</definedName>
    <definedName name="_PP1" hidden="1">{#N/A,#N/A,FALSE,"97PO035";#N/A,#N/A,FALSE,"97PO036"}</definedName>
    <definedName name="_PP1_1" hidden="1">{#N/A,#N/A,FALSE,"97PO035";#N/A,#N/A,FALSE,"97PO036"}</definedName>
    <definedName name="_PP1_2" hidden="1">{#N/A,#N/A,FALSE,"97PO035";#N/A,#N/A,FALSE,"97PO036"}</definedName>
    <definedName name="_pp2" hidden="1">{#N/A,#N/A,FALSE,"97PO035";#N/A,#N/A,FALSE,"97PO036"}</definedName>
    <definedName name="_R">#REF!</definedName>
    <definedName name="_s">"#ref!"</definedName>
    <definedName name="_set7">#REF!</definedName>
    <definedName name="_Sort" hidden="1">#REF!</definedName>
    <definedName name="_t">"#ref!"</definedName>
    <definedName name="_trf1" hidden="1">{#N/A,#N/A,FALSE,"97PO001";#N/A,#N/A,FALSE,"97PO002";#N/A,#N/A,FALSE,"97PO003";#N/A,#N/A,FALSE,"97PO004";#N/A,#N/A,FALSE,"97PO005";#N/A,#N/A,FALSE,"97PO005";#N/A,#N/A,FALSE,"97PO006";#N/A,#N/A,FALSE,"97PO007";#N/A,#N/A,FALSE,"97PO008";#N/A,#N/A,FALSE,"97PO009"}</definedName>
    <definedName name="_v">"#ref!"</definedName>
    <definedName name="a">#REF!</definedName>
    <definedName name="a_1">"#REF!"</definedName>
    <definedName name="AA_46">#REF!</definedName>
    <definedName name="AAAAAAA">#REF!,#REF!</definedName>
    <definedName name="aaaaaaaaaa">#REF!,#REF!</definedName>
    <definedName name="ab">"#REF!"</definedName>
    <definedName name="ab_1">"#REF!"</definedName>
    <definedName name="abr">#REF!</definedName>
    <definedName name="abr_96">[8]RS2!$B$3</definedName>
    <definedName name="Ac">#REF!</definedName>
    <definedName name="AccessDatabase" hidden="1">"C:\DECIDE98\UNIÃO 2xls.mdb"</definedName>
    <definedName name="adfadf">#REF!</definedName>
    <definedName name="ADICIONAIS">#REF!</definedName>
    <definedName name="adss"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ago">#REF!</definedName>
    <definedName name="ago_96">[8]RS2!$B$7</definedName>
    <definedName name="AI_30">#REF!</definedName>
    <definedName name="AI_30_L">#REF!</definedName>
    <definedName name="AI_30_S">#REF!</definedName>
    <definedName name="AI_35_L">#REF!</definedName>
    <definedName name="AI_36">#REF!</definedName>
    <definedName name="AI_36_L">#REF!</definedName>
    <definedName name="AI_39">#REF!</definedName>
    <definedName name="AI_39_L">#REF!</definedName>
    <definedName name="AI_39_S">#REF!</definedName>
    <definedName name="AI_52">#REF!</definedName>
    <definedName name="AI_52_102">#REF!</definedName>
    <definedName name="AI_52_102_L">#REF!</definedName>
    <definedName name="AI_52_L">#REF!</definedName>
    <definedName name="AI_52_S">#REF!</definedName>
    <definedName name="AI_92">#REF!</definedName>
    <definedName name="AI_92_L">#REF!</definedName>
    <definedName name="AI_92_L_a">#REF!</definedName>
    <definedName name="AI_93">#REF!</definedName>
    <definedName name="AI_93_a">#REF!</definedName>
    <definedName name="AI_93_L">#REF!</definedName>
    <definedName name="AI_93_L_a">#REF!</definedName>
    <definedName name="AI_99">#REF!</definedName>
    <definedName name="AI_yy">#REF!</definedName>
    <definedName name="AJPC_36">#REF!</definedName>
    <definedName name="AJPC_36_192_D">#REF!</definedName>
    <definedName name="AMARELO">[9]AUX!$CA$2</definedName>
    <definedName name="AMEIXA">[9]AUX!$BR$3</definedName>
    <definedName name="AMOS_30">#REF!</definedName>
    <definedName name="AMOS_36">#REF!</definedName>
    <definedName name="AMOS_36_L_102">#REF!</definedName>
    <definedName name="AMOS_36_S">#REF!</definedName>
    <definedName name="AMOS_39">#REF!</definedName>
    <definedName name="AMOS_39_L">#REF!</definedName>
    <definedName name="AMOS_39_S">#REF!</definedName>
    <definedName name="AMOS_52">#REF!</definedName>
    <definedName name="AMOS_52_102">#REF!</definedName>
    <definedName name="AMOS_92">#REF!</definedName>
    <definedName name="AMOS_92_a">#REF!</definedName>
    <definedName name="AMOS_92_L">#REF!</definedName>
    <definedName name="AMOS_92_L_a">#REF!</definedName>
    <definedName name="AMOS_93">#REF!</definedName>
    <definedName name="AMOS_93_a">#REF!</definedName>
    <definedName name="AMOS_93_L_a">#REF!</definedName>
    <definedName name="Ano">#REF!</definedName>
    <definedName name="AnoAntIÁreaTotal">#REF!,#REF!</definedName>
    <definedName name="AnoAntICabGráfico">#REF!</definedName>
    <definedName name="AnoAntITítCols">#REF!,#REF!</definedName>
    <definedName name="AnoAntITítLins">#REF!</definedName>
    <definedName name="ANOS">[10]ESPELHO1!$H$10:$H$18</definedName>
    <definedName name="ANOS1">#REF!</definedName>
    <definedName name="APE_08">#REF!</definedName>
    <definedName name="area">#REF!</definedName>
    <definedName name="Área_de_Cabeçalho">'[11]Bol 5.2'!#REF!</definedName>
    <definedName name="_xlnm.Print_Area">#REF!</definedName>
    <definedName name="area_de_impressaoEST">#REF!</definedName>
    <definedName name="Área_impressão_DIR">#REF!</definedName>
    <definedName name="Área_impressão_IM">#REF!</definedName>
    <definedName name="AREAEXTRAIR">[12]Plan1!$A$11:$CJ$219</definedName>
    <definedName name="AREANIMPRESSA">#REF!</definedName>
    <definedName name="as">'[13]Planilha 1'!$C$13,'[13]Planilha 1'!$G$13:$J$13</definedName>
    <definedName name="asd">'[14]#REF'!$AQ$7:$AX$71</definedName>
    <definedName name="AT_49">#REF!</definedName>
    <definedName name="ATIVIDADE">#REF!</definedName>
    <definedName name="AZUL">[9]AUX!$I$2</definedName>
    <definedName name="b">#REF!</definedName>
    <definedName name="_xlnm.Database">#REF!</definedName>
    <definedName name="BASE_EXEC">#REF!</definedName>
    <definedName name="BASE_SETOR">#REF!</definedName>
    <definedName name="BASELEGAL">[15]Tab_Apoio!$B$40:$B$41</definedName>
    <definedName name="baselegal1">#REF!</definedName>
    <definedName name="BD">#REF!</definedName>
    <definedName name="BDI">#REF!</definedName>
    <definedName name="BDIc">#REF!</definedName>
    <definedName name="BDIf">#REF!</definedName>
    <definedName name="BolCopin">'[16]Impresso Dibap'!$A$1:$B$72,'[16]Impresso Dibap'!$F$1:$J$72,'[16]Impresso Dibap'!$V$1:$CE$72</definedName>
    <definedName name="Brasil___Produto_Interno_Bruto___PIB">#REF!</definedName>
    <definedName name="BuiltIn_Database___0">#REF!</definedName>
    <definedName name="ç">#REF!</definedName>
    <definedName name="CAD">#REF!</definedName>
    <definedName name="CAPA">#REF!</definedName>
    <definedName name="CINZA">[9]AUX!$BG$2</definedName>
    <definedName name="COLUNADOMAPA">#REF!</definedName>
    <definedName name="Conceitos">#REF!</definedName>
    <definedName name="CPMEDIA">#REF!</definedName>
    <definedName name="CPSALDO">#REF!</definedName>
    <definedName name="CPSALHIS">#REF!</definedName>
    <definedName name="CRACUMULADOS">#REF!</definedName>
    <definedName name="CRH_04">#REF!</definedName>
    <definedName name="CRH_04_L">#REF!</definedName>
    <definedName name="CRH_04_S">#REF!</definedName>
    <definedName name="CRH_14">#REF!</definedName>
    <definedName name="CRH_14_L">#REF!</definedName>
    <definedName name="CRH_39">#REF!</definedName>
    <definedName name="CRH_39_L">#REF!</definedName>
    <definedName name="CRH_39_S">#REF!</definedName>
    <definedName name="CRMENSAL">#REF!</definedName>
    <definedName name="Cruzada">[8]RS3!$J$10:$O$61</definedName>
    <definedName name="CTO" hidden="1">{#N/A,#N/A,FALSE,"97PO035";#N/A,#N/A,FALSE,"97PO036"}</definedName>
    <definedName name="CTO_1" hidden="1">{#N/A,#N/A,FALSE,"97PO035";#N/A,#N/A,FALSE,"97PO036"}</definedName>
    <definedName name="CTO_2" hidden="1">{#N/A,#N/A,FALSE,"97PO035";#N/A,#N/A,FALSE,"97PO036"}</definedName>
    <definedName name="d">#REF!</definedName>
    <definedName name="dados">[9]DadosSoja!$B$2:$B$116</definedName>
    <definedName name="dados1">[9]DadosSoja!$B$2:$B$116</definedName>
    <definedName name="Data">#REF!</definedName>
    <definedName name="DATABDREC">[12]Plan1!#REF!</definedName>
    <definedName name="ddddddddddd">#REF!</definedName>
    <definedName name="DEFLAT">#REF!</definedName>
    <definedName name="dez">#REF!</definedName>
    <definedName name="dez_96">[8]RS2!$B$11</definedName>
    <definedName name="Df">#REF!</definedName>
    <definedName name="dfg">#REF!</definedName>
    <definedName name="dfs">'[17]fonte 138 1999'!#REF!</definedName>
    <definedName name="dfsd">'[18]Planilha 2'!$C$12,'[18]Planilha 2'!$G$12:$L$12</definedName>
    <definedName name="dfsdf">[19]DadosSoja!$D$2</definedName>
    <definedName name="DIARIO">#REF!</definedName>
    <definedName name="DIARIO1B">#REF!</definedName>
    <definedName name="DIARIO1E">#REF!</definedName>
    <definedName name="DIARIO2">#REF!</definedName>
    <definedName name="DIARIO2A">#REF!</definedName>
    <definedName name="DIARIO2B">#REF!</definedName>
    <definedName name="DIARIO2E">#REF!</definedName>
    <definedName name="dsf">'[5]Crédito 1ª leva'!#REF!</definedName>
    <definedName name="dt">[9]DadosSoja!$A$3:$A$116</definedName>
    <definedName name="e">#REF!</definedName>
    <definedName name="ecelulasdetrabalho">#REF!</definedName>
    <definedName name="EcodigoUG">#REF!</definedName>
    <definedName name="ecolunadocontrato">#REF!</definedName>
    <definedName name="efatordeajuste">#REF!</definedName>
    <definedName name="ELEMENTO">[20]ESPELHO!$H$20:$H$21</definedName>
    <definedName name="Eliene" hidden="1">{#N/A,#N/A,FALSE,"97PO001";#N/A,#N/A,FALSE,"97PO002";#N/A,#N/A,FALSE,"97PO003";#N/A,#N/A,FALSE,"97PO004";#N/A,#N/A,FALSE,"97PO005";#N/A,#N/A,FALSE,"97PO005";#N/A,#N/A,FALSE,"97PO006";#N/A,#N/A,FALSE,"97PO007";#N/A,#N/A,FALSE,"97PO008";#N/A,#N/A,FALSE,"97PO009"}</definedName>
    <definedName name="Eliene_1" hidden="1">{#N/A,#N/A,FALSE,"97PO001";#N/A,#N/A,FALSE,"97PO002";#N/A,#N/A,FALSE,"97PO003";#N/A,#N/A,FALSE,"97PO004";#N/A,#N/A,FALSE,"97PO005";#N/A,#N/A,FALSE,"97PO005";#N/A,#N/A,FALSE,"97PO006";#N/A,#N/A,FALSE,"97PO007";#N/A,#N/A,FALSE,"97PO008";#N/A,#N/A,FALSE,"97PO009"}</definedName>
    <definedName name="Eliene_2" hidden="1">{#N/A,#N/A,FALSE,"97PO001";#N/A,#N/A,FALSE,"97PO002";#N/A,#N/A,FALSE,"97PO003";#N/A,#N/A,FALSE,"97PO004";#N/A,#N/A,FALSE,"97PO005";#N/A,#N/A,FALSE,"97PO005";#N/A,#N/A,FALSE,"97PO006";#N/A,#N/A,FALSE,"97PO007";#N/A,#N/A,FALSE,"97PO008";#N/A,#N/A,FALSE,"97PO009"}</definedName>
    <definedName name="Eliene1" hidden="1">{#N/A,#N/A,FALSE,"97PO001";#N/A,#N/A,FALSE,"97PO002";#N/A,#N/A,FALSE,"97PO003";#N/A,#N/A,FALSE,"97PO004";#N/A,#N/A,FALSE,"97PO005";#N/A,#N/A,FALSE,"97PO005";#N/A,#N/A,FALSE,"97PO006";#N/A,#N/A,FALSE,"97PO007";#N/A,#N/A,FALSE,"97PO008";#N/A,#N/A,FALSE,"97PO009"}</definedName>
    <definedName name="Eliene1_1" hidden="1">{#N/A,#N/A,FALSE,"97PO001";#N/A,#N/A,FALSE,"97PO002";#N/A,#N/A,FALSE,"97PO003";#N/A,#N/A,FALSE,"97PO004";#N/A,#N/A,FALSE,"97PO005";#N/A,#N/A,FALSE,"97PO005";#N/A,#N/A,FALSE,"97PO006";#N/A,#N/A,FALSE,"97PO007";#N/A,#N/A,FALSE,"97PO008";#N/A,#N/A,FALSE,"97PO009"}</definedName>
    <definedName name="Eliene1_2" hidden="1">{#N/A,#N/A,FALSE,"97PO001";#N/A,#N/A,FALSE,"97PO002";#N/A,#N/A,FALSE,"97PO003";#N/A,#N/A,FALSE,"97PO004";#N/A,#N/A,FALSE,"97PO005";#N/A,#N/A,FALSE,"97PO005";#N/A,#N/A,FALSE,"97PO006";#N/A,#N/A,FALSE,"97PO007";#N/A,#N/A,FALSE,"97PO008";#N/A,#N/A,FALSE,"97PO009"}</definedName>
    <definedName name="elinhadocontrato">#REF!</definedName>
    <definedName name="emapa">#REF!</definedName>
    <definedName name="EMP_ALIMENTACAO">#REF!</definedName>
    <definedName name="eplanilhadocontrato">#REF!</definedName>
    <definedName name="er">#REF!</definedName>
    <definedName name="eseparaempenhos">#REF!</definedName>
    <definedName name="ex">[21]Balanço!$AV$3:$BD$50</definedName>
    <definedName name="Excel_BuiltIn__FilterDatabase">#REF!</definedName>
    <definedName name="Excel_BuiltIn__FilterDatabase_1">NA()</definedName>
    <definedName name="Excel_BuiltIn__FilterDatabase_1_1">NA()</definedName>
    <definedName name="Excel_BuiltIn__FilterDatabase_1_1_1">NA()</definedName>
    <definedName name="Excel_BuiltIn__FilterDatabase_1_1_1_1">#REF!</definedName>
    <definedName name="Excel_BuiltIn__FilterDatabase_1_1_1_1_1">"#REF!"</definedName>
    <definedName name="Excel_BuiltIn__FilterDatabase_1_1_1_1_1_1">NA()</definedName>
    <definedName name="Excel_BuiltIn__FilterDatabase_1_1_1_1_1_1_1">#REF!</definedName>
    <definedName name="Excel_BuiltIn__FilterDatabase_1_1_1_1_1_1_1_1">#REF!</definedName>
    <definedName name="Excel_BuiltIn__FilterDatabase_1_1_1_1_1_1_1_1_1">"$#REF!.$#REF!$#REF!:$#REF!$#REF!"</definedName>
    <definedName name="Excel_BuiltIn__FilterDatabase_1_1_1_1_1_1_1_1_1_1">#REF!</definedName>
    <definedName name="Excel_BuiltIn__FilterDatabase_1_1_1_1_1_1_1_1_1_1_1">#REF!</definedName>
    <definedName name="Excel_BuiltIn__FilterDatabase_1_1_1_1_1_1_1_1_1_1_1_1">NA()</definedName>
    <definedName name="Excel_BuiltIn__FilterDatabase_1_1_1_1_1_1_1_1_1_1_1_1_1">#REF!</definedName>
    <definedName name="Excel_BuiltIn__FilterDatabase_1_1_1_1_1_1_1_1_1_1_1_1_1_1">"$#REF!.$#REF!$#REF!:$#REF!$#REF!"</definedName>
    <definedName name="Excel_BuiltIn__FilterDatabase_1_1_1_1_1_1_1_1_1_1_1_1_1_1_1">"#REF!"</definedName>
    <definedName name="Excel_BuiltIn__FilterDatabase_1_1_1_1_1_1_1_1_1_1_1_1_1_1_1_1">NA()</definedName>
    <definedName name="Excel_BuiltIn__FilterDatabase_1_1_1_1_1_1_1_1_1_1_1_1_1_1_1_1_1">NA()</definedName>
    <definedName name="Excel_BuiltIn__FilterDatabase_1_1_1_2">"#REF!"</definedName>
    <definedName name="Excel_BuiltIn__FilterDatabase_1_1_2">"#REF!"</definedName>
    <definedName name="Excel_BuiltIn__FilterDatabase_1_1_3">"#REF!"</definedName>
    <definedName name="Excel_BuiltIn__FilterDatabase_1_1_4">"#REF!"</definedName>
    <definedName name="Excel_BuiltIn__FilterDatabase_10">#REF!</definedName>
    <definedName name="Excel_BuiltIn__FilterDatabase_10_1">"#REF!"</definedName>
    <definedName name="Excel_BuiltIn__FilterDatabase_10_1_1">"#REF!"</definedName>
    <definedName name="Excel_BuiltIn__FilterDatabase_10_1_2">"#REF!"</definedName>
    <definedName name="Excel_BuiltIn__FilterDatabase_10_1_3">"#REF!"</definedName>
    <definedName name="Excel_BuiltIn__FilterDatabase_10_1_4">"#REF!"</definedName>
    <definedName name="Excel_BuiltIn__FilterDatabase_14">"$#REF!.$A$3:$AE$212"</definedName>
    <definedName name="Excel_BuiltIn__FilterDatabase_2">[22]PROGRAMAÇÃO_PROV!#REF!</definedName>
    <definedName name="Excel_BuiltIn__FilterDatabase_2_1">NA()</definedName>
    <definedName name="Excel_BuiltIn__FilterDatabase_2_1_1">#REF!</definedName>
    <definedName name="Excel_BuiltIn__FilterDatabase_2_1_1_1">#REF!</definedName>
    <definedName name="Excel_BuiltIn__FilterDatabase_2_1_1_1_1">"#REF!"</definedName>
    <definedName name="Excel_BuiltIn__FilterDatabase_2_1_1_1_1_1">"#REF!"</definedName>
    <definedName name="Excel_BuiltIn__FilterDatabase_2_1_1_1_1_1_1">"#REF!"</definedName>
    <definedName name="Excel_BuiltIn__FilterDatabase_2_1_1_1_1_1_1_1">NA()</definedName>
    <definedName name="Excel_BuiltIn__FilterDatabase_2_1_1_1_1_1_1_1_1">#REF!</definedName>
    <definedName name="Excel_BuiltIn__FilterDatabase_2_1_1_1_1_1_1_1_1_1">"#REF!"</definedName>
    <definedName name="Excel_BuiltIn__FilterDatabase_2_1_1_1_1_1_1_1_1_1_1">NA()</definedName>
    <definedName name="Excel_BuiltIn__FilterDatabase_2_1_1_1_1_1_1_1_1_1_1_1">#REF!</definedName>
    <definedName name="Excel_BuiltIn__FilterDatabase_2_1_1_1_1_1_1_1_1_1_1_1_1">#REF!</definedName>
    <definedName name="Excel_BuiltIn__FilterDatabase_2_1_1_1_1_1_1_1_1_1_1_1_1_1">NA()</definedName>
    <definedName name="Excel_BuiltIn__FilterDatabase_2_1_1_2">"#REF!"</definedName>
    <definedName name="Excel_BuiltIn__FilterDatabase_2_1_1_3">"#REF!"</definedName>
    <definedName name="Excel_BuiltIn__FilterDatabase_2_1_1_4">"#REF!"</definedName>
    <definedName name="Excel_BuiltIn__FilterDatabase_2_2">"#REF!"</definedName>
    <definedName name="Excel_BuiltIn__FilterDatabase_3">NA()</definedName>
    <definedName name="Excel_BuiltIn__FilterDatabase_3_1">"#REF!"</definedName>
    <definedName name="Excel_BuiltIn__FilterDatabase_3_1_1">NA()</definedName>
    <definedName name="Excel_BuiltIn__FilterDatabase_3_1_1_1">#REF!</definedName>
    <definedName name="Excel_BuiltIn__FilterDatabase_3_1_1_1_1">#REF!</definedName>
    <definedName name="Excel_BuiltIn__FilterDatabase_3_1_1_1_1_1">NA()</definedName>
    <definedName name="Excel_BuiltIn__FilterDatabase_3_1_1_1_1_1_1">"#REF!"</definedName>
    <definedName name="Excel_BuiltIn__FilterDatabase_3_1_1_1_1_1_1_1">NA()</definedName>
    <definedName name="Excel_BuiltIn__FilterDatabase_3_1_1_1_1_1_1_1_1">#REF!</definedName>
    <definedName name="Excel_BuiltIn__FilterDatabase_3_1_1_1_1_1_1_1_1_1">#REF!</definedName>
    <definedName name="Excel_BuiltIn__FilterDatabase_3_1_1_1_1_1_1_1_1_1_1">"#REF!"</definedName>
    <definedName name="Excel_BuiltIn__FilterDatabase_3_1_1_1_1_1_1_1_1_1_1_1">NA()</definedName>
    <definedName name="Excel_BuiltIn__FilterDatabase_3_1_1_1_1_1_1_1_1_1_1_1_1">#REF!</definedName>
    <definedName name="Excel_BuiltIn__FilterDatabase_3_1_1_1_1_1_1_1_1_1_1_1_1_1">#REF!</definedName>
    <definedName name="Excel_BuiltIn__FilterDatabase_3_2">"#REF!"</definedName>
    <definedName name="Excel_BuiltIn__FilterDatabase_3_2_1">NA()</definedName>
    <definedName name="Excel_BuiltIn__FilterDatabase_3_2_1_1">#REF!</definedName>
    <definedName name="Excel_BuiltIn__FilterDatabase_3_2_1_1_1">#REF!</definedName>
    <definedName name="Excel_BuiltIn__FilterDatabase_3_3">"#REF!"</definedName>
    <definedName name="Excel_BuiltIn__FilterDatabase_3_3_1">NA()</definedName>
    <definedName name="Excel_BuiltIn__FilterDatabase_3_3_1_1">#REF!</definedName>
    <definedName name="Excel_BuiltIn__FilterDatabase_3_3_1_1_1">#REF!</definedName>
    <definedName name="Excel_BuiltIn__FilterDatabase_4">#REF!</definedName>
    <definedName name="Excel_BuiltIn__FilterDatabase_4_1">#REF!</definedName>
    <definedName name="Excel_BuiltIn__FilterDatabase_4_1_1">"$#REF!.$#REF!$#REF!:$#REF!$#REF!"</definedName>
    <definedName name="Excel_BuiltIn__FilterDatabase_5">"#REF!"</definedName>
    <definedName name="Excel_BuiltIn__FilterDatabase_6_1">"#REF!"</definedName>
    <definedName name="Excel_BuiltIn__FilterDatabase_6_1_1">"#REF!"</definedName>
    <definedName name="Excel_BuiltIn__FilterDatabase_6_2">"#REF!"</definedName>
    <definedName name="Excel_BuiltIn__FilterDatabase_6_3">"#REF!"</definedName>
    <definedName name="Excel_BuiltIn__FilterDatabase_6_4">"#REF!"</definedName>
    <definedName name="Excel_BuiltIn__FilterDatabase_7">"#REF!"</definedName>
    <definedName name="Excel_BuiltIn__FilterDatabase_8">"#REF!"</definedName>
    <definedName name="Excel_BuiltIn__FilterDatabase_8_1">"#REF!"</definedName>
    <definedName name="Excel_BuiltIn__FilterDatabase_8_1_1">"#REF!"</definedName>
    <definedName name="Excel_BuiltIn__FilterDatabase_8_1_2">"#REF!"</definedName>
    <definedName name="Excel_BuiltIn__FilterDatabase_8_1_3">"#REF!"</definedName>
    <definedName name="Excel_BuiltIn__FilterDatabase_8_1_4">"#REF!"</definedName>
    <definedName name="Excel_BuiltIn__FilterDatabase_9_1">#REF!</definedName>
    <definedName name="Excel_BuiltIn__FilterDatabase_9_1_1">#REF!</definedName>
    <definedName name="Excel_BuiltIn__FilterDatabase_9_1_1_1">"#REF!"</definedName>
    <definedName name="Excel_BuiltIn__FilterDatabase_9_1_1_1_1">"#REF!"</definedName>
    <definedName name="Excel_BuiltIn__FilterDatabase_9_2">#REF!</definedName>
    <definedName name="Excel_BuiltIn__FilterDatabase_9_3">#REF!</definedName>
    <definedName name="Excel_BuiltIn__FilterDatabase_9_4">#REF!</definedName>
    <definedName name="Excel_BuiltIn__FilterDatabase_9_5">#REF!</definedName>
    <definedName name="Excel_BuiltIn_Database">#REF!</definedName>
    <definedName name="Excel_BuiltIn_Print_Area">#REF!</definedName>
    <definedName name="Excel_BuiltIn_Print_Area_1_1">"#REF!"</definedName>
    <definedName name="Excel_BuiltIn_Print_Area_1_1_1">"#REF!"</definedName>
    <definedName name="Excel_BuiltIn_Print_Area_1_1_1_1">"#REF!"</definedName>
    <definedName name="Excel_BuiltIn_Print_Area_1_1_1_1_1">"#REF!"</definedName>
    <definedName name="Excel_BuiltIn_Print_Area_1_1_1_1_1_1">NA()</definedName>
    <definedName name="Excel_BuiltIn_Print_Area_1_1_1_1_1_1_1">#REF!</definedName>
    <definedName name="Excel_BuiltIn_Print_Area_1_1_1_1_1_1_1_1">#REF!</definedName>
    <definedName name="Excel_BuiltIn_Print_Area_1_1_1_1_1_1_1_1_1">"#REF!"</definedName>
    <definedName name="Excel_BuiltIn_Print_Area_1_1_1_1_1_1_1_1_1_1">NA()</definedName>
    <definedName name="Excel_BuiltIn_Print_Area_1_1_1_1_1_1_1_1_1_1_1">#REF!</definedName>
    <definedName name="Excel_BuiltIn_Print_Area_1_1_1_1_1_1_1_1_1_1_1_1">#REF!</definedName>
    <definedName name="Excel_BuiltIn_Print_Area_1_1_1_1_1_1_1_1_1_1_1_1_1">"#REF!"</definedName>
    <definedName name="Excel_BuiltIn_Print_Area_1_1_1_1_1_1_1_1_1_1_1_1_1_1">NA()</definedName>
    <definedName name="Excel_BuiltIn_Print_Area_1_1_1_1_1_1_1_1_1_1_1_1_1_1_1">#REF!</definedName>
    <definedName name="Excel_BuiltIn_Print_Area_1_1_1_1_1_1_1_1_1_1_1_1_1_1_1_1">#REF!</definedName>
    <definedName name="Excel_BuiltIn_Print_Area_1_1_1_1_1_1_1_1_1_1_1_1_1_1_1_1_1">NA()</definedName>
    <definedName name="Excel_BuiltIn_Print_Area_1_1_1_1_1_1_1_1_1_1_1_1_1_1_1_1_1_1">NA()</definedName>
    <definedName name="Excel_BuiltIn_Print_Area_1_1_1_2">"#REF!"</definedName>
    <definedName name="Excel_BuiltIn_Print_Area_1_1_1_3">"#REF!"</definedName>
    <definedName name="Excel_BuiltIn_Print_Area_1_1_1_4">"#REF!"</definedName>
    <definedName name="Excel_BuiltIn_Print_Area_1_1_1_5">"#REF!"</definedName>
    <definedName name="Excel_BuiltIn_Print_Area_1_1_2">"#REF!"</definedName>
    <definedName name="Excel_BuiltIn_Print_Area_1_1_3">"#REF!"</definedName>
    <definedName name="Excel_BuiltIn_Print_Area_1_1_4">"#REF!"</definedName>
    <definedName name="Excel_BuiltIn_Print_Area_1_2">"#REF!"</definedName>
    <definedName name="Excel_BuiltIn_Print_Area_1_2_1">NA()</definedName>
    <definedName name="Excel_BuiltIn_Print_Area_1_2_1_1">#REF!</definedName>
    <definedName name="Excel_BuiltIn_Print_Area_1_2_1_1_1">#REF!</definedName>
    <definedName name="Excel_BuiltIn_Print_Area_10_1">"$#REF!.$A$3:$AD$214"</definedName>
    <definedName name="Excel_BuiltIn_Print_Area_10_1_1">"$#REF!.$A$3:$AA$213"</definedName>
    <definedName name="Excel_BuiltIn_Print_Area_11_1">"$#REF!.$A$3:$AD$213"</definedName>
    <definedName name="Excel_BuiltIn_Print_Area_11_1_1">"$#REF!.$A$3:$AA$213"</definedName>
    <definedName name="Excel_BuiltIn_Print_Area_11_1_1_1">"#REF!"</definedName>
    <definedName name="Excel_BuiltIn_Print_Area_11_1_1_1_1">"#REF!"</definedName>
    <definedName name="Excel_BuiltIn_Print_Area_11_1_1_1_2">"#REF!"</definedName>
    <definedName name="Excel_BuiltIn_Print_Area_11_1_1_1_3">"#REF!"</definedName>
    <definedName name="Excel_BuiltIn_Print_Area_11_1_1_1_4">"#REF!"</definedName>
    <definedName name="Excel_BuiltIn_Print_Area_14_1">"$#REF!.$A$3:$AD$209"</definedName>
    <definedName name="Excel_BuiltIn_Print_Area_2_1">"#REF!"</definedName>
    <definedName name="Excel_BuiltIn_Print_Area_2_1_1">"#REF!"</definedName>
    <definedName name="Excel_BuiltIn_Print_Area_2_1_1_1">NA()</definedName>
    <definedName name="Excel_BuiltIn_Print_Area_2_1_1_1_1">#REF!</definedName>
    <definedName name="Excel_BuiltIn_Print_Area_2_1_1_1_1_1">#REF!</definedName>
    <definedName name="Excel_BuiltIn_Print_Area_2_1_1_1_1_1_1">"$#REF!.$A$3:$AD$212"</definedName>
    <definedName name="Excel_BuiltIn_Print_Area_2_1_1_1_1_1_1_1">"$#REF!.$A$3:$AA$212"</definedName>
    <definedName name="Excel_BuiltIn_Print_Area_2_1_1_1_1_1_1_1_1">NA()</definedName>
    <definedName name="Excel_BuiltIn_Print_Area_2_2">"$#REF!.$#REF!$#REF!:$#REF!$#REF!"</definedName>
    <definedName name="Excel_BuiltIn_Print_Area_3_1">"#REF!"</definedName>
    <definedName name="Excel_BuiltIn_Print_Area_3_1_1">"#REF!"</definedName>
    <definedName name="Excel_BuiltIn_Print_Area_3_1_1_1">NA()</definedName>
    <definedName name="Excel_BuiltIn_Print_Area_3_1_1_1_1">#REF!</definedName>
    <definedName name="Excel_BuiltIn_Print_Area_3_1_1_1_1_1">#REF!</definedName>
    <definedName name="Excel_BuiltIn_Print_Area_3_1_1_1_1_1_1">"$#REF!.$#REF!$#REF!:$#REF!$#REF!"</definedName>
    <definedName name="Excel_BuiltIn_Print_Area_3_1_1_1_1_1_1_1">"#REF!"</definedName>
    <definedName name="Excel_BuiltIn_Print_Area_3_1_1_1_1_1_1_1_1">"#REF!"</definedName>
    <definedName name="Excel_BuiltIn_Print_Area_3_1_1_1_1_1_1_1_1_1">"#REF!"</definedName>
    <definedName name="Excel_BuiltIn_Print_Area_3_1_1_1_1_1_1_1_1_1_1">"#REF!"</definedName>
    <definedName name="Excel_BuiltIn_Print_Area_3_1_1_1_1_1_1_1_2">"#REF!"</definedName>
    <definedName name="Excel_BuiltIn_Print_Area_3_1_1_1_1_1_1_1_3">"#REF!"</definedName>
    <definedName name="Excel_BuiltIn_Print_Area_3_1_1_1_1_1_1_1_4">"#REF!"</definedName>
    <definedName name="Excel_BuiltIn_Print_Area_3_1_1_1_1_1_1_1_5">"#REF!"</definedName>
    <definedName name="Excel_BuiltIn_Print_Area_3_1_1_1_1_1_1_2">"#REF!"</definedName>
    <definedName name="Excel_BuiltIn_Print_Area_3_1_1_1_1_1_1_3">"#REF!"</definedName>
    <definedName name="Excel_BuiltIn_Print_Area_3_1_1_1_1_1_1_4">"#REF!"</definedName>
    <definedName name="Excel_BuiltIn_Print_Area_4_1">"#REF!"</definedName>
    <definedName name="Excel_BuiltIn_Print_Area_4_1_1">"#REF!"</definedName>
    <definedName name="Excel_BuiltIn_Print_Area_4_1_1_1">"$#REF!.$#REF!$#REF!:$#REF!$#REF!"</definedName>
    <definedName name="Excel_BuiltIn_Print_Area_4_1_1_1_1">"#REF!"</definedName>
    <definedName name="Excel_BuiltIn_Print_Area_4_1_1_1_1_1">"#REF!"</definedName>
    <definedName name="Excel_BuiltIn_Print_Area_4_1_1_1_1_2">"#REF!"</definedName>
    <definedName name="Excel_BuiltIn_Print_Area_4_1_1_1_1_3">"#REF!"</definedName>
    <definedName name="Excel_BuiltIn_Print_Area_4_1_1_1_1_4">"#REF!"</definedName>
    <definedName name="Excel_BuiltIn_Print_Area_5_1">"#REF!"</definedName>
    <definedName name="Excel_BuiltIn_Print_Area_5_1_1">"#REF!"</definedName>
    <definedName name="Excel_BuiltIn_Print_Area_5_1_1_1">"#REF!"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1_1_1_1">"#REF!"</definedName>
    <definedName name="Excel_BuiltIn_Print_Area_6_1_1_1_1_1_1">"#REF!"</definedName>
    <definedName name="Excel_BuiltIn_Print_Area_6_1_1_1_1_1_2">"#REF!"</definedName>
    <definedName name="Excel_BuiltIn_Print_Area_6_1_1_1_1_1_3">"#REF!"</definedName>
    <definedName name="Excel_BuiltIn_Print_Area_6_1_1_1_1_1_4">"#REF!"</definedName>
    <definedName name="Excel_BuiltIn_Print_Area_6_1_1_1_1_1_5">"#REF!"</definedName>
    <definedName name="Excel_BuiltIn_Print_Area_6_1_1_1_1_2">"#REF!"</definedName>
    <definedName name="Excel_BuiltIn_Print_Area_6_1_1_1_1_3">"#REF!"</definedName>
    <definedName name="Excel_BuiltIn_Print_Area_6_1_1_1_1_4">"#REF!"</definedName>
    <definedName name="Excel_BuiltIn_Print_Area_6_1_1_1_1_5">"#REF!"</definedName>
    <definedName name="Excel_BuiltIn_Print_Area_6_1_2">"#REF!"</definedName>
    <definedName name="Excel_BuiltIn_Print_Area_6_1_3">"#REF!"</definedName>
    <definedName name="Excel_BuiltIn_Print_Area_6_1_4">"#REF!"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("#REF!,#REF!,#REF!))")</definedName>
    <definedName name="Excel_BuiltIn_Print_Area_7_1_1_1_1_1_1_1">"#REF!"</definedName>
    <definedName name="Excel_BuiltIn_Print_Area_7_1_1_1_1_1_1_1_1">"#REF!"</definedName>
    <definedName name="Excel_BuiltIn_Print_Area_7_1_1_1_1_1_1_1_1_1">"#REF!"</definedName>
    <definedName name="Excel_BuiltIn_Print_Area_7_1_1_1_1_1_1_1_1_2">"#REF!"</definedName>
    <definedName name="Excel_BuiltIn_Print_Area_7_1_1_1_1_1_1_1_1_3">"#REF!"</definedName>
    <definedName name="Excel_BuiltIn_Print_Area_7_1_1_1_1_1_1_1_1_4">"#REF!"</definedName>
    <definedName name="Excel_BuiltIn_Print_Area_7_1_1_1_1_1_1_1_1_5">"#REF!"</definedName>
    <definedName name="Excel_BuiltIn_Print_Area_7_1_1_1_1_2">"#REF!"</definedName>
    <definedName name="Excel_BuiltIn_Print_Area_7_1_1_1_1_3">"#REF!"</definedName>
    <definedName name="Excel_BuiltIn_Print_Area_7_1_1_1_1_4">"#REF!"</definedName>
    <definedName name="Excel_BuiltIn_Print_Area_7_1_1_1_1_5">"#REF!"</definedName>
    <definedName name="Excel_BuiltIn_Print_Area_7_1_1_1_2">"#REF!"</definedName>
    <definedName name="Excel_BuiltIn_Print_Area_7_1_1_1_3">"#REF!"</definedName>
    <definedName name="Excel_BuiltIn_Print_Area_7_1_1_1_4">"#REF!"</definedName>
    <definedName name="Excel_BuiltIn_Print_Area_7_1_1_1_5">"#REF!"</definedName>
    <definedName name="Excel_BuiltIn_Print_Area_7_1_2">"#REF!"</definedName>
    <definedName name="Excel_BuiltIn_Print_Area_7_1_3">"#REF!"</definedName>
    <definedName name="Excel_BuiltIn_Print_Area_7_1_4">"#REF!"</definedName>
    <definedName name="Excel_BuiltIn_Print_Area_8">#REF!</definedName>
    <definedName name="Excel_BuiltIn_Print_Area_8_1">#REF!</definedName>
    <definedName name="Excel_BuiltIn_Print_Area_8_1_1">"#REF!"</definedName>
    <definedName name="Excel_BuiltIn_Print_Area_8_1_1_1">("#REF!,#REF!,#REF!))")</definedName>
    <definedName name="Excel_BuiltIn_Print_Area_8_1_1_1_1">"#REF!"</definedName>
    <definedName name="Excel_BuiltIn_Print_Area_8_1_1_1_1_1">"#REF!"</definedName>
    <definedName name="Excel_BuiltIn_Print_Area_8_1_1_1_1_2">"#REF!"</definedName>
    <definedName name="Excel_BuiltIn_Print_Area_8_1_1_1_1_3">"#REF!"</definedName>
    <definedName name="Excel_BuiltIn_Print_Area_8_1_1_1_1_4">"#REF!"</definedName>
    <definedName name="Excel_BuiltIn_Print_Area_8_1_1_1_1_5">"#REF!"</definedName>
    <definedName name="Excel_BuiltIn_Print_Area_8_1_1_1_2">"#REF!"</definedName>
    <definedName name="Excel_BuiltIn_Print_Area_8_1_1_1_3">"#REF!"</definedName>
    <definedName name="Excel_BuiltIn_Print_Area_8_1_1_1_4">"#REF!"</definedName>
    <definedName name="Excel_BuiltIn_Print_Area_8_1_1_1_5">"#REF!"</definedName>
    <definedName name="Excel_BuiltIn_Print_Area_8_1_2">"#REF!"</definedName>
    <definedName name="Excel_BuiltIn_Print_Area_8_1_3">"#REF!"</definedName>
    <definedName name="Excel_BuiltIn_Print_Area_8_1_4">"#REF!"</definedName>
    <definedName name="Excel_BuiltIn_Print_Area_9_1">"#REF!"</definedName>
    <definedName name="Excel_BuiltIn_Print_Area_9_1_1">"#REF!"</definedName>
    <definedName name="Excel_BuiltIn_Print_Area_9_1_1_1">"#REF!"</definedName>
    <definedName name="Excel_BuiltIn_Print_Area_9_1_1_1_1">("#REF!,#REF!,#REF!))")</definedName>
    <definedName name="Excel_BuiltIn_Print_Area_9_1_1_1_1_1">"$#REF!.$A$3:$AD$213"</definedName>
    <definedName name="Excel_BuiltIn_Print_Area_9_1_2">"#REF!"</definedName>
    <definedName name="Excel_BuiltIn_Print_Area_9_1_3">"#REF!"</definedName>
    <definedName name="Excel_BuiltIn_Print_Area_9_1_4">"#REF!"</definedName>
    <definedName name="Excel_BuiltIn_Print_Titles">#REF!</definedName>
    <definedName name="Excel_BuiltIn_Print_Titles_1">[23]RUB!#REF!</definedName>
    <definedName name="Excel_BuiltIn_Print_Titles_1_1">('[24]34106'!$A$1:$A$65536,'[24]34106'!$A$3:$IV$5)</definedName>
    <definedName name="Excel_BuiltIn_Print_Titles_1_1_1">"#REF!"</definedName>
    <definedName name="Excel_BuiltIn_Print_Titles_1_1_1_1">NA()</definedName>
    <definedName name="Excel_BuiltIn_Print_Titles_19">#REF!</definedName>
    <definedName name="Excel_BuiltIn_Print_Titles_2">[23]CL08!#REF!</definedName>
    <definedName name="Excel_BuiltIn_Print_Titles_3">#REF!</definedName>
    <definedName name="Excel_BuiltIn_Print_Titles_3_1">"$#REF!.$#REF!$#REF!:$#REF!$#REF!"</definedName>
    <definedName name="Excel_BuiltIn_Print_Titles_4">#REF!</definedName>
    <definedName name="Excel_BuiltIn_Print_Titles_4_1">"#REF!"</definedName>
    <definedName name="Excel_BuiltIn_Print_Titles_4_1_1">"#REF!"</definedName>
    <definedName name="Excel_BuiltIn_Print_Titles_4_1_1_1">"#REF!"</definedName>
    <definedName name="Excel_BuiltIn_Print_Titles_4_1_1_1_1">"$#REF!.$#REF!$#REF!:$#REF!$#REF!"</definedName>
    <definedName name="Excel_BuiltIn_Print_Titles_5">[23]RES!#REF!</definedName>
    <definedName name="Excel_BuiltIn_Print_Titles_5_1">"#REF!"</definedName>
    <definedName name="Excel_BuiltIn_Print_Titles_5_1_1">"#REF!"</definedName>
    <definedName name="Excel_BuiltIn_Print_Titles_6">'[25]441 TEC MILITAR'!#REF!</definedName>
    <definedName name="Excel_BuiltIn_Print_Titles_6_1">"#REF!"</definedName>
    <definedName name="Excel_BuiltIn_Print_Titles_6_1_1">"#REF!"</definedName>
    <definedName name="Excel_BuiltIn_Print_Titles_6_1_1_1">"#REF!"</definedName>
    <definedName name="Excel_BuiltIn_Print_Titles_6_1_1_1_1">"#REF!"</definedName>
    <definedName name="Excel_BuiltIn_Print_Titles_6_1_1_1_2">"#REF!"</definedName>
    <definedName name="Excel_BuiltIn_Print_Titles_6_1_1_1_3">"#REF!"</definedName>
    <definedName name="Excel_BuiltIn_Print_Titles_6_1_1_1_4">"#REF!"</definedName>
    <definedName name="Excel_BuiltIn_Print_Titles_7">[23]TAB08!#REF!</definedName>
    <definedName name="Excel_BuiltIn_Print_Titles_7_1">"#REF!"</definedName>
    <definedName name="Excel_BuiltIn_Print_Titles_7_1_1">"#REF!"</definedName>
    <definedName name="Excel_BuiltIn_Print_Titles_8">#REF!</definedName>
    <definedName name="Excel_BuiltIn_Print_Titles_9">#REF!</definedName>
    <definedName name="Excel_BuiltIn_Recorder">#REF!</definedName>
    <definedName name="EXTERNO">#REF!</definedName>
    <definedName name="f">#REF!</definedName>
    <definedName name="Fd">#REF!</definedName>
    <definedName name="FDFDF">#REF!</definedName>
    <definedName name="fev">#REF!</definedName>
    <definedName name="FISCAL">#REF!</definedName>
    <definedName name="Fluxo_Resumido_do_Caixa">#REF!</definedName>
    <definedName name="Fontes">#REF!</definedName>
    <definedName name="g">#REF!</definedName>
    <definedName name="GCVHK">[8]REUNIÕES!#REF!</definedName>
    <definedName name="gf">[19]DadosSoja!$AU$2</definedName>
    <definedName name="GFDGFD">'[26]EA-11,98%ATUALIZADO_MAR2002'!$C$13:$C$38,'[26]EA-11,98%ATUALIZADO_MAR2002'!$G$13:$H$38</definedName>
    <definedName name="GFDGFD_1">"#REF!,#REF!"</definedName>
    <definedName name="GFDGFD_2">"#REF!,#REF!"</definedName>
    <definedName name="GFDGFD_3">(#REF!,#REF!)</definedName>
    <definedName name="GFDGFD_6">([27]RESUMO!$C$13:$C$38,[27]RESUMO!$G$13:$H$38)</definedName>
    <definedName name="GO1CRH_04_S">#REF!</definedName>
    <definedName name="_xlnm.Recorder">[9]abrir!$F$3:$F$16384</definedName>
    <definedName name="Hedings">#REF!</definedName>
    <definedName name="HJVK">[8]REUNIÕES!#REF!</definedName>
    <definedName name="HTML_CodePage" hidden="1">1252</definedName>
    <definedName name="HTML_Control" hidden="1">{"'2.1'!$B$1:$I$50"}</definedName>
    <definedName name="HTML_Control_1" hidden="1">{"'2.1'!$B$1:$I$50"}</definedName>
    <definedName name="HTML_Control_2" hidden="1">{"'2.1'!$B$1:$I$50"}</definedName>
    <definedName name="HTML_Description" hidden="1">""</definedName>
    <definedName name="HTML_Email" hidden="1">""</definedName>
    <definedName name="HTML_Header" hidden="1">"2.1"</definedName>
    <definedName name="HTML_LastUpdate" hidden="1">"17/05/02"</definedName>
    <definedName name="HTML_LineAfter" hidden="1">FALSE</definedName>
    <definedName name="HTML_LineBefore" hidden="1">FALSE</definedName>
    <definedName name="HTML_Name" hidden="1">"Secretaria da Fazenda"</definedName>
    <definedName name="HTML_OBDlg2" hidden="1">TRUE</definedName>
    <definedName name="HTML_OBDlg4" hidden="1">TRUE</definedName>
    <definedName name="HTML_OS" hidden="1">0</definedName>
    <definedName name="HTML_PathFile" hidden="1">"C:\Meus documentos\21.htm"</definedName>
    <definedName name="HTML_Title" hidden="1">"21"</definedName>
    <definedName name="i10x">#REF!</definedName>
    <definedName name="i11x">#REF!</definedName>
    <definedName name="i12x">#REF!</definedName>
    <definedName name="i3x">#REF!</definedName>
    <definedName name="i4x">#REF!</definedName>
    <definedName name="i5x">#REF!</definedName>
    <definedName name="i6x">#REF!</definedName>
    <definedName name="i7x">#REF!</definedName>
    <definedName name="i8x">#REF!</definedName>
    <definedName name="i9x">#REF!</definedName>
    <definedName name="igpdic">'[28]#REF'!$DJ$2</definedName>
    <definedName name="Im">#REF!</definedName>
    <definedName name="imp">[21]Balanço!$BF$3:$BO$50</definedName>
    <definedName name="impacto">#REF!</definedName>
    <definedName name="Impressão_e_LIMPAR_anotações...">#REF!</definedName>
    <definedName name="Impressão_e_LIMPAR_anotações___">"#ref!"</definedName>
    <definedName name="Indeco">[21]Balanço!$B$4:$C$20,[21]Balanço!$I$4:$I$20,[21]Balanço!$M$4:$AH$20</definedName>
    <definedName name="Ing">#REF!</definedName>
    <definedName name="INPC">#REF!</definedName>
    <definedName name="Io">#REF!</definedName>
    <definedName name="IPA">#REF!</definedName>
    <definedName name="ISIGIJ_39_L">#REF!</definedName>
    <definedName name="ISS">#REF!</definedName>
    <definedName name="IT">#REF!</definedName>
    <definedName name="item15.12">[29]COMPOSIÇÃO!#REF!</definedName>
    <definedName name="item15.13">[29]COMPOSIÇÃO!#REF!</definedName>
    <definedName name="item15_12">[29]COMPOSIÇÃO!#REF!</definedName>
    <definedName name="item15_13">[29]COMPOSIÇÃO!#REF!</definedName>
    <definedName name="IV.22___Índices_de_taxas_reais_de_câmbio">#REF!</definedName>
    <definedName name="IV.30___Taxa_de_câmbio___segmento_livre1">#REF!</definedName>
    <definedName name="IV_22___Índices_de_taxas_reais_de_câmbio">NA()</definedName>
    <definedName name="IV_30___Taxa_de_câmbio___segmento_livre1">NA()</definedName>
    <definedName name="IV_51">#REF!</definedName>
    <definedName name="IV_92">#REF!</definedName>
    <definedName name="IV_92_L">#REF!</definedName>
    <definedName name="jan">#REF!</definedName>
    <definedName name="JC_08">#REF!</definedName>
    <definedName name="JC_11">#REF!</definedName>
    <definedName name="JC_13">#REF!</definedName>
    <definedName name="JC_16">#REF!</definedName>
    <definedName name="JC_93_D">[30]Cons!#REF!</definedName>
    <definedName name="JC_93_S">[30]Cons!#REF!</definedName>
    <definedName name="Jd">#REF!</definedName>
    <definedName name="Jm">#REF!</definedName>
    <definedName name="jul">#REF!</definedName>
    <definedName name="jul_96">[8]RS2!$B$6</definedName>
    <definedName name="jun">#REF!</definedName>
    <definedName name="jun_96">[8]RS2!$B$5</definedName>
    <definedName name="JUROS">#REF!</definedName>
    <definedName name="kkkkkkkk">"#REF!"</definedName>
    <definedName name="kkkkkkkk_1">"#REF!"</definedName>
    <definedName name="LARANJA">[9]AUX!$AW$2</definedName>
    <definedName name="LEJU">#REF!</definedName>
    <definedName name="LEJU_ALIMENTACAO">#REF!</definedName>
    <definedName name="LEJU_CRECHE">#REF!</definedName>
    <definedName name="LINHADOMAPA">#REF!</definedName>
    <definedName name="ll" hidden="1">{#N/A,#N/A,FALSE,"97po015";#N/A,#N/A,FALSE,"97PO014"}</definedName>
    <definedName name="ll_1" hidden="1">{#N/A,#N/A,FALSE,"97po015";#N/A,#N/A,FALSE,"97PO014"}</definedName>
    <definedName name="ll_2" hidden="1">{#N/A,#N/A,FALSE,"97po015";#N/A,#N/A,FALSE,"97PO014"}</definedName>
    <definedName name="Lucro">#REF!</definedName>
    <definedName name="LUG1424408100339036">[31]celulas090014!$H$2</definedName>
    <definedName name="LUG1424408100339039">#REF!</definedName>
    <definedName name="LUG1424408100339047">#REF!</definedName>
    <definedName name="LUG1424408100339092">[31]celulas090014!$H$3</definedName>
    <definedName name="LUG1424408100339147">[31]celulas090014!$H$4</definedName>
    <definedName name="LUG1424408100339192">[31]celulas090014!$H$5</definedName>
    <definedName name="LUG1424408300339036">#REF!</definedName>
    <definedName name="LUG1424408300339147">#REF!</definedName>
    <definedName name="LUG1424409100339008">[31]celulas090014!$H$35</definedName>
    <definedName name="LUG1424410100339030">[31]celulas090014!$H$36</definedName>
    <definedName name="LUG1424410100339039">[31]celulas090014!$H$37</definedName>
    <definedName name="LUG1424410100339093">[31]celulas090014!$H$38</definedName>
    <definedName name="LUG1424410100449052">[31]celulas090014!$H$39</definedName>
    <definedName name="LUG1424416100339030">#REF!</definedName>
    <definedName name="LUG1424416100339036">#REF!</definedName>
    <definedName name="LUG1424416100339037">#REF!</definedName>
    <definedName name="LUG1424416100339039">#REF!</definedName>
    <definedName name="LUG1424416100339147">#REF!</definedName>
    <definedName name="LUG1424416100449052">#REF!</definedName>
    <definedName name="LUG14815100319013">#REF!</definedName>
    <definedName name="LUG14815100319113">#REF!</definedName>
    <definedName name="LUG14815100319192">#REF!</definedName>
    <definedName name="LUG14816100319008">#REF!</definedName>
    <definedName name="LUG14816100319011">#REF!</definedName>
    <definedName name="LUG14816100319013">#REF!</definedName>
    <definedName name="LUG14816100319016">#REF!</definedName>
    <definedName name="LUG14816100319091">#REF!</definedName>
    <definedName name="LUG14816100319092">#REF!</definedName>
    <definedName name="LUG14816100319094">#REF!</definedName>
    <definedName name="LUG14816100319113">#REF!</definedName>
    <definedName name="LUG14816100339014">#REF!</definedName>
    <definedName name="LUG14816100339030">#REF!</definedName>
    <definedName name="LUG14816100339033">#REF!</definedName>
    <definedName name="LUG14816100339036">#REF!</definedName>
    <definedName name="LUG14816100339037">#REF!</definedName>
    <definedName name="LUG14816100339039">#REF!</definedName>
    <definedName name="LUG14816100339047">#REF!</definedName>
    <definedName name="LUG14816100339092">#REF!</definedName>
    <definedName name="LUG14816100339093">#REF!</definedName>
    <definedName name="LUG14816100339139">#REF!</definedName>
    <definedName name="LUG14816100339192">#REF!</definedName>
    <definedName name="LUG14816100449051">#REF!</definedName>
    <definedName name="LUG14816100449052">#REF!</definedName>
    <definedName name="LUG14816127339039">#REF!</definedName>
    <definedName name="LUG14817100339046">#REF!</definedName>
    <definedName name="LUG14817100339092">#REF!</definedName>
    <definedName name="LUG14818100339049">#REF!</definedName>
    <definedName name="LUG14819100319001">#REF!</definedName>
    <definedName name="LUG14819100319003">#REF!</definedName>
    <definedName name="LUG14819100319008">#REF!</definedName>
    <definedName name="LUG14819100319092">#REF!</definedName>
    <definedName name="LUG14819156319001">[31]celulas090014!$H$40</definedName>
    <definedName name="LUG14819156319003">[31]celulas090014!$H$41</definedName>
    <definedName name="LUG14819156319008">#REF!</definedName>
    <definedName name="LUG14819156319092">#REF!</definedName>
    <definedName name="LUG14819169319001">#REF!</definedName>
    <definedName name="LUG14819169319003">#REF!</definedName>
    <definedName name="LUG14819169319091">#REF!</definedName>
    <definedName name="LUG14819169319092">#REF!</definedName>
    <definedName name="LUG14819300319008">#REF!</definedName>
    <definedName name="LUG14819300319092">#REF!</definedName>
    <definedName name="LUG14820100339036">#REF!</definedName>
    <definedName name="LUG14820100339039">#REF!</definedName>
    <definedName name="LUG14820100339047">#REF!</definedName>
    <definedName name="LUG14820100339092">#REF!</definedName>
    <definedName name="LUG14820100339147">#REF!</definedName>
    <definedName name="LUG14820100339192">#REF!</definedName>
    <definedName name="LUG14820300339036">#REF!</definedName>
    <definedName name="LUG14820300339047">#REF!</definedName>
    <definedName name="LUG14820300339092">#REF!</definedName>
    <definedName name="LUG14821100339014">#REF!</definedName>
    <definedName name="LUG14821100339030">#REF!</definedName>
    <definedName name="LUG14821100339033">#REF!</definedName>
    <definedName name="LUG14821100339036">#REF!</definedName>
    <definedName name="LUG14821100339037">#REF!</definedName>
    <definedName name="LUG14821100339039">#REF!</definedName>
    <definedName name="LUG14821100339047">#REF!</definedName>
    <definedName name="LUG14821100339092">#REF!</definedName>
    <definedName name="LUG14821100339093">#REF!</definedName>
    <definedName name="LUG14821100339139">#REF!</definedName>
    <definedName name="LUG14821100339147">#REF!</definedName>
    <definedName name="LUG14821100339192">#REF!</definedName>
    <definedName name="LUG14821100449051">#REF!</definedName>
    <definedName name="LUG14821100449052">#REF!</definedName>
    <definedName name="LUG14821127339030">#REF!</definedName>
    <definedName name="LUG14821127339037">#REF!</definedName>
    <definedName name="LUG14821127339039">#REF!</definedName>
    <definedName name="LUG14821127339093">#REF!</definedName>
    <definedName name="LUG14843100449051">#REF!</definedName>
    <definedName name="LUG14844100449051">#REF!</definedName>
    <definedName name="LUG14844100449092">#REF!</definedName>
    <definedName name="LUG14855100339030">#REF!</definedName>
    <definedName name="LUG14855100339039">#REF!</definedName>
    <definedName name="LUG14855100449052">#REF!</definedName>
    <definedName name="LUG14856100339014">#REF!</definedName>
    <definedName name="LUG14856100339033">#REF!</definedName>
    <definedName name="LUG14856100339036">#REF!</definedName>
    <definedName name="LUG14856100339039">#REF!</definedName>
    <definedName name="LUG14856100339092">#REF!</definedName>
    <definedName name="LUG14856100339093">#REF!</definedName>
    <definedName name="LUG14856100339139">#REF!</definedName>
    <definedName name="LUG14856100339147">#REF!</definedName>
    <definedName name="LUG14857100339008">#REF!</definedName>
    <definedName name="LUG14857100339092">#REF!</definedName>
    <definedName name="LUG14859100339008">#REF!</definedName>
    <definedName name="LUG14859100339030">#REF!</definedName>
    <definedName name="LUG14859100339036">#REF!</definedName>
    <definedName name="LUG14859100339037">#REF!</definedName>
    <definedName name="LUG14859100339039">#REF!</definedName>
    <definedName name="LUG14859100339047">#REF!</definedName>
    <definedName name="LUG14859100339093">#REF!</definedName>
    <definedName name="LUG14859100339147">#REF!</definedName>
    <definedName name="LUG14859100449052">#REF!</definedName>
    <definedName name="LUG14859151339030">#REF!</definedName>
    <definedName name="LUG14859151339039">#REF!</definedName>
    <definedName name="LUG14859151339093">#REF!</definedName>
    <definedName name="LUG14859151449052">#REF!</definedName>
    <definedName name="LUG1624408100339036">[32]celulas090016!$H$2</definedName>
    <definedName name="LUG1624408100339039">[32]celulas090016!$H$3</definedName>
    <definedName name="LUG1624408100339047">#REF!</definedName>
    <definedName name="LUG1624408100339092">[32]celulas090016!$H$4</definedName>
    <definedName name="LUG1624408100339139">#REF!</definedName>
    <definedName name="LUG1624408100339147">[32]celulas090016!$H$5</definedName>
    <definedName name="LUG1624408100339192">[32]celulas090016!$H$6</definedName>
    <definedName name="LUG1624408300339036">#REF!</definedName>
    <definedName name="LUG1624408300339147">#REF!</definedName>
    <definedName name="LUG1624409100339008">[32]celulas090016!$H$42</definedName>
    <definedName name="LUG1624409100339092">#REF!</definedName>
    <definedName name="LUG1624410100339030">[32]celulas090016!$H$43</definedName>
    <definedName name="LUG1624410100339036">[32]celulas090016!$H$44</definedName>
    <definedName name="LUG1624410100339037">[32]celulas090016!$H$45</definedName>
    <definedName name="LUG1624410100339039">[32]celulas090016!$H$46</definedName>
    <definedName name="LUG1624410100339092">[32]celulas090016!$H$47</definedName>
    <definedName name="LUG1624410100339093">[32]celulas090016!$H$48</definedName>
    <definedName name="LUG1624410100449052">#REF!</definedName>
    <definedName name="LUG1624412100449051">#REF!</definedName>
    <definedName name="LUG1624412100449052">#REF!</definedName>
    <definedName name="LUG1624416100339030">#REF!</definedName>
    <definedName name="LUG1624416100339037">#REF!</definedName>
    <definedName name="LUG1624416100339039">#REF!</definedName>
    <definedName name="LUG1624416100449052">#REF!</definedName>
    <definedName name="LUG1624416127339030">#REF!</definedName>
    <definedName name="LUG1624416127339037">#REF!</definedName>
    <definedName name="LUG1624416127339039">#REF!</definedName>
    <definedName name="LUG163828100339091">#REF!</definedName>
    <definedName name="LUG167257153339091">#REF!</definedName>
    <definedName name="LUG16815100319013">#REF!</definedName>
    <definedName name="LUG16815100319113">#REF!</definedName>
    <definedName name="LUG16815100319192">#REF!</definedName>
    <definedName name="LUG16816100319008">#REF!</definedName>
    <definedName name="LUG16816100319011">#REF!</definedName>
    <definedName name="LUG16816100319013">#REF!</definedName>
    <definedName name="LUG16816100319016">#REF!</definedName>
    <definedName name="LUG16816100319091">#REF!</definedName>
    <definedName name="LUG16816100319092">#REF!</definedName>
    <definedName name="LUG16816100319096">[32]celulas090016!$H$14</definedName>
    <definedName name="LUG16816100319113">#REF!</definedName>
    <definedName name="LUG16816100319192">#REF!</definedName>
    <definedName name="LUG16816100339014">#REF!</definedName>
    <definedName name="LUG16816100339030">#REF!</definedName>
    <definedName name="LUG16816100339033">#REF!</definedName>
    <definedName name="LUG16816100339036">#REF!</definedName>
    <definedName name="LUG16816100339037">#REF!</definedName>
    <definedName name="LUG16816100339039">#REF!</definedName>
    <definedName name="LUG16816100339047">#REF!</definedName>
    <definedName name="LUG16816100339092">#REF!</definedName>
    <definedName name="LUG16816100339093">#REF!</definedName>
    <definedName name="LUG16816100339139">#REF!</definedName>
    <definedName name="LUG16816100339147">#REF!</definedName>
    <definedName name="LUG16816100449051">#REF!</definedName>
    <definedName name="LUG16816100449052">#REF!</definedName>
    <definedName name="LUG16816127339039">#REF!</definedName>
    <definedName name="LUG16817100339046">#REF!</definedName>
    <definedName name="LUG16817100339092">#REF!</definedName>
    <definedName name="LUG16818100339049">#REF!</definedName>
    <definedName name="LUG16818100339092">#REF!</definedName>
    <definedName name="LUG16819100319001">#REF!</definedName>
    <definedName name="LUG16819100319003">#REF!</definedName>
    <definedName name="LUG16819100319008">#REF!</definedName>
    <definedName name="LUG16819100319091">#REF!</definedName>
    <definedName name="LUG16819100319092">#REF!</definedName>
    <definedName name="LUG16819156319001">[32]celulas090016!$H$50</definedName>
    <definedName name="LUG16819156319003">#REF!</definedName>
    <definedName name="LUG16819156319008">#REF!</definedName>
    <definedName name="LUG16819156319091">#REF!</definedName>
    <definedName name="LUG16819156319092">#REF!</definedName>
    <definedName name="LUG16819169319001">#REF!</definedName>
    <definedName name="LUG16819169319003">#REF!</definedName>
    <definedName name="LUG16819169319091">#REF!</definedName>
    <definedName name="LUG16819169319092">#REF!</definedName>
    <definedName name="LUG16819300319003">#REF!</definedName>
    <definedName name="LUG16819300319008">#REF!</definedName>
    <definedName name="LUG16819300319092">#REF!</definedName>
    <definedName name="LUG16820100339036">#REF!</definedName>
    <definedName name="LUG16820100339039">#REF!</definedName>
    <definedName name="LUG16820100339047">#REF!</definedName>
    <definedName name="LUG16820100339092">#REF!</definedName>
    <definedName name="LUG16820100339139">#REF!</definedName>
    <definedName name="LUG16820100339147">#REF!</definedName>
    <definedName name="LUG16820100339192">#REF!</definedName>
    <definedName name="LUG16820300339036">#REF!</definedName>
    <definedName name="LUG16820300339047">#REF!</definedName>
    <definedName name="LUG16820300339147">#REF!</definedName>
    <definedName name="LUG16821100339014">#REF!</definedName>
    <definedName name="LUG16821100339030">#REF!</definedName>
    <definedName name="LUG16821100339033">#REF!</definedName>
    <definedName name="LUG16821100339036">#REF!</definedName>
    <definedName name="LUG16821100339037">#REF!</definedName>
    <definedName name="LUG16821100339039">#REF!</definedName>
    <definedName name="LUG16821100339047">#REF!</definedName>
    <definedName name="LUG16821100339092">#REF!</definedName>
    <definedName name="LUG16821100339093">#REF!</definedName>
    <definedName name="LUG16821100339139">#REF!</definedName>
    <definedName name="LUG16821100339147">#REF!</definedName>
    <definedName name="LUG16821100449039">[32]celulas090016!$H$27</definedName>
    <definedName name="LUG16821100449051">#REF!</definedName>
    <definedName name="LUG16821100449052">#REF!</definedName>
    <definedName name="LUG16821100449092">#REF!</definedName>
    <definedName name="LUG16821127339030">#REF!</definedName>
    <definedName name="LUG16821127339037">#REF!</definedName>
    <definedName name="LUG16821127339039">#REF!</definedName>
    <definedName name="LUG16821127339047">#REF!</definedName>
    <definedName name="LUG16821127339092">#REF!</definedName>
    <definedName name="LUG16831100449051">#REF!</definedName>
    <definedName name="LUG16834100449051">#REF!</definedName>
    <definedName name="LUG16834100449092">#REF!</definedName>
    <definedName name="LUG16843100339039">#REF!</definedName>
    <definedName name="LUG16843100449051">#REF!</definedName>
    <definedName name="LUG16843100449052">#REF!</definedName>
    <definedName name="LUG16844100449051">#REF!</definedName>
    <definedName name="LUG16848100449051">#REF!</definedName>
    <definedName name="LUG16848100449052">[32]celulas090016!$H$35</definedName>
    <definedName name="LUG16848100449092">#REF!</definedName>
    <definedName name="LUG16855100339030">#REF!</definedName>
    <definedName name="LUG16855100339039">#REF!</definedName>
    <definedName name="LUG16855100449052">#REF!</definedName>
    <definedName name="LUG16856100339014">#REF!</definedName>
    <definedName name="LUG16856100339036">[32]celulas090016!$H$37</definedName>
    <definedName name="LUG16856100339039">#REF!</definedName>
    <definedName name="LUG16856100339092">#REF!</definedName>
    <definedName name="LUG16856100339139">#REF!</definedName>
    <definedName name="LUG16857100339008">#REF!</definedName>
    <definedName name="LUG16857100339092">#REF!</definedName>
    <definedName name="LUG16859100339030">#REF!</definedName>
    <definedName name="LUG16859100339036">#REF!</definedName>
    <definedName name="LUG16859100339037">#REF!</definedName>
    <definedName name="LUG16859100339039">#REF!</definedName>
    <definedName name="LUG16859100339092">#REF!</definedName>
    <definedName name="LUG16859100449052">#REF!</definedName>
    <definedName name="LUG16859151339030">#REF!</definedName>
    <definedName name="LUG16859151339036">#REF!</definedName>
    <definedName name="LUG16859151339037">#REF!</definedName>
    <definedName name="LUG16859151339039">#REF!</definedName>
    <definedName name="LUG16859151339093">#REF!</definedName>
    <definedName name="LUG16859151449052">#REF!</definedName>
    <definedName name="LUG16899100319013">#REF!</definedName>
    <definedName name="LUG16899100319113">#REF!</definedName>
    <definedName name="LUG16899100319192">#REF!</definedName>
    <definedName name="LUG16900100319008">#REF!</definedName>
    <definedName name="LUG16900100319011">#REF!</definedName>
    <definedName name="LUG16900100319013">#REF!</definedName>
    <definedName name="LUG16900100319016">#REF!</definedName>
    <definedName name="LUG16900100319091">#REF!</definedName>
    <definedName name="LUG16900100319113">#REF!</definedName>
    <definedName name="LUG16900100339014">#REF!</definedName>
    <definedName name="LUG16900100339030">#REF!</definedName>
    <definedName name="LUG16900100339033">#REF!</definedName>
    <definedName name="LUG16900100339036">#REF!</definedName>
    <definedName name="LUG16900100339037">#REF!</definedName>
    <definedName name="LUG16900100339039">#REF!</definedName>
    <definedName name="LUG16900100339047">#REF!</definedName>
    <definedName name="LUG16900100339092">#REF!</definedName>
    <definedName name="LUG16900100339093">#REF!</definedName>
    <definedName name="LUG16900100339139">#REF!</definedName>
    <definedName name="LUG16900100339147">#REF!</definedName>
    <definedName name="LUG16901100339046">#REF!</definedName>
    <definedName name="LUG16902100339049">#REF!</definedName>
    <definedName name="LUG16903100339091">#REF!</definedName>
    <definedName name="LUG16903100459091">#REF!</definedName>
    <definedName name="LUG16905100319001">#REF!</definedName>
    <definedName name="LUG16905100319008">#REF!</definedName>
    <definedName name="LUG16905156319001">#REF!</definedName>
    <definedName name="LUG16905156319003">#REF!</definedName>
    <definedName name="LUG16905156319008">#REF!</definedName>
    <definedName name="LUG16905156319091">#REF!</definedName>
    <definedName name="LUG16905169319001">#REF!</definedName>
    <definedName name="LUG16908100339030">#REF!</definedName>
    <definedName name="LUG16908100339036">#REF!</definedName>
    <definedName name="LUG16908100339037">#REF!</definedName>
    <definedName name="LUG16908100339039">#REF!</definedName>
    <definedName name="LUG16908100339047">#REF!</definedName>
    <definedName name="LUG16908100339092">#REF!</definedName>
    <definedName name="LUG16908100339147">#REF!</definedName>
    <definedName name="LUG16909100339014">#REF!</definedName>
    <definedName name="LUG16909100339036">#REF!</definedName>
    <definedName name="LUG16909100339039">#REF!</definedName>
    <definedName name="LUG16909100339047">#REF!</definedName>
    <definedName name="LUG16910100339008">#REF!</definedName>
    <definedName name="LUG16910100339092">#REF!</definedName>
    <definedName name="LUG16911100339030">#REF!</definedName>
    <definedName name="LUG16911100339037">#REF!</definedName>
    <definedName name="LUG16911100339039">#REF!</definedName>
    <definedName name="LUG16911100339092">#REF!</definedName>
    <definedName name="LUG281111150449052">#REF!</definedName>
    <definedName name="LUG281325100319092">#REF!</definedName>
    <definedName name="LUG2813794100339036">#REF!</definedName>
    <definedName name="LUG2813794100339047">#REF!</definedName>
    <definedName name="LUG2813794100339147">#REF!</definedName>
    <definedName name="LUG283828100339091">#REF!</definedName>
    <definedName name="LUG287257153319092">#REF!</definedName>
    <definedName name="LUG287257153339091">#REF!</definedName>
    <definedName name="LUG287257153339092">#REF!</definedName>
    <definedName name="LUG287299153339092">#REF!</definedName>
    <definedName name="LUG28816100339036">[33]celulas090028!$H$2</definedName>
    <definedName name="LUG28821100339036">#REF!</definedName>
    <definedName name="LUG28855100339039">#REF!</definedName>
    <definedName name="LUG28855100339092">#REF!</definedName>
    <definedName name="LUG28855100449052">[33]celulas090028!$H$4</definedName>
    <definedName name="LUG28859100339039">#REF!</definedName>
    <definedName name="LUG28899100319013">[33]celulas090028!$H$26</definedName>
    <definedName name="LUG28899100319113">#REF!</definedName>
    <definedName name="LUG28899100319192">#REF!</definedName>
    <definedName name="LUG28900100319008">#REF!</definedName>
    <definedName name="LUG28900100319011">#REF!</definedName>
    <definedName name="LUG28900100319013">[33]celulas090028!$H$7</definedName>
    <definedName name="LUG28900100319016">#REF!</definedName>
    <definedName name="LUG28900100319091">#REF!</definedName>
    <definedName name="LUG28900100319092">#REF!</definedName>
    <definedName name="LUG28900100319094">[33]celulas090028!$H$11</definedName>
    <definedName name="LUG28900100319113">#REF!</definedName>
    <definedName name="LUG28900100339014">[33]celulas090028!$H$13</definedName>
    <definedName name="LUG28900100339030">[33]celulas090028!$H$14</definedName>
    <definedName name="LUG28900100339033">[33]celulas090028!$H$15</definedName>
    <definedName name="LUG28900100339036">[33]celulas090028!$H$16</definedName>
    <definedName name="LUG28900100339037">[33]celulas090028!$H$17</definedName>
    <definedName name="LUG28900100339039">[33]celulas090028!$H$18</definedName>
    <definedName name="LUG28900100339047">[33]celulas090028!$H$19</definedName>
    <definedName name="LUG28900100339092">[33]celulas090028!$H$20</definedName>
    <definedName name="LUG28900100339093">[33]celulas090028!$H$21</definedName>
    <definedName name="LUG28900100339139">[33]celulas090028!$H$22</definedName>
    <definedName name="LUG28900100339147">[33]celulas090028!$H$23</definedName>
    <definedName name="LUG28900100449051">[33]celulas090028!$H$24</definedName>
    <definedName name="LUG28900100449052">[33]celulas090028!$H$25</definedName>
    <definedName name="LUG28901100339046">#REF!</definedName>
    <definedName name="LUG28901100339092">#REF!</definedName>
    <definedName name="LUG28902100339049">#REF!</definedName>
    <definedName name="LUG28902100339092">#REF!</definedName>
    <definedName name="LUG28903100319092">#REF!</definedName>
    <definedName name="LUG28903100339091">#REF!</definedName>
    <definedName name="LUG28903100339092">#REF!</definedName>
    <definedName name="LUG28903100459091">#REF!</definedName>
    <definedName name="LUG28905100319001">[33]celulas090028!$H$57</definedName>
    <definedName name="LUG28905100319008">#REF!</definedName>
    <definedName name="LUG28905156319001">#REF!</definedName>
    <definedName name="LUG28905156319003">#REF!</definedName>
    <definedName name="LUG28905156319008">[33]celulas090028!$H$61</definedName>
    <definedName name="LUG28905156319091">#REF!</definedName>
    <definedName name="LUG28905156319092">#REF!</definedName>
    <definedName name="LUG28905169319001">#REF!</definedName>
    <definedName name="LUG28906100339014">#REF!</definedName>
    <definedName name="LUG28906100339030">#REF!</definedName>
    <definedName name="LUG28906100339033">#REF!</definedName>
    <definedName name="LUG28906100339036">#REF!</definedName>
    <definedName name="LUG28906100339037">#REF!</definedName>
    <definedName name="LUG28906100339039">#REF!</definedName>
    <definedName name="LUG28906100339047">#REF!</definedName>
    <definedName name="LUG28906100339092">#REF!</definedName>
    <definedName name="LUG28906100339093">#REF!</definedName>
    <definedName name="LUG28906100339139">#REF!</definedName>
    <definedName name="LUG28906100339147">#REF!</definedName>
    <definedName name="LUG28906100449052">#REF!</definedName>
    <definedName name="LUG28907100339039">#REF!</definedName>
    <definedName name="LUG28907100449051">#REF!</definedName>
    <definedName name="LUG28907100449052">#REF!</definedName>
    <definedName name="LUG28908100339030">#REF!</definedName>
    <definedName name="LUG28908100339036">#REF!</definedName>
    <definedName name="LUG28908100339037">#REF!</definedName>
    <definedName name="LUG28908100339039">#REF!</definedName>
    <definedName name="LUG28908100339047">#REF!</definedName>
    <definedName name="LUG28908100339092">#REF!</definedName>
    <definedName name="LUG28908100339147">#REF!</definedName>
    <definedName name="LUG28908100339192">#REF!</definedName>
    <definedName name="LUG28908100449051">#REF!</definedName>
    <definedName name="LUG28908100449052">#REF!</definedName>
    <definedName name="LUG28909100339014">#REF!</definedName>
    <definedName name="LUG28909100339036">[33]celulas090028!$H$40</definedName>
    <definedName name="LUG28909100339039">#REF!</definedName>
    <definedName name="LUG28909100339047">[33]celulas090028!$H$42</definedName>
    <definedName name="LUG28909100339139">#REF!</definedName>
    <definedName name="LUG28909100339147">[33]celulas090028!$H$43</definedName>
    <definedName name="LUG28909100449052">#REF!</definedName>
    <definedName name="LUG28910100339008">#REF!</definedName>
    <definedName name="LUG28910100339092">#REF!</definedName>
    <definedName name="LUG28911100339030">#REF!</definedName>
    <definedName name="LUG28911100339037">#REF!</definedName>
    <definedName name="LUG28911100339039">#REF!</definedName>
    <definedName name="LUG28911100339092">#REF!</definedName>
    <definedName name="LUG28911100449052">#REF!</definedName>
    <definedName name="m">#REF!</definedName>
    <definedName name="MACRO">#REF!</definedName>
    <definedName name="mai">#REF!</definedName>
    <definedName name="mai_96">[8]RS2!$B$4</definedName>
    <definedName name="MAPA1">#REF!</definedName>
    <definedName name="MAPA2">#REF!</definedName>
    <definedName name="MAPA3">[2]dlsp!#REF!</definedName>
    <definedName name="MAPA4">[2]dlsp!#REF!</definedName>
    <definedName name="MAPA5">[2]dlsp!#REF!</definedName>
    <definedName name="MAPA6">[2]dlsp!#REF!</definedName>
    <definedName name="MAPA7">[2]dlsp!#REF!</definedName>
    <definedName name="MAPA8">#REF!</definedName>
    <definedName name="MAPA9">#REF!</definedName>
    <definedName name="mar">#REF!</definedName>
    <definedName name="MARINHO">[9]AUX!$CK$2</definedName>
    <definedName name="MARRON">[9]AUX!$AC$2</definedName>
    <definedName name="MCBI_30">#REF!</definedName>
    <definedName name="MCBI_36">#REF!</definedName>
    <definedName name="MCBI_37">#REF!</definedName>
    <definedName name="MCBI_39">#REF!</definedName>
    <definedName name="MCBI_51">#REF!</definedName>
    <definedName name="MCBI_51_102">#REF!</definedName>
    <definedName name="MCBI_51_102_192">#REF!</definedName>
    <definedName name="MCBI_93_L_a">#REF!</definedName>
    <definedName name="Mensal">'[28]#REF'!$B$186:$J$210</definedName>
    <definedName name="mensal2">#REF!</definedName>
    <definedName name="mensal3">'[34]#REF'!$B$156:$H$179</definedName>
    <definedName name="MENSAL4">#REF!</definedName>
    <definedName name="merc">#REF!</definedName>
    <definedName name="MERCADODETRABALHO">#REF!</definedName>
    <definedName name="MERCTRABALHO">#REF!</definedName>
    <definedName name="Mes">#REF!</definedName>
    <definedName name="MÊS_ATUAL">#REF!</definedName>
    <definedName name="meses">[10]ESPELHO1!$G$10:$G$18</definedName>
    <definedName name="MESES1">#REF!</definedName>
    <definedName name="meses15">#REF!</definedName>
    <definedName name="MESES2">#REF!</definedName>
    <definedName name="modali">[15]Tab_Apoio!$B$43:$B$44</definedName>
    <definedName name="modalidade">#REF!</definedName>
    <definedName name="MONETÁRIO">#REF!</definedName>
    <definedName name="MP">#REF!</definedName>
    <definedName name="MP_ALIMENTACAO">#REF!</definedName>
    <definedName name="MSA">'[35]PA '!#REF!</definedName>
    <definedName name="MSA_14">#REF!</definedName>
    <definedName name="MSA_30">#REF!</definedName>
    <definedName name="MSA_33">#REF!</definedName>
    <definedName name="MSA_35">#REF!</definedName>
    <definedName name="MSA_35_L">#REF!</definedName>
    <definedName name="MSA_36">#REF!</definedName>
    <definedName name="MSA_47">#REF!</definedName>
    <definedName name="MSA_52">#REF!</definedName>
    <definedName name="MSA_52_102">#REF!</definedName>
    <definedName name="MST_30">#REF!</definedName>
    <definedName name="MST_30_102_192">#REF!</definedName>
    <definedName name="MST_30_102_192_L">#REF!</definedName>
    <definedName name="MST_52">#REF!</definedName>
    <definedName name="MST_52_102">#REF!</definedName>
    <definedName name="MST_52_102_192">#REF!</definedName>
    <definedName name="MST_52_L_102">#REF!</definedName>
    <definedName name="MT1MSA_14_S_102">#REF!</definedName>
    <definedName name="MTMSA_14_S_102">#REF!</definedName>
    <definedName name="n">#REF!</definedName>
    <definedName name="N_Boletim">#REF!</definedName>
    <definedName name="NAO">'[36]EA-11,98%ATUALIZADO_MAR2002'!$C$13:$C$38,'[36]EA-11,98%ATUALIZADO_MAR2002'!$G$13:$H$38</definedName>
    <definedName name="NAO___0">[37]EA_11_98_ATUALIZADO_MAR2002!$C$13:$C$38</definedName>
    <definedName name="NAO___0_1">"#REF!"</definedName>
    <definedName name="NAO___0_2">"#REF!"</definedName>
    <definedName name="NAO___0_3">"#REF!"</definedName>
    <definedName name="NAO___0_4">#REF!</definedName>
    <definedName name="NAO___0_6">[27]RESUMO!$C$13:$C$38</definedName>
    <definedName name="NAO___3">[37]EA_11_98_ATUALIZADO_MAR2002!$C$13:$C$38</definedName>
    <definedName name="NAO___3_1">"#REF!"</definedName>
    <definedName name="NAO___3_2">"#REF!"</definedName>
    <definedName name="NAO___3_3">"#REF!"</definedName>
    <definedName name="NAO___3_4">#REF!</definedName>
    <definedName name="NAO___3_6">[27]RESUMO!$C$13:$C$38</definedName>
    <definedName name="NAO_1">('[38]#REF'!$C$13:$C$38,'[38]#REF'!$G$13:$H$38)</definedName>
    <definedName name="NAO_2">NA()</definedName>
    <definedName name="NAO_3">('[39]#REF'!$C$13:$C$38,'[39]#REF'!$G$13:$H$38)</definedName>
    <definedName name="NAO_6">([40]Resumo!$C$13:$C$38,[40]Resumo!$G$13:$H$38)</definedName>
    <definedName name="nnns">#REF!</definedName>
    <definedName name="NOMEAÇÕES1" hidden="1">{#N/A,#N/A,FALSE,"97po015";#N/A,#N/A,FALSE,"97PO014"}</definedName>
    <definedName name="NOMEAÇÕES1_1" hidden="1">{#N/A,#N/A,FALSE,"97po015";#N/A,#N/A,FALSE,"97PO014"}</definedName>
    <definedName name="NOMEAÇÕES1_2" hidden="1">{#N/A,#N/A,FALSE,"97po015";#N/A,#N/A,FALSE,"97PO014"}</definedName>
    <definedName name="NOMEAÇÕES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OMEAÇÕES2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OMEAÇÕES2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ov">#REF!</definedName>
    <definedName name="nov_96">[8]RS2!$B$10</definedName>
    <definedName name="novo" hidden="1">{#N/A,#N/A,FALSE,"97PO001";#N/A,#N/A,FALSE,"97PO002";#N/A,#N/A,FALSE,"97PO003";#N/A,#N/A,FALSE,"97PO004";#N/A,#N/A,FALSE,"97PO005";#N/A,#N/A,FALSE,"97PO005";#N/A,#N/A,FALSE,"97PO006";#N/A,#N/A,FALSE,"97PO007";#N/A,#N/A,FALSE,"97PO008";#N/A,#N/A,FALSE,"97PO009"}</definedName>
    <definedName name="novo_1" hidden="1">{#N/A,#N/A,FALSE,"97PO001";#N/A,#N/A,FALSE,"97PO002";#N/A,#N/A,FALSE,"97PO003";#N/A,#N/A,FALSE,"97PO004";#N/A,#N/A,FALSE,"97PO005";#N/A,#N/A,FALSE,"97PO005";#N/A,#N/A,FALSE,"97PO006";#N/A,#N/A,FALSE,"97PO007";#N/A,#N/A,FALSE,"97PO008";#N/A,#N/A,FALSE,"97PO009"}</definedName>
    <definedName name="novo_2" hidden="1">{#N/A,#N/A,FALSE,"97PO001";#N/A,#N/A,FALSE,"97PO002";#N/A,#N/A,FALSE,"97PO003";#N/A,#N/A,FALSE,"97PO004";#N/A,#N/A,FALSE,"97PO005";#N/A,#N/A,FALSE,"97PO005";#N/A,#N/A,FALSE,"97PO006";#N/A,#N/A,FALSE,"97PO007";#N/A,#N/A,FALSE,"97PO008";#N/A,#N/A,FALSE,"97PO009"}</definedName>
    <definedName name="Nucre"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ucre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Nucre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OBJETO">[15]Tab_Apoio!$M$39:$M$122</definedName>
    <definedName name="omc">#REF!</definedName>
    <definedName name="out">#REF!</definedName>
    <definedName name="out_96">[8]RS2!$B$9</definedName>
    <definedName name="Outras_Informações">#REF!</definedName>
    <definedName name="p">#REF!</definedName>
    <definedName name="P148201003090">#REF!</definedName>
    <definedName name="Pagemaker">#REF!</definedName>
    <definedName name="PAP_01">#REF!</definedName>
    <definedName name="PAP_03">#REF!</definedName>
    <definedName name="PAP_13">#REF!</definedName>
    <definedName name="PAP_13_L">#REF!</definedName>
    <definedName name="PAP_92">#REF!</definedName>
    <definedName name="PAP_92_L">#REF!</definedName>
    <definedName name="PAP_93">#REF!</definedName>
    <definedName name="PAP_93_D">[30]Cons!#REF!</definedName>
    <definedName name="PAP_93_L">#REF!</definedName>
    <definedName name="PAP_93_S">[30]Cons!#REF!</definedName>
    <definedName name="PARAMETROS">#REF!</definedName>
    <definedName name="parâmetros">#REF!</definedName>
    <definedName name="PASSIVOS">#REF!,#REF!</definedName>
    <definedName name="PASSIVOS_1">"#REF!,#REF!"</definedName>
    <definedName name="PASSIVOS_2">(#REF!,#REF!)</definedName>
    <definedName name="Pensionistas_17000">"#REF!"</definedName>
    <definedName name="PERCAPITA_EMP_ALIMENTACAO">#REF!</definedName>
    <definedName name="PERCAPITA_EMP_ASSMED">#REF!</definedName>
    <definedName name="PERCAPITA_EMP_CRECHE">#REF!</definedName>
    <definedName name="PERCAPITA_EMP_EX">#REF!</definedName>
    <definedName name="PERCAPITA_LEJU">#REF!</definedName>
    <definedName name="PERCAPITA_LEJU_ASSMED">#REF!</definedName>
    <definedName name="PERCAPITA_LEJU_CRECHE">#REF!</definedName>
    <definedName name="PERCAPITA_MP">#REF!</definedName>
    <definedName name="PERCAPITA_MP_ASSMED">#REF!</definedName>
    <definedName name="PERCAPITA_MP_CRECHE">#REF!</definedName>
    <definedName name="Período">#REF!</definedName>
    <definedName name="PESO">[8]RS2!$D$11:$D$427</definedName>
    <definedName name="PESSOAL">[41]Exec2004!$C$12:$C$799,[41]Exec2004!$G$12:$G$799</definedName>
    <definedName name="PIB">#REF!</definedName>
    <definedName name="PIB00">'[3]BDPARAM3 '!$AI$50</definedName>
    <definedName name="PIBMENSAL">#REF!</definedName>
    <definedName name="Planilha_100ÁreaTotal">#REF!,#REF!</definedName>
    <definedName name="Planilha_100ÁreaTotal_1">#REF!,#REF!</definedName>
    <definedName name="Planilha_100ÁreaTotal_1_1">"#REF!,#REF!"</definedName>
    <definedName name="Planilha_100ÁreaTotal_1_2">"#REF!,#REF!"</definedName>
    <definedName name="Planilha_100ÁreaTotal_1_6">(#REF!,#REF!)</definedName>
    <definedName name="Planilha_100ÁreaTotal_2">#REF!,#REF!</definedName>
    <definedName name="Planilha_100ÁreaTotal_2_1">"#REF!,#REF!"</definedName>
    <definedName name="Planilha_100ÁreaTotal_2_2">(#REF!,#REF!)</definedName>
    <definedName name="Planilha_100ÁreaTotal_2_6">(#REF!,#REF!)</definedName>
    <definedName name="Planilha_100ÁreaTotal_20">[42]BA_FL_FINALI!$C$16:$C$21,[42]BA_FL_FINALI!$G$16:$N$21</definedName>
    <definedName name="Planilha_100ÁreaTotal_20_1" localSheetId="0">([23]BA_FL_FINALI:'[43]BA_SECRET_BASE_ATUAL'!$C$16:$C$21,[23]BA_FL_FINALI:'[43]BA_SECRET_BASE_ATUAL'!$G$16:$N$21)</definedName>
    <definedName name="Planilha_100ÁreaTotal_20_1">([23]BA_FL_FINALI:'[43]BA_SECRET_BASE_ATUAL'!$C$16:$C$21,[23]BA_FL_FINALI:'[43]BA_SECRET_BASE_ATUAL'!$G$16:$N$21)</definedName>
    <definedName name="Planilha_100ÁreaTotal_21">[42]BA_FL_FINALI!$C$16:$C$21,[42]BA_FL_FINALI!$G$16:$N$21</definedName>
    <definedName name="Planilha_100ÁreaTotal_21_1" localSheetId="0">([23]BA_FL_FINALI:'[43]BA_SECRET_BASE_ATUAL'!$C$16:$C$21,[23]BA_FL_FINALI:'[43]BA_SECRET_BASE_ATUAL'!$G$16:$N$21)</definedName>
    <definedName name="Planilha_100ÁreaTotal_21_1">([23]BA_FL_FINALI:'[43]BA_SECRET_BASE_ATUAL'!$C$16:$C$21,[23]BA_FL_FINALI:'[43]BA_SECRET_BASE_ATUAL'!$G$16:$N$21)</definedName>
    <definedName name="Planilha_100ÁreaTotal_3">#REF!,#REF!</definedName>
    <definedName name="Planilha_100ÁreaTotal_3_1">"#REF!,#REF!"</definedName>
    <definedName name="Planilha_100ÁreaTotal_3_2">(#REF!,#REF!)</definedName>
    <definedName name="Planilha_100ÁreaTotal_3_6">(#REF!,#REF!)</definedName>
    <definedName name="Planilha_100ÁreaTotal_6">([40]Resumo!$C$16:$C$21,[40]Resumo!$G$16:$N$21)</definedName>
    <definedName name="Planilha_100TítCols">#REF!,#REF!</definedName>
    <definedName name="Planilha_100TítCols_1">#REF!,#REF!</definedName>
    <definedName name="Planilha_100TítCols_1_1">NA()</definedName>
    <definedName name="Planilha_100TítCols_1_1_1">NA()</definedName>
    <definedName name="Planilha_100TítCols_1_2">"#REF!,#REF!"</definedName>
    <definedName name="Planilha_100TítCols_1_3">NA()</definedName>
    <definedName name="Planilha_100TítCols_1_6">NA()</definedName>
    <definedName name="Planilha_100TítCols_2">#REF!,#REF!</definedName>
    <definedName name="Planilha_100TítCols_2_1">NA()</definedName>
    <definedName name="Planilha_100TítCols_2_2">NA()</definedName>
    <definedName name="Planilha_100TítCols_2_3">NA()</definedName>
    <definedName name="Planilha_100TítCols_2_6">NA()</definedName>
    <definedName name="Planilha_100TítCols_20">[42]BA_FL_FINALI!$C$16,[42]BA_FL_FINALI!$G$16:$N$16</definedName>
    <definedName name="Planilha_100TítCols_20_1">NA()</definedName>
    <definedName name="Planilha_100TítCols_20_2">NA()</definedName>
    <definedName name="Planilha_100TítCols_21">[42]BA_FL_FINALI!$C$16,[42]BA_FL_FINALI!$G$16:$N$16</definedName>
    <definedName name="Planilha_100TítCols_21_1">NA()</definedName>
    <definedName name="Planilha_100TítCols_21_2">NA()</definedName>
    <definedName name="Planilha_100TítCols_3">#REF!,#REF!</definedName>
    <definedName name="Planilha_100TítCols_3_1">NA()</definedName>
    <definedName name="Planilha_100TítCols_3_2">NA()</definedName>
    <definedName name="Planilha_100TítCols_3_3">NA()</definedName>
    <definedName name="Planilha_100TítCols_3_6">NA()</definedName>
    <definedName name="Planilha_100TítCols_6">NA()</definedName>
    <definedName name="Planilha_101ÁreaTotal">#REF!,#REF!</definedName>
    <definedName name="Planilha_101ÁreaTotal_1">#REF!,#REF!</definedName>
    <definedName name="Planilha_101ÁreaTotal_1_1">"#REF!,#REF!"</definedName>
    <definedName name="Planilha_101ÁreaTotal_1_2">"#REF!,#REF!"</definedName>
    <definedName name="Planilha_101ÁreaTotal_1_6">(#REF!,#REF!)</definedName>
    <definedName name="Planilha_101ÁreaTotal_2">#REF!,#REF!</definedName>
    <definedName name="Planilha_101ÁreaTotal_2_1">"#REF!,#REF!"</definedName>
    <definedName name="Planilha_101ÁreaTotal_2_2">(#REF!,#REF!)</definedName>
    <definedName name="Planilha_101ÁreaTotal_2_6">(#REF!,#REF!)</definedName>
    <definedName name="Planilha_101ÁreaTotal_20">[42]BA_SECRET_BASE_ATUAL!$C$16:$C$33,[42]BA_SECRET_BASE_ATUAL!$G$16:$N$33</definedName>
    <definedName name="Planilha_101ÁreaTotal_20_1" localSheetId="0">([23]BA_SECRET_BASE_ATUAL:'[44]BA_ZE_BASE_ATUAL'!$C$16:$C$33,[23]BA_SECRET_BASE_ATUAL:'[44]BA_ZE_BASE_ATUAL'!$G$16:$N$33)</definedName>
    <definedName name="Planilha_101ÁreaTotal_20_1">([23]BA_SECRET_BASE_ATUAL:'[44]BA_ZE_BASE_ATUAL'!$C$16:$C$33,[23]BA_SECRET_BASE_ATUAL:'[44]BA_ZE_BASE_ATUAL'!$G$16:$N$33)</definedName>
    <definedName name="Planilha_101ÁreaTotal_21">[42]BA_SECRET_BASE_ATUAL!$C$16:$C$33,[42]BA_SECRET_BASE_ATUAL!$G$16:$N$33</definedName>
    <definedName name="Planilha_101ÁreaTotal_21_1" localSheetId="0">([23]BA_SECRET_BASE_ATUAL:'[44]BA_ZE_BASE_ATUAL'!$C$16:$C$33,[23]BA_SECRET_BASE_ATUAL:'[44]BA_ZE_BASE_ATUAL'!$G$16:$N$33)</definedName>
    <definedName name="Planilha_101ÁreaTotal_21_1">([23]BA_SECRET_BASE_ATUAL:'[44]BA_ZE_BASE_ATUAL'!$C$16:$C$33,[23]BA_SECRET_BASE_ATUAL:'[44]BA_ZE_BASE_ATUAL'!$G$16:$N$33)</definedName>
    <definedName name="Planilha_101ÁreaTotal_3">#REF!,#REF!</definedName>
    <definedName name="Planilha_101ÁreaTotal_3_1">"#REF!,#REF!"</definedName>
    <definedName name="Planilha_101ÁreaTotal_3_2">(#REF!,#REF!)</definedName>
    <definedName name="Planilha_101ÁreaTotal_3_6">(#REF!,#REF!)</definedName>
    <definedName name="Planilha_101ÁreaTotal_6">([40]Resumo!$C$16:$C$33,[40]Resumo!$G$16:$N$33)</definedName>
    <definedName name="Planilha_101TítCols">#REF!,#REF!</definedName>
    <definedName name="Planilha_101TítCols_1">#REF!,#REF!</definedName>
    <definedName name="Planilha_101TítCols_1_1">NA()</definedName>
    <definedName name="Planilha_101TítCols_1_1_1">NA()</definedName>
    <definedName name="Planilha_101TítCols_1_2">"#REF!,#REF!"</definedName>
    <definedName name="Planilha_101TítCols_1_3">NA()</definedName>
    <definedName name="Planilha_101TítCols_1_6">NA()</definedName>
    <definedName name="Planilha_101TítCols_2">#REF!,#REF!</definedName>
    <definedName name="Planilha_101TítCols_2_1">NA()</definedName>
    <definedName name="Planilha_101TítCols_2_2">NA()</definedName>
    <definedName name="Planilha_101TítCols_2_3">NA()</definedName>
    <definedName name="Planilha_101TítCols_2_6">NA()</definedName>
    <definedName name="Planilha_101TítCols_20">[42]BA_SECRET_BASE_ATUAL!$C$16,[42]BA_SECRET_BASE_ATUAL!$G$16:$N$16</definedName>
    <definedName name="Planilha_101TítCols_20_1">NA()</definedName>
    <definedName name="Planilha_101TítCols_20_2">NA()</definedName>
    <definedName name="Planilha_101TítCols_21">[42]BA_SECRET_BASE_ATUAL!$C$16,[42]BA_SECRET_BASE_ATUAL!$G$16:$N$16</definedName>
    <definedName name="Planilha_101TítCols_21_1">NA()</definedName>
    <definedName name="Planilha_101TítCols_21_2">NA()</definedName>
    <definedName name="Planilha_101TítCols_3">#REF!,#REF!</definedName>
    <definedName name="Planilha_101TítCols_3_1">NA()</definedName>
    <definedName name="Planilha_101TítCols_3_2">NA()</definedName>
    <definedName name="Planilha_101TítCols_3_3">NA()</definedName>
    <definedName name="Planilha_101TítCols_3_6">NA()</definedName>
    <definedName name="Planilha_101TítCols_6">NA()</definedName>
    <definedName name="Planilha_102ÁreaTotal">#REF!,#REF!</definedName>
    <definedName name="Planilha_102ÁreaTotal_1">#REF!,#REF!</definedName>
    <definedName name="Planilha_102ÁreaTotal_1_1">"#REF!,#REF!"</definedName>
    <definedName name="Planilha_102ÁreaTotal_1_2">"#REF!,#REF!"</definedName>
    <definedName name="Planilha_102ÁreaTotal_1_6">(#REF!,#REF!)</definedName>
    <definedName name="Planilha_102ÁreaTotal_2">#REF!,#REF!</definedName>
    <definedName name="Planilha_102ÁreaTotal_2_1">"#REF!,#REF!"</definedName>
    <definedName name="Planilha_102ÁreaTotal_2_2">(#REF!,#REF!)</definedName>
    <definedName name="Planilha_102ÁreaTotal_2_6">(#REF!,#REF!)</definedName>
    <definedName name="Planilha_102ÁreaTotal_20">[42]BA_ZE_BASE_ATUAL!$C$16:$C$18,[42]BA_ZE_BASE_ATUAL!$G$16:$M$18</definedName>
    <definedName name="Planilha_102ÁreaTotal_20_1" localSheetId="0">([23]BA_ZE_BASE_ATUAL:'[45]MG_INAT'!$C$16:$C$18,[23]BA_ZE_BASE_ATUAL:'[45]MG_INAT'!$G$16:$M$18)</definedName>
    <definedName name="Planilha_102ÁreaTotal_20_1">([23]BA_ZE_BASE_ATUAL:'[45]MG_INAT'!$C$16:$C$18,[23]BA_ZE_BASE_ATUAL:'[45]MG_INAT'!$G$16:$M$18)</definedName>
    <definedName name="Planilha_102ÁreaTotal_21">[42]BA_ZE_BASE_ATUAL!$C$16:$C$18,[42]BA_ZE_BASE_ATUAL!$G$16:$M$18</definedName>
    <definedName name="Planilha_102ÁreaTotal_21_1" localSheetId="0">([23]BA_ZE_BASE_ATUAL:'[45]MG_INAT'!$C$16:$C$18,[23]BA_ZE_BASE_ATUAL:'[45]MG_INAT'!$G$16:$M$18)</definedName>
    <definedName name="Planilha_102ÁreaTotal_21_1">([23]BA_ZE_BASE_ATUAL:'[45]MG_INAT'!$C$16:$C$18,[23]BA_ZE_BASE_ATUAL:'[45]MG_INAT'!$G$16:$M$18)</definedName>
    <definedName name="Planilha_102ÁreaTotal_3">#REF!,#REF!</definedName>
    <definedName name="Planilha_102ÁreaTotal_3_1">"#REF!,#REF!"</definedName>
    <definedName name="Planilha_102ÁreaTotal_3_2">(#REF!,#REF!)</definedName>
    <definedName name="Planilha_102ÁreaTotal_3_6">(#REF!,#REF!)</definedName>
    <definedName name="Planilha_102ÁreaTotal_6">([40]Resumo!$C$16:$C$18,[40]Resumo!$G$16:$M$18)</definedName>
    <definedName name="Planilha_102TítCols">#REF!,#REF!</definedName>
    <definedName name="Planilha_102TítCols_1">#REF!,#REF!</definedName>
    <definedName name="Planilha_102TítCols_1_1">NA()</definedName>
    <definedName name="Planilha_102TítCols_1_1_1">NA()</definedName>
    <definedName name="Planilha_102TítCols_1_2">"#REF!,#REF!"</definedName>
    <definedName name="Planilha_102TítCols_1_3">NA()</definedName>
    <definedName name="Planilha_102TítCols_1_6">NA()</definedName>
    <definedName name="Planilha_102TítCols_2">#REF!,#REF!</definedName>
    <definedName name="Planilha_102TítCols_2_1">NA()</definedName>
    <definedName name="Planilha_102TítCols_2_2">NA()</definedName>
    <definedName name="Planilha_102TítCols_2_3">NA()</definedName>
    <definedName name="Planilha_102TítCols_2_6">NA()</definedName>
    <definedName name="Planilha_102TítCols_20">[42]BA_ZE_BASE_ATUAL!$C$16,[42]BA_ZE_BASE_ATUAL!$G$16:$M$16</definedName>
    <definedName name="Planilha_102TítCols_20_1">NA()</definedName>
    <definedName name="Planilha_102TítCols_20_2">NA()</definedName>
    <definedName name="Planilha_102TítCols_21">[42]BA_ZE_BASE_ATUAL!$C$16,[42]BA_ZE_BASE_ATUAL!$G$16:$M$16</definedName>
    <definedName name="Planilha_102TítCols_21_1">NA()</definedName>
    <definedName name="Planilha_102TítCols_21_2">NA()</definedName>
    <definedName name="Planilha_102TítCols_3">#REF!,#REF!</definedName>
    <definedName name="Planilha_102TítCols_3_1">NA()</definedName>
    <definedName name="Planilha_102TítCols_3_2">NA()</definedName>
    <definedName name="Planilha_102TítCols_3_3">NA()</definedName>
    <definedName name="Planilha_102TítCols_3_6">NA()</definedName>
    <definedName name="Planilha_102TítCols_6">NA()</definedName>
    <definedName name="Planilha_103ÁreaTotal">#REF!,#REF!</definedName>
    <definedName name="Planilha_103ÁreaTotal_1">#REF!,#REF!</definedName>
    <definedName name="Planilha_103ÁreaTotal_1_1">"#REF!,#REF!"</definedName>
    <definedName name="Planilha_103ÁreaTotal_1_2">"#REF!,#REF!"</definedName>
    <definedName name="Planilha_103ÁreaTotal_1_6">(#REF!,#REF!)</definedName>
    <definedName name="Planilha_103ÁreaTotal_2">#REF!,#REF!</definedName>
    <definedName name="Planilha_103ÁreaTotal_2_1">"#REF!,#REF!"</definedName>
    <definedName name="Planilha_103ÁreaTotal_2_2">(#REF!,#REF!)</definedName>
    <definedName name="Planilha_103ÁreaTotal_2_6">(#REF!,#REF!)</definedName>
    <definedName name="Planilha_103ÁreaTotal_20">#REF!,#REF!</definedName>
    <definedName name="Planilha_103ÁreaTotal_20_1">"#REF!,#REF!"</definedName>
    <definedName name="Planilha_103ÁreaTotal_21">#REF!,#REF!</definedName>
    <definedName name="Planilha_103ÁreaTotal_21_1">"#REF!,#REF!"</definedName>
    <definedName name="Planilha_103ÁreaTotal_3">#REF!,#REF!</definedName>
    <definedName name="Planilha_103ÁreaTotal_3_1">"#REF!,#REF!"</definedName>
    <definedName name="Planilha_103ÁreaTotal_3_2">(#REF!,#REF!)</definedName>
    <definedName name="Planilha_103ÁreaTotal_3_6">(#REF!,#REF!)</definedName>
    <definedName name="Planilha_103ÁreaTotal_6">([40]Resumo!$C$16:$C$28,[40]Resumo!$G$16:$N$28)</definedName>
    <definedName name="Planilha_103CabGráfico">#REF!</definedName>
    <definedName name="Planilha_103CabGráfico_1">"#REF!"</definedName>
    <definedName name="Planilha_103CabGráfico_12">#REF!</definedName>
    <definedName name="Planilha_103CabGráfico_12_1">"#REF!"</definedName>
    <definedName name="Planilha_103CabGráfico_12_2">#REF!</definedName>
    <definedName name="Planilha_103CabGráfico_13">#REF!</definedName>
    <definedName name="Planilha_103CabGráfico_13_1">"#REF!"</definedName>
    <definedName name="Planilha_103CabGráfico_13_2">#REF!</definedName>
    <definedName name="Planilha_103CabGráfico_2">"#REF!"</definedName>
    <definedName name="Planilha_103CabGráfico_3">#REF!</definedName>
    <definedName name="Planilha_103CabGráfico_6">#REF!</definedName>
    <definedName name="Planilha_103TítCols">#REF!,#REF!</definedName>
    <definedName name="Planilha_103TítCols_1">#REF!,#REF!</definedName>
    <definedName name="Planilha_103TítCols_1_1">NA()</definedName>
    <definedName name="Planilha_103TítCols_1_1_1">NA()</definedName>
    <definedName name="Planilha_103TítCols_1_2">"#REF!,#REF!"</definedName>
    <definedName name="Planilha_103TítCols_1_3">NA()</definedName>
    <definedName name="Planilha_103TítCols_1_6">NA()</definedName>
    <definedName name="Planilha_103TítCols_2">#REF!,#REF!</definedName>
    <definedName name="Planilha_103TítCols_2_1">NA()</definedName>
    <definedName name="Planilha_103TítCols_2_2">NA()</definedName>
    <definedName name="Planilha_103TítCols_2_3">NA()</definedName>
    <definedName name="Planilha_103TítCols_2_6">NA()</definedName>
    <definedName name="Planilha_103TítCols_20">#REF!,#REF!</definedName>
    <definedName name="Planilha_103TítCols_20_1">"#REF!,#REF!"</definedName>
    <definedName name="Planilha_103TítCols_20_2">NA()</definedName>
    <definedName name="Planilha_103TítCols_21">#REF!,#REF!</definedName>
    <definedName name="Planilha_103TítCols_21_1">"#REF!,#REF!"</definedName>
    <definedName name="Planilha_103TítCols_21_2">NA()</definedName>
    <definedName name="Planilha_103TítCols_3">#REF!,#REF!</definedName>
    <definedName name="Planilha_103TítCols_3_1">NA()</definedName>
    <definedName name="Planilha_103TítCols_3_2">NA()</definedName>
    <definedName name="Planilha_103TítCols_3_3">NA()</definedName>
    <definedName name="Planilha_103TítCols_3_6">NA()</definedName>
    <definedName name="Planilha_103TítCols_6">NA()</definedName>
    <definedName name="Planilha_103TítLins">#REF!</definedName>
    <definedName name="Planilha_103TítLins_1">"#REF!"</definedName>
    <definedName name="Planilha_103TítLins_12">#REF!</definedName>
    <definedName name="Planilha_103TítLins_12_1">"#REF!"</definedName>
    <definedName name="Planilha_103TítLins_12_2">#REF!</definedName>
    <definedName name="Planilha_103TítLins_13">#REF!</definedName>
    <definedName name="Planilha_103TítLins_13_1">"#REF!"</definedName>
    <definedName name="Planilha_103TítLins_13_2">#REF!</definedName>
    <definedName name="Planilha_103TítLins_2">"#REF!"</definedName>
    <definedName name="Planilha_103TítLins_3">#REF!</definedName>
    <definedName name="Planilha_103TítLins_6">#REF!</definedName>
    <definedName name="Planilha_104ÁreaTotal">#REF!,#REF!</definedName>
    <definedName name="Planilha_104ÁreaTotal_1">#REF!,#REF!</definedName>
    <definedName name="Planilha_104ÁreaTotal_1_1">"#REF!,#REF!"</definedName>
    <definedName name="Planilha_104ÁreaTotal_1_2">"#REF!,#REF!"</definedName>
    <definedName name="Planilha_104ÁreaTotal_1_6">(#REF!,#REF!)</definedName>
    <definedName name="Planilha_104ÁreaTotal_2">#REF!,#REF!</definedName>
    <definedName name="Planilha_104ÁreaTotal_2_1">"#REF!,#REF!"</definedName>
    <definedName name="Planilha_104ÁreaTotal_2_2">(#REF!,#REF!)</definedName>
    <definedName name="Planilha_104ÁreaTotal_2_6">(#REF!,#REF!)</definedName>
    <definedName name="Planilha_104ÁreaTotal_20">#REF!,#REF!</definedName>
    <definedName name="Planilha_104ÁreaTotal_20_1">"#REF!,#REF!"</definedName>
    <definedName name="Planilha_104ÁreaTotal_21">#REF!,#REF!</definedName>
    <definedName name="Planilha_104ÁreaTotal_21_1">"#REF!,#REF!"</definedName>
    <definedName name="Planilha_104ÁreaTotal_3">#REF!,#REF!</definedName>
    <definedName name="Planilha_104ÁreaTotal_3_1">"#REF!,#REF!"</definedName>
    <definedName name="Planilha_104ÁreaTotal_3_2">(#REF!,#REF!)</definedName>
    <definedName name="Planilha_104ÁreaTotal_3_6">(#REF!,#REF!)</definedName>
    <definedName name="Planilha_104ÁreaTotal_6">([40]Resumo!$C$16:$C$18,[40]Resumo!$G$16:$L$18)</definedName>
    <definedName name="Planilha_104CabGráfico">#REF!</definedName>
    <definedName name="Planilha_104CabGráfico_1">"#REF!"</definedName>
    <definedName name="Planilha_104CabGráfico_12">#REF!</definedName>
    <definedName name="Planilha_104CabGráfico_12_1">"#REF!"</definedName>
    <definedName name="Planilha_104CabGráfico_12_2">#REF!</definedName>
    <definedName name="Planilha_104CabGráfico_13">#REF!</definedName>
    <definedName name="Planilha_104CabGráfico_13_1">"#REF!"</definedName>
    <definedName name="Planilha_104CabGráfico_13_2">#REF!</definedName>
    <definedName name="Planilha_104CabGráfico_2">"#REF!"</definedName>
    <definedName name="Planilha_104CabGráfico_3">#REF!</definedName>
    <definedName name="Planilha_104CabGráfico_6">#REF!</definedName>
    <definedName name="Planilha_104TítCols">#REF!,#REF!</definedName>
    <definedName name="Planilha_104TítCols_1">#REF!,#REF!</definedName>
    <definedName name="Planilha_104TítCols_1_1">NA()</definedName>
    <definedName name="Planilha_104TítCols_1_1_1">NA()</definedName>
    <definedName name="Planilha_104TítCols_1_2">"#REF!,#REF!"</definedName>
    <definedName name="Planilha_104TítCols_1_3">NA()</definedName>
    <definedName name="Planilha_104TítCols_1_6">NA()</definedName>
    <definedName name="Planilha_104TítCols_2">#REF!,#REF!</definedName>
    <definedName name="Planilha_104TítCols_2_1">NA()</definedName>
    <definedName name="Planilha_104TítCols_2_2">NA()</definedName>
    <definedName name="Planilha_104TítCols_2_3">NA()</definedName>
    <definedName name="Planilha_104TítCols_2_6">NA()</definedName>
    <definedName name="Planilha_104TítCols_20">#REF!,#REF!</definedName>
    <definedName name="Planilha_104TítCols_20_1">"#REF!,#REF!"</definedName>
    <definedName name="Planilha_104TítCols_20_2">NA()</definedName>
    <definedName name="Planilha_104TítCols_21">#REF!,#REF!</definedName>
    <definedName name="Planilha_104TítCols_21_1">"#REF!,#REF!"</definedName>
    <definedName name="Planilha_104TítCols_21_2">NA()</definedName>
    <definedName name="Planilha_104TítCols_3">#REF!,#REF!</definedName>
    <definedName name="Planilha_104TítCols_3_1">NA()</definedName>
    <definedName name="Planilha_104TítCols_3_2">NA()</definedName>
    <definedName name="Planilha_104TítCols_3_3">NA()</definedName>
    <definedName name="Planilha_104TítCols_3_6">NA()</definedName>
    <definedName name="Planilha_104TítCols_6">NA()</definedName>
    <definedName name="Planilha_104TítLins">#REF!</definedName>
    <definedName name="Planilha_104TítLins_1">"#REF!"</definedName>
    <definedName name="Planilha_104TítLins_12">#REF!</definedName>
    <definedName name="Planilha_104TítLins_12_1">"#REF!"</definedName>
    <definedName name="Planilha_104TítLins_12_2">#REF!</definedName>
    <definedName name="Planilha_104TítLins_13">#REF!</definedName>
    <definedName name="Planilha_104TítLins_13_1">"#REF!"</definedName>
    <definedName name="Planilha_104TítLins_13_2">#REF!</definedName>
    <definedName name="Planilha_104TítLins_2">"#REF!"</definedName>
    <definedName name="Planilha_104TítLins_3">#REF!</definedName>
    <definedName name="Planilha_104TítLins_6">#REF!</definedName>
    <definedName name="Planilha_105ÁreaTotal">#REF!,#REF!</definedName>
    <definedName name="Planilha_105ÁreaTotal_1">#REF!,#REF!</definedName>
    <definedName name="Planilha_105ÁreaTotal_1_1">"#REF!,#REF!"</definedName>
    <definedName name="Planilha_105ÁreaTotal_1_2">"#REF!,#REF!"</definedName>
    <definedName name="Planilha_105ÁreaTotal_1_6">(#REF!,#REF!)</definedName>
    <definedName name="Planilha_105ÁreaTotal_2">#REF!,#REF!</definedName>
    <definedName name="Planilha_105ÁreaTotal_2_1">"#REF!,#REF!"</definedName>
    <definedName name="Planilha_105ÁreaTotal_2_2">(#REF!,#REF!)</definedName>
    <definedName name="Planilha_105ÁreaTotal_2_6">(#REF!,#REF!)</definedName>
    <definedName name="Planilha_105ÁreaTotal_20">#REF!,#REF!</definedName>
    <definedName name="Planilha_105ÁreaTotal_20_1">"#REF!,#REF!"</definedName>
    <definedName name="Planilha_105ÁreaTotal_21">#REF!,#REF!</definedName>
    <definedName name="Planilha_105ÁreaTotal_21_1">"#REF!,#REF!"</definedName>
    <definedName name="Planilha_105ÁreaTotal_3">#REF!,#REF!</definedName>
    <definedName name="Planilha_105ÁreaTotal_3_1">"#REF!,#REF!"</definedName>
    <definedName name="Planilha_105ÁreaTotal_3_2">(#REF!,#REF!)</definedName>
    <definedName name="Planilha_105ÁreaTotal_3_6">(#REF!,#REF!)</definedName>
    <definedName name="Planilha_105ÁreaTotal_6">([40]Resumo!$C$16:$C$18,[40]Resumo!$G$16:$N$18)</definedName>
    <definedName name="Planilha_105CabGráfico">#REF!</definedName>
    <definedName name="Planilha_105CabGráfico_1">"#REF!"</definedName>
    <definedName name="Planilha_105CabGráfico_12">#REF!</definedName>
    <definedName name="Planilha_105CabGráfico_12_1">"#REF!"</definedName>
    <definedName name="Planilha_105CabGráfico_12_2">#REF!</definedName>
    <definedName name="Planilha_105CabGráfico_13">#REF!</definedName>
    <definedName name="Planilha_105CabGráfico_13_1">"#REF!"</definedName>
    <definedName name="Planilha_105CabGráfico_13_2">#REF!</definedName>
    <definedName name="Planilha_105CabGráfico_2">"#REF!"</definedName>
    <definedName name="Planilha_105CabGráfico_3">#REF!</definedName>
    <definedName name="Planilha_105CabGráfico_6">#REF!</definedName>
    <definedName name="Planilha_105TítCols">#REF!,#REF!</definedName>
    <definedName name="Planilha_105TítCols_1">#REF!,#REF!</definedName>
    <definedName name="Planilha_105TítCols_1_1">NA()</definedName>
    <definedName name="Planilha_105TítCols_1_1_1">NA()</definedName>
    <definedName name="Planilha_105TítCols_1_2">"#REF!,#REF!"</definedName>
    <definedName name="Planilha_105TítCols_1_3">NA()</definedName>
    <definedName name="Planilha_105TítCols_1_6">NA()</definedName>
    <definedName name="Planilha_105TítCols_2">#REF!,#REF!</definedName>
    <definedName name="Planilha_105TítCols_2_1">NA()</definedName>
    <definedName name="Planilha_105TítCols_2_2">NA()</definedName>
    <definedName name="Planilha_105TítCols_2_3">NA()</definedName>
    <definedName name="Planilha_105TítCols_2_6">NA()</definedName>
    <definedName name="Planilha_105TítCols_20">#REF!,#REF!</definedName>
    <definedName name="Planilha_105TítCols_20_1">"#REF!,#REF!"</definedName>
    <definedName name="Planilha_105TítCols_20_2">NA()</definedName>
    <definedName name="Planilha_105TítCols_21">#REF!,#REF!</definedName>
    <definedName name="Planilha_105TítCols_21_1">"#REF!,#REF!"</definedName>
    <definedName name="Planilha_105TítCols_21_2">NA()</definedName>
    <definedName name="Planilha_105TítCols_3">#REF!,#REF!</definedName>
    <definedName name="Planilha_105TítCols_3_1">NA()</definedName>
    <definedName name="Planilha_105TítCols_3_2">NA()</definedName>
    <definedName name="Planilha_105TítCols_3_3">NA()</definedName>
    <definedName name="Planilha_105TítCols_3_6">NA()</definedName>
    <definedName name="Planilha_105TítCols_6">NA()</definedName>
    <definedName name="Planilha_105TítLins">#REF!</definedName>
    <definedName name="Planilha_105TítLins_1">"#REF!"</definedName>
    <definedName name="Planilha_105TítLins_12">#REF!</definedName>
    <definedName name="Planilha_105TítLins_12_1">"#REF!"</definedName>
    <definedName name="Planilha_105TítLins_12_2">#REF!</definedName>
    <definedName name="Planilha_105TítLins_13">#REF!</definedName>
    <definedName name="Planilha_105TítLins_13_1">"#REF!"</definedName>
    <definedName name="Planilha_105TítLins_13_2">#REF!</definedName>
    <definedName name="Planilha_105TítLins_2">"#REF!"</definedName>
    <definedName name="Planilha_105TítLins_3">#REF!</definedName>
    <definedName name="Planilha_105TítLins_6">#REF!</definedName>
    <definedName name="Planilha_106ÁreaTotal">#REF!,#REF!</definedName>
    <definedName name="Planilha_106ÁreaTotal_1">#REF!,#REF!</definedName>
    <definedName name="Planilha_106ÁreaTotal_1_1">"#REF!,#REF!"</definedName>
    <definedName name="Planilha_106ÁreaTotal_1_2">"#REF!,#REF!"</definedName>
    <definedName name="Planilha_106ÁreaTotal_1_6">(#REF!,#REF!)</definedName>
    <definedName name="Planilha_106ÁreaTotal_2">#REF!,#REF!</definedName>
    <definedName name="Planilha_106ÁreaTotal_2_1">"#REF!,#REF!"</definedName>
    <definedName name="Planilha_106ÁreaTotal_2_2">(#REF!,#REF!)</definedName>
    <definedName name="Planilha_106ÁreaTotal_2_6">(#REF!,#REF!)</definedName>
    <definedName name="Planilha_106ÁreaTotal_20">#REF!,#REF!</definedName>
    <definedName name="Planilha_106ÁreaTotal_20_1">"#REF!,#REF!"</definedName>
    <definedName name="Planilha_106ÁreaTotal_21">#REF!,#REF!</definedName>
    <definedName name="Planilha_106ÁreaTotal_21_1">"#REF!,#REF!"</definedName>
    <definedName name="Planilha_106ÁreaTotal_3">#REF!,#REF!</definedName>
    <definedName name="Planilha_106ÁreaTotal_3_1">"#REF!,#REF!"</definedName>
    <definedName name="Planilha_106ÁreaTotal_3_2">(#REF!,#REF!)</definedName>
    <definedName name="Planilha_106ÁreaTotal_3_6">(#REF!,#REF!)</definedName>
    <definedName name="Planilha_106ÁreaTotal_6">([40]Resumo!$C$16:$C$17,[40]Resumo!$G$16:$N$17)</definedName>
    <definedName name="Planilha_106CabGráfico">#REF!</definedName>
    <definedName name="Planilha_106CabGráfico_1">"#REF!"</definedName>
    <definedName name="Planilha_106CabGráfico_12">#REF!</definedName>
    <definedName name="Planilha_106CabGráfico_12_1">"#REF!"</definedName>
    <definedName name="Planilha_106CabGráfico_12_2">#REF!</definedName>
    <definedName name="Planilha_106CabGráfico_13">#REF!</definedName>
    <definedName name="Planilha_106CabGráfico_13_1">"#REF!"</definedName>
    <definedName name="Planilha_106CabGráfico_13_2">#REF!</definedName>
    <definedName name="Planilha_106CabGráfico_2">"#REF!"</definedName>
    <definedName name="Planilha_106CabGráfico_3">#REF!</definedName>
    <definedName name="Planilha_106CabGráfico_6">#REF!</definedName>
    <definedName name="Planilha_106TítCols">#REF!,#REF!</definedName>
    <definedName name="Planilha_106TítCols_1">#REF!,#REF!</definedName>
    <definedName name="Planilha_106TítCols_1_1">NA()</definedName>
    <definedName name="Planilha_106TítCols_1_1_1">NA()</definedName>
    <definedName name="Planilha_106TítCols_1_2">"#REF!,#REF!"</definedName>
    <definedName name="Planilha_106TítCols_1_3">NA()</definedName>
    <definedName name="Planilha_106TítCols_1_6">NA()</definedName>
    <definedName name="Planilha_106TítCols_2">#REF!,#REF!</definedName>
    <definedName name="Planilha_106TítCols_2_1">NA()</definedName>
    <definedName name="Planilha_106TítCols_2_2">NA()</definedName>
    <definedName name="Planilha_106TítCols_2_3">NA()</definedName>
    <definedName name="Planilha_106TítCols_2_6">NA()</definedName>
    <definedName name="Planilha_106TítCols_20">#REF!,#REF!</definedName>
    <definedName name="Planilha_106TítCols_20_1">"#REF!,#REF!"</definedName>
    <definedName name="Planilha_106TítCols_20_2">NA()</definedName>
    <definedName name="Planilha_106TítCols_21">#REF!,#REF!</definedName>
    <definedName name="Planilha_106TítCols_21_1">"#REF!,#REF!"</definedName>
    <definedName name="Planilha_106TítCols_21_2">NA()</definedName>
    <definedName name="Planilha_106TítCols_3">#REF!,#REF!</definedName>
    <definedName name="Planilha_106TítCols_3_1">NA()</definedName>
    <definedName name="Planilha_106TítCols_3_2">NA()</definedName>
    <definedName name="Planilha_106TítCols_3_3">NA()</definedName>
    <definedName name="Planilha_106TítCols_3_6">NA()</definedName>
    <definedName name="Planilha_106TítCols_6">NA()</definedName>
    <definedName name="Planilha_106TítLins">#REF!</definedName>
    <definedName name="Planilha_106TítLins_1">"#REF!"</definedName>
    <definedName name="Planilha_106TítLins_12">#REF!</definedName>
    <definedName name="Planilha_106TítLins_12_1">"#REF!"</definedName>
    <definedName name="Planilha_106TítLins_12_2">#REF!</definedName>
    <definedName name="Planilha_106TítLins_13">#REF!</definedName>
    <definedName name="Planilha_106TítLins_13_1">"#REF!"</definedName>
    <definedName name="Planilha_106TítLins_13_2">#REF!</definedName>
    <definedName name="Planilha_106TítLins_2">"#REF!"</definedName>
    <definedName name="Planilha_106TítLins_3">#REF!</definedName>
    <definedName name="Planilha_106TítLins_6">#REF!</definedName>
    <definedName name="Planilha_107ÁreaTotal">#REF!,#REF!</definedName>
    <definedName name="Planilha_107ÁreaTotal_1">#REF!,#REF!</definedName>
    <definedName name="Planilha_107ÁreaTotal_1_1">"#REF!,#REF!"</definedName>
    <definedName name="Planilha_107ÁreaTotal_1_2">"#REF!,#REF!"</definedName>
    <definedName name="Planilha_107ÁreaTotal_1_6">(#REF!,#REF!)</definedName>
    <definedName name="Planilha_107ÁreaTotal_2">#REF!,#REF!</definedName>
    <definedName name="Planilha_107ÁreaTotal_2_1">"#REF!,#REF!"</definedName>
    <definedName name="Planilha_107ÁreaTotal_2_2">(#REF!,#REF!)</definedName>
    <definedName name="Planilha_107ÁreaTotal_2_6">(#REF!,#REF!)</definedName>
    <definedName name="Planilha_107ÁreaTotal_20">#REF!,#REF!</definedName>
    <definedName name="Planilha_107ÁreaTotal_20_1">"#REF!,#REF!"</definedName>
    <definedName name="Planilha_107ÁreaTotal_21">#REF!,#REF!</definedName>
    <definedName name="Planilha_107ÁreaTotal_21_1">"#REF!,#REF!"</definedName>
    <definedName name="Planilha_107ÁreaTotal_3">#REF!,#REF!</definedName>
    <definedName name="Planilha_107ÁreaTotal_3_1">"#REF!,#REF!"</definedName>
    <definedName name="Planilha_107ÁreaTotal_3_2">(#REF!,#REF!)</definedName>
    <definedName name="Planilha_107ÁreaTotal_3_6">(#REF!,#REF!)</definedName>
    <definedName name="Planilha_107ÁreaTotal_6">([40]Resumo!$C$16:$C$17,[40]Resumo!$G$16:$M$17)</definedName>
    <definedName name="Planilha_107CabGráfico">#REF!</definedName>
    <definedName name="Planilha_107CabGráfico_1">"#REF!"</definedName>
    <definedName name="Planilha_107CabGráfico_12">#REF!</definedName>
    <definedName name="Planilha_107CabGráfico_12_1">"#REF!"</definedName>
    <definedName name="Planilha_107CabGráfico_12_2">#REF!</definedName>
    <definedName name="Planilha_107CabGráfico_13">#REF!</definedName>
    <definedName name="Planilha_107CabGráfico_13_1">"#REF!"</definedName>
    <definedName name="Planilha_107CabGráfico_13_2">#REF!</definedName>
    <definedName name="Planilha_107CabGráfico_2">"#REF!"</definedName>
    <definedName name="Planilha_107CabGráfico_3">#REF!</definedName>
    <definedName name="Planilha_107CabGráfico_6">#REF!</definedName>
    <definedName name="Planilha_107TítCols">#REF!,#REF!</definedName>
    <definedName name="Planilha_107TítCols_1">#REF!,#REF!</definedName>
    <definedName name="Planilha_107TítCols_1_1">NA()</definedName>
    <definedName name="Planilha_107TítCols_1_1_1">NA()</definedName>
    <definedName name="Planilha_107TítCols_1_2">"#REF!,#REF!"</definedName>
    <definedName name="Planilha_107TítCols_1_3">NA()</definedName>
    <definedName name="Planilha_107TítCols_1_6">NA()</definedName>
    <definedName name="Planilha_107TítCols_2">#REF!,#REF!</definedName>
    <definedName name="Planilha_107TítCols_2_1">NA()</definedName>
    <definedName name="Planilha_107TítCols_2_2">NA()</definedName>
    <definedName name="Planilha_107TítCols_2_3">NA()</definedName>
    <definedName name="Planilha_107TítCols_2_6">NA()</definedName>
    <definedName name="Planilha_107TítCols_20">#REF!,#REF!</definedName>
    <definedName name="Planilha_107TítCols_20_1">"#REF!,#REF!"</definedName>
    <definedName name="Planilha_107TítCols_20_2">NA()</definedName>
    <definedName name="Planilha_107TítCols_21">#REF!,#REF!</definedName>
    <definedName name="Planilha_107TítCols_21_1">"#REF!,#REF!"</definedName>
    <definedName name="Planilha_107TítCols_21_2">NA()</definedName>
    <definedName name="Planilha_107TítCols_3">#REF!,#REF!</definedName>
    <definedName name="Planilha_107TítCols_3_1">NA()</definedName>
    <definedName name="Planilha_107TítCols_3_2">NA()</definedName>
    <definedName name="Planilha_107TítCols_3_3">NA()</definedName>
    <definedName name="Planilha_107TítCols_3_6">NA()</definedName>
    <definedName name="Planilha_107TítCols_6">NA()</definedName>
    <definedName name="Planilha_107TítLins">#REF!</definedName>
    <definedName name="Planilha_107TítLins_1">"#REF!"</definedName>
    <definedName name="Planilha_107TítLins_12">#REF!</definedName>
    <definedName name="Planilha_107TítLins_12_1">"#REF!"</definedName>
    <definedName name="Planilha_107TítLins_12_2">#REF!</definedName>
    <definedName name="Planilha_107TítLins_13">#REF!</definedName>
    <definedName name="Planilha_107TítLins_13_1">"#REF!"</definedName>
    <definedName name="Planilha_107TítLins_13_2">#REF!</definedName>
    <definedName name="Planilha_107TítLins_2">"#REF!"</definedName>
    <definedName name="Planilha_107TítLins_3">#REF!</definedName>
    <definedName name="Planilha_107TítLins_6">#REF!</definedName>
    <definedName name="Planilha_108ÁreaTotal">#REF!,#REF!</definedName>
    <definedName name="Planilha_108ÁreaTotal_1">#REF!,#REF!</definedName>
    <definedName name="Planilha_108ÁreaTotal_1_1">"#REF!,#REF!"</definedName>
    <definedName name="Planilha_108ÁreaTotal_1_2">"#REF!,#REF!"</definedName>
    <definedName name="Planilha_108ÁreaTotal_1_6">(#REF!,#REF!)</definedName>
    <definedName name="Planilha_108ÁreaTotal_2">#REF!,#REF!</definedName>
    <definedName name="Planilha_108ÁreaTotal_2_1">"#REF!,#REF!"</definedName>
    <definedName name="Planilha_108ÁreaTotal_2_2">(#REF!,#REF!)</definedName>
    <definedName name="Planilha_108ÁreaTotal_2_6">(#REF!,#REF!)</definedName>
    <definedName name="Planilha_108ÁreaTotal_20">#REF!,#REF!</definedName>
    <definedName name="Planilha_108ÁreaTotal_20_1">"#REF!,#REF!"</definedName>
    <definedName name="Planilha_108ÁreaTotal_21">#REF!,#REF!</definedName>
    <definedName name="Planilha_108ÁreaTotal_21_1">"#REF!,#REF!"</definedName>
    <definedName name="Planilha_108ÁreaTotal_3">#REF!,#REF!</definedName>
    <definedName name="Planilha_108ÁreaTotal_3_1">"#REF!,#REF!"</definedName>
    <definedName name="Planilha_108ÁreaTotal_3_2">(#REF!,#REF!)</definedName>
    <definedName name="Planilha_108ÁreaTotal_3_6">(#REF!,#REF!)</definedName>
    <definedName name="Planilha_108ÁreaTotal_6">([40]Resumo!$C$16:$C$17,[40]Resumo!$G$16:$M$17)</definedName>
    <definedName name="Planilha_108CabGráfico">#REF!</definedName>
    <definedName name="Planilha_108CabGráfico_1">"#REF!"</definedName>
    <definedName name="Planilha_108CabGráfico_12">#REF!</definedName>
    <definedName name="Planilha_108CabGráfico_12_1">"#REF!"</definedName>
    <definedName name="Planilha_108CabGráfico_12_2">#REF!</definedName>
    <definedName name="Planilha_108CabGráfico_13">#REF!</definedName>
    <definedName name="Planilha_108CabGráfico_13_1">"#REF!"</definedName>
    <definedName name="Planilha_108CabGráfico_13_2">#REF!</definedName>
    <definedName name="Planilha_108CabGráfico_2">"#REF!"</definedName>
    <definedName name="Planilha_108CabGráfico_3">#REF!</definedName>
    <definedName name="Planilha_108CabGráfico_6">#REF!</definedName>
    <definedName name="Planilha_108TítCols">#REF!,#REF!</definedName>
    <definedName name="Planilha_108TítCols_1">#REF!,#REF!</definedName>
    <definedName name="Planilha_108TítCols_1_1">NA()</definedName>
    <definedName name="Planilha_108TítCols_1_1_1">NA()</definedName>
    <definedName name="Planilha_108TítCols_1_2">"#REF!,#REF!"</definedName>
    <definedName name="Planilha_108TítCols_1_3">NA()</definedName>
    <definedName name="Planilha_108TítCols_1_6">NA()</definedName>
    <definedName name="Planilha_108TítCols_2">#REF!,#REF!</definedName>
    <definedName name="Planilha_108TítCols_2_1">NA()</definedName>
    <definedName name="Planilha_108TítCols_2_2">NA()</definedName>
    <definedName name="Planilha_108TítCols_2_3">NA()</definedName>
    <definedName name="Planilha_108TítCols_2_6">NA()</definedName>
    <definedName name="Planilha_108TítCols_20">#REF!,#REF!</definedName>
    <definedName name="Planilha_108TítCols_20_1">"#REF!,#REF!"</definedName>
    <definedName name="Planilha_108TítCols_20_2">NA()</definedName>
    <definedName name="Planilha_108TítCols_21">#REF!,#REF!</definedName>
    <definedName name="Planilha_108TítCols_21_1">"#REF!,#REF!"</definedName>
    <definedName name="Planilha_108TítCols_21_2">NA()</definedName>
    <definedName name="Planilha_108TítCols_3">#REF!,#REF!</definedName>
    <definedName name="Planilha_108TítCols_3_1">NA()</definedName>
    <definedName name="Planilha_108TítCols_3_2">NA()</definedName>
    <definedName name="Planilha_108TítCols_3_3">NA()</definedName>
    <definedName name="Planilha_108TítCols_3_6">NA()</definedName>
    <definedName name="Planilha_108TítCols_6">NA()</definedName>
    <definedName name="Planilha_108TítLins">#REF!</definedName>
    <definedName name="Planilha_108TítLins_1">"#REF!"</definedName>
    <definedName name="Planilha_108TítLins_12">#REF!</definedName>
    <definedName name="Planilha_108TítLins_12_1">"#REF!"</definedName>
    <definedName name="Planilha_108TítLins_12_2">#REF!</definedName>
    <definedName name="Planilha_108TítLins_13">#REF!</definedName>
    <definedName name="Planilha_108TítLins_13_1">"#REF!"</definedName>
    <definedName name="Planilha_108TítLins_13_2">#REF!</definedName>
    <definedName name="Planilha_108TítLins_2">"#REF!"</definedName>
    <definedName name="Planilha_108TítLins_3">#REF!</definedName>
    <definedName name="Planilha_108TítLins_6">#REF!</definedName>
    <definedName name="Planilha_109ÁreaTotal">#REF!,#REF!</definedName>
    <definedName name="Planilha_109ÁreaTotal_1">#REF!,#REF!</definedName>
    <definedName name="Planilha_109ÁreaTotal_1_1">"#REF!,#REF!"</definedName>
    <definedName name="Planilha_109ÁreaTotal_1_2">"#REF!,#REF!"</definedName>
    <definedName name="Planilha_109ÁreaTotal_1_6">(#REF!,#REF!)</definedName>
    <definedName name="Planilha_109ÁreaTotal_2">#REF!,#REF!</definedName>
    <definedName name="Planilha_109ÁreaTotal_2_1">"#REF!,#REF!"</definedName>
    <definedName name="Planilha_109ÁreaTotal_2_2">(#REF!,#REF!)</definedName>
    <definedName name="Planilha_109ÁreaTotal_2_6">(#REF!,#REF!)</definedName>
    <definedName name="Planilha_109ÁreaTotal_20">#REF!,#REF!</definedName>
    <definedName name="Planilha_109ÁreaTotal_20_1">"#REF!,#REF!"</definedName>
    <definedName name="Planilha_109ÁreaTotal_21">#REF!,#REF!</definedName>
    <definedName name="Planilha_109ÁreaTotal_21_1">"#REF!,#REF!"</definedName>
    <definedName name="Planilha_109ÁreaTotal_3">#REF!,#REF!</definedName>
    <definedName name="Planilha_109ÁreaTotal_3_1">"#REF!,#REF!"</definedName>
    <definedName name="Planilha_109ÁreaTotal_3_2">(#REF!,#REF!)</definedName>
    <definedName name="Planilha_109ÁreaTotal_3_6">(#REF!,#REF!)</definedName>
    <definedName name="Planilha_109ÁreaTotal_6">([40]Resumo!$C$16:$C$17,[40]Resumo!$G$16:$M$17)</definedName>
    <definedName name="Planilha_109CabGráfico">#REF!</definedName>
    <definedName name="Planilha_109CabGráfico_1">"#REF!"</definedName>
    <definedName name="Planilha_109CabGráfico_12">#REF!</definedName>
    <definedName name="Planilha_109CabGráfico_12_1">"#REF!"</definedName>
    <definedName name="Planilha_109CabGráfico_12_2">#REF!</definedName>
    <definedName name="Planilha_109CabGráfico_13">#REF!</definedName>
    <definedName name="Planilha_109CabGráfico_13_1">"#REF!"</definedName>
    <definedName name="Planilha_109CabGráfico_13_2">#REF!</definedName>
    <definedName name="Planilha_109CabGráfico_2">"#REF!"</definedName>
    <definedName name="Planilha_109CabGráfico_3">#REF!</definedName>
    <definedName name="Planilha_109CabGráfico_6">#REF!</definedName>
    <definedName name="Planilha_109TítCols">#REF!,#REF!</definedName>
    <definedName name="Planilha_109TítCols_1">#REF!,#REF!</definedName>
    <definedName name="Planilha_109TítCols_1_1">NA()</definedName>
    <definedName name="Planilha_109TítCols_1_1_1">NA()</definedName>
    <definedName name="Planilha_109TítCols_1_2">"#REF!,#REF!"</definedName>
    <definedName name="Planilha_109TítCols_1_3">NA()</definedName>
    <definedName name="Planilha_109TítCols_1_6">NA()</definedName>
    <definedName name="Planilha_109TítCols_2">#REF!,#REF!</definedName>
    <definedName name="Planilha_109TítCols_2_1">NA()</definedName>
    <definedName name="Planilha_109TítCols_2_2">NA()</definedName>
    <definedName name="Planilha_109TítCols_2_3">NA()</definedName>
    <definedName name="Planilha_109TítCols_2_6">NA()</definedName>
    <definedName name="Planilha_109TítCols_20">#REF!,#REF!</definedName>
    <definedName name="Planilha_109TítCols_20_1">"#REF!,#REF!"</definedName>
    <definedName name="Planilha_109TítCols_20_2">NA()</definedName>
    <definedName name="Planilha_109TítCols_21">#REF!,#REF!</definedName>
    <definedName name="Planilha_109TítCols_21_1">"#REF!,#REF!"</definedName>
    <definedName name="Planilha_109TítCols_21_2">NA()</definedName>
    <definedName name="Planilha_109TítCols_3">#REF!,#REF!</definedName>
    <definedName name="Planilha_109TítCols_3_1">NA()</definedName>
    <definedName name="Planilha_109TítCols_3_2">NA()</definedName>
    <definedName name="Planilha_109TítCols_3_3">NA()</definedName>
    <definedName name="Planilha_109TítCols_3_6">NA()</definedName>
    <definedName name="Planilha_109TítCols_6">NA()</definedName>
    <definedName name="Planilha_109TítLins">#REF!</definedName>
    <definedName name="Planilha_109TítLins_1">"#REF!"</definedName>
    <definedName name="Planilha_109TítLins_12">#REF!</definedName>
    <definedName name="Planilha_109TítLins_12_1">"#REF!"</definedName>
    <definedName name="Planilha_109TítLins_12_2">#REF!</definedName>
    <definedName name="Planilha_109TítLins_13">#REF!</definedName>
    <definedName name="Planilha_109TítLins_13_1">"#REF!"</definedName>
    <definedName name="Planilha_109TítLins_13_2">#REF!</definedName>
    <definedName name="Planilha_109TítLins_2">"#REF!"</definedName>
    <definedName name="Planilha_109TítLins_3">#REF!</definedName>
    <definedName name="Planilha_109TítLins_6">#REF!</definedName>
    <definedName name="Planilha_10ÁreaTotal">[46]AC!$A$13:$A$113,[46]AC!$E$13:$E$113</definedName>
    <definedName name="Planilha_10ÁreaTotal_1">'[47]09HB_MAR'!$C$16:$C$44,'[47]09HB_MAR'!$G$16:$G$44</definedName>
    <definedName name="Planilha_10ÁreaTotal_1_1">NA()</definedName>
    <definedName name="Planilha_10ÁreaTotal_1_6">([27]RESUMO!$C$16:$C$44,[27]RESUMO!$G$16:$G$44)</definedName>
    <definedName name="Planilha_10ÁreaTotal_2">'[47]09HB_MAR'!$C$16:$C$44,'[47]09HB_MAR'!$G$16:$G$44</definedName>
    <definedName name="Planilha_10ÁreaTotal_2_1">NA()</definedName>
    <definedName name="Planilha_10ÁreaTotal_2_6">([27]RESUMO!$C$16:$C$44,[27]RESUMO!$G$16:$G$44)</definedName>
    <definedName name="Planilha_10ÁreaTotal_20">[42]AC_FL_FINALI!$C$16:$C$18,[42]AC_FL_FINALI!$G$16:$M$18</definedName>
    <definedName name="Planilha_10ÁreaTotal_20_1" localSheetId="0">([23]AC_FL_FINALI:'[48]AC_SECRET'!$C$16:$C$18,[23]AC_FL_FINALI:'[48]AC_SECRET'!$G$16:$M$18)</definedName>
    <definedName name="Planilha_10ÁreaTotal_20_1">([23]AC_FL_FINALI:'[48]AC_SECRET'!$C$16:$C$18,[23]AC_FL_FINALI:'[48]AC_SECRET'!$G$16:$M$18)</definedName>
    <definedName name="Planilha_10ÁreaTotal_21">[42]AC_FL_FINALI!$C$16:$C$18,[42]AC_FL_FINALI!$G$16:$M$18</definedName>
    <definedName name="Planilha_10ÁreaTotal_21_1" localSheetId="0">([23]AC_FL_FINALI:'[48]AC_SECRET'!$C$16:$C$18,[23]AC_FL_FINALI:'[48]AC_SECRET'!$G$16:$M$18)</definedName>
    <definedName name="Planilha_10ÁreaTotal_21_1">([23]AC_FL_FINALI:'[48]AC_SECRET'!$C$16:$C$18,[23]AC_FL_FINALI:'[48]AC_SECRET'!$G$16:$M$18)</definedName>
    <definedName name="Planilha_10ÁreaTotal_3">'[47]09HB_MAR'!$C$16:$C$44,'[47]09HB_MAR'!$G$16:$G$44</definedName>
    <definedName name="Planilha_10ÁreaTotal_3_1">NA()</definedName>
    <definedName name="Planilha_10ÁreaTotal_3_6">([27]RESUMO!$C$16:$C$44,[27]RESUMO!$G$16:$G$44)</definedName>
    <definedName name="Planilha_10ÁreaTotal_4">'[47]09HB_MAR'!$C$16:$C$44,'[47]09HB_MAR'!$G$16:$G$44</definedName>
    <definedName name="Planilha_10ÁreaTotal_4_1">NA()</definedName>
    <definedName name="Planilha_10ÁreaTotal_4_6">([27]RESUMO!$C$16:$C$44,[27]RESUMO!$G$16:$G$44)</definedName>
    <definedName name="Planilha_10ÁreaTotal_6">([40]Resumo!$C$16:$C$18,[40]Resumo!$G$16:$M$18)</definedName>
    <definedName name="Planilha_10CabGráfico">#REF!</definedName>
    <definedName name="Planilha_10TítCols">[46]AC!$A$13,[46]AC!$E$13</definedName>
    <definedName name="Planilha_10TítCols_1">'[47]09HB_MAR'!$C$16,'[47]09HB_MAR'!$G$16:$G$16</definedName>
    <definedName name="Planilha_10TítCols_1_1">NA()</definedName>
    <definedName name="Planilha_10TítCols_1_1_1">NA()</definedName>
    <definedName name="Planilha_10TítCols_1_2">NA()</definedName>
    <definedName name="Planilha_10TítCols_1_3">NA()</definedName>
    <definedName name="Planilha_10TítCols_1_6">NA()</definedName>
    <definedName name="Planilha_10TítCols_2">'[47]09HB_MAR'!$C$16,'[47]09HB_MAR'!$G$16:$G$16</definedName>
    <definedName name="Planilha_10TítCols_2_1">NA()</definedName>
    <definedName name="Planilha_10TítCols_2_2">NA()</definedName>
    <definedName name="Planilha_10TítCols_2_3">NA()</definedName>
    <definedName name="Planilha_10TítCols_2_6">NA()</definedName>
    <definedName name="Planilha_10TítCols_20">[42]AC_FL_FINALI!$C$16,[42]AC_FL_FINALI!$G$16:$M$16</definedName>
    <definedName name="Planilha_10TítCols_20_1">NA()</definedName>
    <definedName name="Planilha_10TítCols_20_2">NA()</definedName>
    <definedName name="Planilha_10TítCols_21">[42]AC_FL_FINALI!$C$16,[42]AC_FL_FINALI!$G$16:$M$16</definedName>
    <definedName name="Planilha_10TítCols_21_1">NA()</definedName>
    <definedName name="Planilha_10TítCols_21_2">NA()</definedName>
    <definedName name="Planilha_10TítCols_3">'[47]09HB_MAR'!$C$16,'[47]09HB_MAR'!$G$16:$G$16</definedName>
    <definedName name="Planilha_10TítCols_3_1">NA()</definedName>
    <definedName name="Planilha_10TítCols_3_2">NA()</definedName>
    <definedName name="Planilha_10TítCols_3_3">NA()</definedName>
    <definedName name="Planilha_10TítCols_3_6">NA()</definedName>
    <definedName name="Planilha_10TítCols_4">'[47]09HB_MAR'!$C$16,'[47]09HB_MAR'!$G$16:$G$16</definedName>
    <definedName name="Planilha_10TítCols_4_1">NA()</definedName>
    <definedName name="Planilha_10TítCols_4_2">NA()</definedName>
    <definedName name="Planilha_10TítCols_4_3">NA()</definedName>
    <definedName name="Planilha_10TítCols_4_6">NA()</definedName>
    <definedName name="Planilha_10TítCols_6">NA()</definedName>
    <definedName name="Planilha_10TítLins">#REF!</definedName>
    <definedName name="Planilha_110ÁreaTotal">#REF!,#REF!</definedName>
    <definedName name="Planilha_110ÁreaTotal_1">#REF!,#REF!</definedName>
    <definedName name="Planilha_110ÁreaTotal_1_1">"#REF!,#REF!"</definedName>
    <definedName name="Planilha_110ÁreaTotal_1_2">"#REF!,#REF!"</definedName>
    <definedName name="Planilha_110ÁreaTotal_1_6">(#REF!,#REF!)</definedName>
    <definedName name="Planilha_110ÁreaTotal_2">#REF!,#REF!</definedName>
    <definedName name="Planilha_110ÁreaTotal_2_1">"#REF!,#REF!"</definedName>
    <definedName name="Planilha_110ÁreaTotal_2_2">(#REF!,#REF!)</definedName>
    <definedName name="Planilha_110ÁreaTotal_2_6">(#REF!,#REF!)</definedName>
    <definedName name="Planilha_110ÁreaTotal_20">#REF!,#REF!</definedName>
    <definedName name="Planilha_110ÁreaTotal_20_1">"#REF!,#REF!"</definedName>
    <definedName name="Planilha_110ÁreaTotal_21">#REF!,#REF!</definedName>
    <definedName name="Planilha_110ÁreaTotal_21_1">"#REF!,#REF!"</definedName>
    <definedName name="Planilha_110ÁreaTotal_3">#REF!,#REF!</definedName>
    <definedName name="Planilha_110ÁreaTotal_3_1">"#REF!,#REF!"</definedName>
    <definedName name="Planilha_110ÁreaTotal_3_2">(#REF!,#REF!)</definedName>
    <definedName name="Planilha_110ÁreaTotal_3_6">(#REF!,#REF!)</definedName>
    <definedName name="Planilha_110ÁreaTotal_6">([40]Resumo!$C$16:$C$20,[40]Resumo!$G$16:$N$20)</definedName>
    <definedName name="Planilha_110CabGráfico">#REF!</definedName>
    <definedName name="Planilha_110CabGráfico_1">"#REF!"</definedName>
    <definedName name="Planilha_110CabGráfico_12">#REF!</definedName>
    <definedName name="Planilha_110CabGráfico_12_1">"#REF!"</definedName>
    <definedName name="Planilha_110CabGráfico_12_2">#REF!</definedName>
    <definedName name="Planilha_110CabGráfico_13">#REF!</definedName>
    <definedName name="Planilha_110CabGráfico_13_1">"#REF!"</definedName>
    <definedName name="Planilha_110CabGráfico_13_2">#REF!</definedName>
    <definedName name="Planilha_110CabGráfico_2">"#REF!"</definedName>
    <definedName name="Planilha_110CabGráfico_3">#REF!</definedName>
    <definedName name="Planilha_110CabGráfico_6">#REF!</definedName>
    <definedName name="Planilha_110TítCols">#REF!,#REF!</definedName>
    <definedName name="Planilha_110TítCols_1">#REF!,#REF!</definedName>
    <definedName name="Planilha_110TítCols_1_1">NA()</definedName>
    <definedName name="Planilha_110TítCols_1_1_1">NA()</definedName>
    <definedName name="Planilha_110TítCols_1_2">"#REF!,#REF!"</definedName>
    <definedName name="Planilha_110TítCols_1_3">NA()</definedName>
    <definedName name="Planilha_110TítCols_1_6">NA()</definedName>
    <definedName name="Planilha_110TítCols_2">#REF!,#REF!</definedName>
    <definedName name="Planilha_110TítCols_2_1">NA()</definedName>
    <definedName name="Planilha_110TítCols_2_2">NA()</definedName>
    <definedName name="Planilha_110TítCols_2_3">NA()</definedName>
    <definedName name="Planilha_110TítCols_2_6">NA()</definedName>
    <definedName name="Planilha_110TítCols_20">#REF!,#REF!</definedName>
    <definedName name="Planilha_110TítCols_20_1">"#REF!,#REF!"</definedName>
    <definedName name="Planilha_110TítCols_20_2">NA()</definedName>
    <definedName name="Planilha_110TítCols_21">#REF!,#REF!</definedName>
    <definedName name="Planilha_110TítCols_21_1">"#REF!,#REF!"</definedName>
    <definedName name="Planilha_110TítCols_21_2">NA()</definedName>
    <definedName name="Planilha_110TítCols_3">#REF!,#REF!</definedName>
    <definedName name="Planilha_110TítCols_3_1">NA()</definedName>
    <definedName name="Planilha_110TítCols_3_2">NA()</definedName>
    <definedName name="Planilha_110TítCols_3_3">NA()</definedName>
    <definedName name="Planilha_110TítCols_3_6">NA()</definedName>
    <definedName name="Planilha_110TítCols_6">NA()</definedName>
    <definedName name="Planilha_110TítLins">#REF!</definedName>
    <definedName name="Planilha_110TítLins_1">"#REF!"</definedName>
    <definedName name="Planilha_110TítLins_12">#REF!</definedName>
    <definedName name="Planilha_110TítLins_12_1">"#REF!"</definedName>
    <definedName name="Planilha_110TítLins_12_2">#REF!</definedName>
    <definedName name="Planilha_110TítLins_13">#REF!</definedName>
    <definedName name="Planilha_110TítLins_13_1">"#REF!"</definedName>
    <definedName name="Planilha_110TítLins_13_2">#REF!</definedName>
    <definedName name="Planilha_110TítLins_2">"#REF!"</definedName>
    <definedName name="Planilha_110TítLins_3">#REF!</definedName>
    <definedName name="Planilha_110TítLins_6">#REF!</definedName>
    <definedName name="Planilha_111ÁreaTotal">#REF!,#REF!</definedName>
    <definedName name="Planilha_111ÁreaTotal_1">#REF!,#REF!</definedName>
    <definedName name="Planilha_111ÁreaTotal_1_1">"#REF!,#REF!"</definedName>
    <definedName name="Planilha_111ÁreaTotal_1_2">"#REF!,#REF!"</definedName>
    <definedName name="Planilha_111ÁreaTotal_1_6">(#REF!,#REF!)</definedName>
    <definedName name="Planilha_111ÁreaTotal_2">#REF!,#REF!</definedName>
    <definedName name="Planilha_111ÁreaTotal_2_1">"#REF!,#REF!"</definedName>
    <definedName name="Planilha_111ÁreaTotal_2_2">(#REF!,#REF!)</definedName>
    <definedName name="Planilha_111ÁreaTotal_2_6">(#REF!,#REF!)</definedName>
    <definedName name="Planilha_111ÁreaTotal_20">#REF!,#REF!</definedName>
    <definedName name="Planilha_111ÁreaTotal_20_1">"#REF!,#REF!"</definedName>
    <definedName name="Planilha_111ÁreaTotal_21">#REF!,#REF!</definedName>
    <definedName name="Planilha_111ÁreaTotal_21_1">"#REF!,#REF!"</definedName>
    <definedName name="Planilha_111ÁreaTotal_3">#REF!,#REF!</definedName>
    <definedName name="Planilha_111ÁreaTotal_3_1">"#REF!,#REF!"</definedName>
    <definedName name="Planilha_111ÁreaTotal_3_2">(#REF!,#REF!)</definedName>
    <definedName name="Planilha_111ÁreaTotal_3_6">(#REF!,#REF!)</definedName>
    <definedName name="Planilha_111ÁreaTotal_6">([40]Resumo!$C$16:$C$39,[40]Resumo!$G$16:$N$39)</definedName>
    <definedName name="Planilha_111CabGráfico">#REF!</definedName>
    <definedName name="Planilha_111CabGráfico_1">"#REF!"</definedName>
    <definedName name="Planilha_111CabGráfico_12">#REF!</definedName>
    <definedName name="Planilha_111CabGráfico_12_1">"#REF!"</definedName>
    <definedName name="Planilha_111CabGráfico_12_2">#REF!</definedName>
    <definedName name="Planilha_111CabGráfico_13">#REF!</definedName>
    <definedName name="Planilha_111CabGráfico_13_1">"#REF!"</definedName>
    <definedName name="Planilha_111CabGráfico_13_2">#REF!</definedName>
    <definedName name="Planilha_111CabGráfico_2">"#REF!"</definedName>
    <definedName name="Planilha_111CabGráfico_3">#REF!</definedName>
    <definedName name="Planilha_111CabGráfico_6">#REF!</definedName>
    <definedName name="Planilha_111TítCols">#REF!,#REF!</definedName>
    <definedName name="Planilha_111TítCols_1">#REF!,#REF!</definedName>
    <definedName name="Planilha_111TítCols_1_1">NA()</definedName>
    <definedName name="Planilha_111TítCols_1_1_1">NA()</definedName>
    <definedName name="Planilha_111TítCols_1_2">"#REF!,#REF!"</definedName>
    <definedName name="Planilha_111TítCols_1_3">NA()</definedName>
    <definedName name="Planilha_111TítCols_1_6">NA()</definedName>
    <definedName name="Planilha_111TítCols_2">#REF!,#REF!</definedName>
    <definedName name="Planilha_111TítCols_2_1">NA()</definedName>
    <definedName name="Planilha_111TítCols_2_2">NA()</definedName>
    <definedName name="Planilha_111TítCols_2_3">NA()</definedName>
    <definedName name="Planilha_111TítCols_2_6">NA()</definedName>
    <definedName name="Planilha_111TítCols_20">#REF!,#REF!</definedName>
    <definedName name="Planilha_111TítCols_20_1">"#REF!,#REF!"</definedName>
    <definedName name="Planilha_111TítCols_20_2">NA()</definedName>
    <definedName name="Planilha_111TítCols_21">#REF!,#REF!</definedName>
    <definedName name="Planilha_111TítCols_21_1">"#REF!,#REF!"</definedName>
    <definedName name="Planilha_111TítCols_21_2">NA()</definedName>
    <definedName name="Planilha_111TítCols_3">#REF!,#REF!</definedName>
    <definedName name="Planilha_111TítCols_3_1">NA()</definedName>
    <definedName name="Planilha_111TítCols_3_2">NA()</definedName>
    <definedName name="Planilha_111TítCols_3_3">NA()</definedName>
    <definedName name="Planilha_111TítCols_3_6">NA()</definedName>
    <definedName name="Planilha_111TítCols_6">NA()</definedName>
    <definedName name="Planilha_111TítLins">#REF!</definedName>
    <definedName name="Planilha_111TítLins_1">"#REF!"</definedName>
    <definedName name="Planilha_111TítLins_12">#REF!</definedName>
    <definedName name="Planilha_111TítLins_12_1">"#REF!"</definedName>
    <definedName name="Planilha_111TítLins_12_2">#REF!</definedName>
    <definedName name="Planilha_111TítLins_13">#REF!</definedName>
    <definedName name="Planilha_111TítLins_13_1">"#REF!"</definedName>
    <definedName name="Planilha_111TítLins_13_2">#REF!</definedName>
    <definedName name="Planilha_111TítLins_2">"#REF!"</definedName>
    <definedName name="Planilha_111TítLins_3">#REF!</definedName>
    <definedName name="Planilha_111TítLins_6">#REF!</definedName>
    <definedName name="Planilha_112ÁreaTotal">#REF!,#REF!</definedName>
    <definedName name="Planilha_112ÁreaTotal_1">#REF!,#REF!</definedName>
    <definedName name="Planilha_112ÁreaTotal_1_1">"#REF!,#REF!"</definedName>
    <definedName name="Planilha_112ÁreaTotal_1_2">"#REF!,#REF!"</definedName>
    <definedName name="Planilha_112ÁreaTotal_1_6">(#REF!,#REF!)</definedName>
    <definedName name="Planilha_112ÁreaTotal_2">#REF!,#REF!</definedName>
    <definedName name="Planilha_112ÁreaTotal_2_1">"#REF!,#REF!"</definedName>
    <definedName name="Planilha_112ÁreaTotal_2_2">(#REF!,#REF!)</definedName>
    <definedName name="Planilha_112ÁreaTotal_2_6">(#REF!,#REF!)</definedName>
    <definedName name="Planilha_112ÁreaTotal_20">#REF!,#REF!</definedName>
    <definedName name="Planilha_112ÁreaTotal_20_1">"#REF!,#REF!"</definedName>
    <definedName name="Planilha_112ÁreaTotal_21">#REF!,#REF!</definedName>
    <definedName name="Planilha_112ÁreaTotal_21_1">"#REF!,#REF!"</definedName>
    <definedName name="Planilha_112ÁreaTotal_3">#REF!,#REF!</definedName>
    <definedName name="Planilha_112ÁreaTotal_3_1">"#REF!,#REF!"</definedName>
    <definedName name="Planilha_112ÁreaTotal_3_2">(#REF!,#REF!)</definedName>
    <definedName name="Planilha_112ÁreaTotal_3_6">(#REF!,#REF!)</definedName>
    <definedName name="Planilha_112ÁreaTotal_6">([40]Resumo!$C$16:$C$30,[40]Resumo!$G$16:$N$30)</definedName>
    <definedName name="Planilha_112CabGráfico">#REF!</definedName>
    <definedName name="Planilha_112CabGráfico_1">"#REF!"</definedName>
    <definedName name="Planilha_112CabGráfico_12">#REF!</definedName>
    <definedName name="Planilha_112CabGráfico_12_1">"#REF!"</definedName>
    <definedName name="Planilha_112CabGráfico_12_2">#REF!</definedName>
    <definedName name="Planilha_112CabGráfico_13">#REF!</definedName>
    <definedName name="Planilha_112CabGráfico_13_1">"#REF!"</definedName>
    <definedName name="Planilha_112CabGráfico_13_2">#REF!</definedName>
    <definedName name="Planilha_112CabGráfico_2">"#REF!"</definedName>
    <definedName name="Planilha_112CabGráfico_3">#REF!</definedName>
    <definedName name="Planilha_112CabGráfico_6">#REF!</definedName>
    <definedName name="Planilha_112TítCols">#REF!,#REF!</definedName>
    <definedName name="Planilha_112TítCols_1">#REF!,#REF!</definedName>
    <definedName name="Planilha_112TítCols_1_1">NA()</definedName>
    <definedName name="Planilha_112TítCols_1_1_1">NA()</definedName>
    <definedName name="Planilha_112TítCols_1_2">"#REF!,#REF!"</definedName>
    <definedName name="Planilha_112TítCols_1_3">NA()</definedName>
    <definedName name="Planilha_112TítCols_1_6">NA()</definedName>
    <definedName name="Planilha_112TítCols_2">#REF!,#REF!</definedName>
    <definedName name="Planilha_112TítCols_2_1">NA()</definedName>
    <definedName name="Planilha_112TítCols_2_2">NA()</definedName>
    <definedName name="Planilha_112TítCols_2_3">NA()</definedName>
    <definedName name="Planilha_112TítCols_2_6">NA()</definedName>
    <definedName name="Planilha_112TítCols_20">#REF!,#REF!</definedName>
    <definedName name="Planilha_112TítCols_20_1">"#REF!,#REF!"</definedName>
    <definedName name="Planilha_112TítCols_20_2">NA()</definedName>
    <definedName name="Planilha_112TítCols_21">#REF!,#REF!</definedName>
    <definedName name="Planilha_112TítCols_21_1">"#REF!,#REF!"</definedName>
    <definedName name="Planilha_112TítCols_21_2">NA()</definedName>
    <definedName name="Planilha_112TítCols_3">#REF!,#REF!</definedName>
    <definedName name="Planilha_112TítCols_3_1">NA()</definedName>
    <definedName name="Planilha_112TítCols_3_2">NA()</definedName>
    <definedName name="Planilha_112TítCols_3_3">NA()</definedName>
    <definedName name="Planilha_112TítCols_3_6">NA()</definedName>
    <definedName name="Planilha_112TítCols_6">NA()</definedName>
    <definedName name="Planilha_112TítLins">#REF!</definedName>
    <definedName name="Planilha_112TítLins_1">"#REF!"</definedName>
    <definedName name="Planilha_112TítLins_12">#REF!</definedName>
    <definedName name="Planilha_112TítLins_12_1">"#REF!"</definedName>
    <definedName name="Planilha_112TítLins_12_2">#REF!</definedName>
    <definedName name="Planilha_112TítLins_13">#REF!</definedName>
    <definedName name="Planilha_112TítLins_13_1">"#REF!"</definedName>
    <definedName name="Planilha_112TítLins_13_2">#REF!</definedName>
    <definedName name="Planilha_112TítLins_2">"#REF!"</definedName>
    <definedName name="Planilha_112TítLins_3">#REF!</definedName>
    <definedName name="Planilha_112TítLins_6">#REF!</definedName>
    <definedName name="Planilha_113ÁreaTotal">#REF!,#REF!</definedName>
    <definedName name="Planilha_113ÁreaTotal_1">#REF!,#REF!</definedName>
    <definedName name="Planilha_113ÁreaTotal_1_1">"#REF!,#REF!"</definedName>
    <definedName name="Planilha_113ÁreaTotal_1_2">"#REF!,#REF!"</definedName>
    <definedName name="Planilha_113ÁreaTotal_1_6">(#REF!,#REF!)</definedName>
    <definedName name="Planilha_113ÁreaTotal_2">#REF!,#REF!</definedName>
    <definedName name="Planilha_113ÁreaTotal_2_1">"#REF!,#REF!"</definedName>
    <definedName name="Planilha_113ÁreaTotal_2_2">(#REF!,#REF!)</definedName>
    <definedName name="Planilha_113ÁreaTotal_2_6">(#REF!,#REF!)</definedName>
    <definedName name="Planilha_113ÁreaTotal_20">#REF!,#REF!</definedName>
    <definedName name="Planilha_113ÁreaTotal_20_1">"#REF!,#REF!"</definedName>
    <definedName name="Planilha_113ÁreaTotal_21">#REF!,#REF!</definedName>
    <definedName name="Planilha_113ÁreaTotal_21_1">"#REF!,#REF!"</definedName>
    <definedName name="Planilha_113ÁreaTotal_3">#REF!,#REF!</definedName>
    <definedName name="Planilha_113ÁreaTotal_3_1">"#REF!,#REF!"</definedName>
    <definedName name="Planilha_113ÁreaTotal_3_2">(#REF!,#REF!)</definedName>
    <definedName name="Planilha_113ÁreaTotal_3_6">(#REF!,#REF!)</definedName>
    <definedName name="Planilha_113ÁreaTotal_6">([40]Resumo!$C$16:$C$26,[40]Resumo!$G$16:$M$26)</definedName>
    <definedName name="Planilha_113CabGráfico">#REF!</definedName>
    <definedName name="Planilha_113CabGráfico_1">"#REF!"</definedName>
    <definedName name="Planilha_113CabGráfico_12">#REF!</definedName>
    <definedName name="Planilha_113CabGráfico_12_1">"#REF!"</definedName>
    <definedName name="Planilha_113CabGráfico_12_2">#REF!</definedName>
    <definedName name="Planilha_113CabGráfico_13">#REF!</definedName>
    <definedName name="Planilha_113CabGráfico_13_1">"#REF!"</definedName>
    <definedName name="Planilha_113CabGráfico_13_2">#REF!</definedName>
    <definedName name="Planilha_113CabGráfico_2">"#REF!"</definedName>
    <definedName name="Planilha_113CabGráfico_3">#REF!</definedName>
    <definedName name="Planilha_113CabGráfico_6">#REF!</definedName>
    <definedName name="Planilha_113TítCols">#REF!,#REF!</definedName>
    <definedName name="Planilha_113TítCols_1">#REF!,#REF!</definedName>
    <definedName name="Planilha_113TítCols_1_1">NA()</definedName>
    <definedName name="Planilha_113TítCols_1_1_1">NA()</definedName>
    <definedName name="Planilha_113TítCols_1_2">"#REF!,#REF!"</definedName>
    <definedName name="Planilha_113TítCols_1_3">NA()</definedName>
    <definedName name="Planilha_113TítCols_1_6">NA()</definedName>
    <definedName name="Planilha_113TítCols_2">#REF!,#REF!</definedName>
    <definedName name="Planilha_113TítCols_2_1">NA()</definedName>
    <definedName name="Planilha_113TítCols_2_2">NA()</definedName>
    <definedName name="Planilha_113TítCols_2_3">NA()</definedName>
    <definedName name="Planilha_113TítCols_2_6">NA()</definedName>
    <definedName name="Planilha_113TítCols_20">#REF!,#REF!</definedName>
    <definedName name="Planilha_113TítCols_20_1">"#REF!,#REF!"</definedName>
    <definedName name="Planilha_113TítCols_20_2">NA()</definedName>
    <definedName name="Planilha_113TítCols_21">#REF!,#REF!</definedName>
    <definedName name="Planilha_113TítCols_21_1">"#REF!,#REF!"</definedName>
    <definedName name="Planilha_113TítCols_21_2">NA()</definedName>
    <definedName name="Planilha_113TítCols_3">#REF!,#REF!</definedName>
    <definedName name="Planilha_113TítCols_3_1">NA()</definedName>
    <definedName name="Planilha_113TítCols_3_2">NA()</definedName>
    <definedName name="Planilha_113TítCols_3_3">NA()</definedName>
    <definedName name="Planilha_113TítCols_3_6">NA()</definedName>
    <definedName name="Planilha_113TítCols_6">NA()</definedName>
    <definedName name="Planilha_113TítLins">#REF!</definedName>
    <definedName name="Planilha_113TítLins_1">"#REF!"</definedName>
    <definedName name="Planilha_113TítLins_12">#REF!</definedName>
    <definedName name="Planilha_113TítLins_12_1">"#REF!"</definedName>
    <definedName name="Planilha_113TítLins_12_2">#REF!</definedName>
    <definedName name="Planilha_113TítLins_13">#REF!</definedName>
    <definedName name="Planilha_113TítLins_13_1">"#REF!"</definedName>
    <definedName name="Planilha_113TítLins_13_2">#REF!</definedName>
    <definedName name="Planilha_113TítLins_2">"#REF!"</definedName>
    <definedName name="Planilha_113TítLins_3">#REF!</definedName>
    <definedName name="Planilha_113TítLins_6">#REF!</definedName>
    <definedName name="Planilha_114ÁreaTotal">#REF!,#REF!</definedName>
    <definedName name="Planilha_114ÁreaTotal_1">#REF!,#REF!</definedName>
    <definedName name="Planilha_114ÁreaTotal_1_1">"#REF!,#REF!"</definedName>
    <definedName name="Planilha_114ÁreaTotal_1_2">"#REF!,#REF!"</definedName>
    <definedName name="Planilha_114ÁreaTotal_1_6">(#REF!,#REF!)</definedName>
    <definedName name="Planilha_114ÁreaTotal_2">#REF!,#REF!</definedName>
    <definedName name="Planilha_114ÁreaTotal_2_1">"#REF!,#REF!"</definedName>
    <definedName name="Planilha_114ÁreaTotal_2_2">(#REF!,#REF!)</definedName>
    <definedName name="Planilha_114ÁreaTotal_2_6">(#REF!,#REF!)</definedName>
    <definedName name="Planilha_114ÁreaTotal_20">#REF!,#REF!</definedName>
    <definedName name="Planilha_114ÁreaTotal_20_1">"#REF!,#REF!"</definedName>
    <definedName name="Planilha_114ÁreaTotal_21">#REF!,#REF!</definedName>
    <definedName name="Planilha_114ÁreaTotal_21_1">"#REF!,#REF!"</definedName>
    <definedName name="Planilha_114ÁreaTotal_3">#REF!,#REF!</definedName>
    <definedName name="Planilha_114ÁreaTotal_3_1">"#REF!,#REF!"</definedName>
    <definedName name="Planilha_114ÁreaTotal_3_2">(#REF!,#REF!)</definedName>
    <definedName name="Planilha_114ÁreaTotal_3_6">(#REF!,#REF!)</definedName>
    <definedName name="Planilha_114ÁreaTotal_6">([40]Resumo!$C$16:$C$27,[40]Resumo!$G$16:$M$27)</definedName>
    <definedName name="Planilha_114CabGráfico">#REF!</definedName>
    <definedName name="Planilha_114CabGráfico_1">"#REF!"</definedName>
    <definedName name="Planilha_114CabGráfico_12">#REF!</definedName>
    <definedName name="Planilha_114CabGráfico_12_1">"#REF!"</definedName>
    <definedName name="Planilha_114CabGráfico_12_2">#REF!</definedName>
    <definedName name="Planilha_114CabGráfico_13">#REF!</definedName>
    <definedName name="Planilha_114CabGráfico_13_1">"#REF!"</definedName>
    <definedName name="Planilha_114CabGráfico_13_2">#REF!</definedName>
    <definedName name="Planilha_114CabGráfico_2">"#REF!"</definedName>
    <definedName name="Planilha_114CabGráfico_3">#REF!</definedName>
    <definedName name="Planilha_114CabGráfico_6">#REF!</definedName>
    <definedName name="Planilha_114TítCols">#REF!,#REF!</definedName>
    <definedName name="Planilha_114TítCols_1">#REF!,#REF!</definedName>
    <definedName name="Planilha_114TítCols_1_1">NA()</definedName>
    <definedName name="Planilha_114TítCols_1_1_1">NA()</definedName>
    <definedName name="Planilha_114TítCols_1_2">"#REF!,#REF!"</definedName>
    <definedName name="Planilha_114TítCols_1_3">NA()</definedName>
    <definedName name="Planilha_114TítCols_1_6">NA()</definedName>
    <definedName name="Planilha_114TítCols_2">#REF!,#REF!</definedName>
    <definedName name="Planilha_114TítCols_2_1">NA()</definedName>
    <definedName name="Planilha_114TítCols_2_2">NA()</definedName>
    <definedName name="Planilha_114TítCols_2_3">NA()</definedName>
    <definedName name="Planilha_114TítCols_2_6">NA()</definedName>
    <definedName name="Planilha_114TítCols_20">#REF!,#REF!</definedName>
    <definedName name="Planilha_114TítCols_20_1">"#REF!,#REF!"</definedName>
    <definedName name="Planilha_114TítCols_20_2">NA()</definedName>
    <definedName name="Planilha_114TítCols_21">#REF!,#REF!</definedName>
    <definedName name="Planilha_114TítCols_21_1">"#REF!,#REF!"</definedName>
    <definedName name="Planilha_114TítCols_21_2">NA()</definedName>
    <definedName name="Planilha_114TítCols_3">#REF!,#REF!</definedName>
    <definedName name="Planilha_114TítCols_3_1">NA()</definedName>
    <definedName name="Planilha_114TítCols_3_2">NA()</definedName>
    <definedName name="Planilha_114TítCols_3_3">NA()</definedName>
    <definedName name="Planilha_114TítCols_3_6">NA()</definedName>
    <definedName name="Planilha_114TítCols_6">NA()</definedName>
    <definedName name="Planilha_114TítLins">#REF!</definedName>
    <definedName name="Planilha_114TítLins_1">"#REF!"</definedName>
    <definedName name="Planilha_114TítLins_12">#REF!</definedName>
    <definedName name="Planilha_114TítLins_12_1">"#REF!"</definedName>
    <definedName name="Planilha_114TítLins_12_2">#REF!</definedName>
    <definedName name="Planilha_114TítLins_13">#REF!</definedName>
    <definedName name="Planilha_114TítLins_13_1">"#REF!"</definedName>
    <definedName name="Planilha_114TítLins_13_2">#REF!</definedName>
    <definedName name="Planilha_114TítLins_2">"#REF!"</definedName>
    <definedName name="Planilha_114TítLins_3">#REF!</definedName>
    <definedName name="Planilha_114TítLins_6">#REF!</definedName>
    <definedName name="Planilha_115ÁreaTotal">#REF!,#REF!</definedName>
    <definedName name="Planilha_115ÁreaTotal_1">#REF!,#REF!</definedName>
    <definedName name="Planilha_115ÁreaTotal_1_1">"#REF!,#REF!"</definedName>
    <definedName name="Planilha_115ÁreaTotal_1_2">"#REF!,#REF!"</definedName>
    <definedName name="Planilha_115ÁreaTotal_1_6">(#REF!,#REF!)</definedName>
    <definedName name="Planilha_115ÁreaTotal_2">#REF!,#REF!</definedName>
    <definedName name="Planilha_115ÁreaTotal_2_1">"#REF!,#REF!"</definedName>
    <definedName name="Planilha_115ÁreaTotal_2_2">(#REF!,#REF!)</definedName>
    <definedName name="Planilha_115ÁreaTotal_2_6">(#REF!,#REF!)</definedName>
    <definedName name="Planilha_115ÁreaTotal_20">#REF!,#REF!</definedName>
    <definedName name="Planilha_115ÁreaTotal_20_1">"#REF!,#REF!"</definedName>
    <definedName name="Planilha_115ÁreaTotal_21">#REF!,#REF!</definedName>
    <definedName name="Planilha_115ÁreaTotal_21_1">"#REF!,#REF!"</definedName>
    <definedName name="Planilha_115ÁreaTotal_3">#REF!,#REF!</definedName>
    <definedName name="Planilha_115ÁreaTotal_3_1">"#REF!,#REF!"</definedName>
    <definedName name="Planilha_115ÁreaTotal_3_2">(#REF!,#REF!)</definedName>
    <definedName name="Planilha_115ÁreaTotal_3_6">(#REF!,#REF!)</definedName>
    <definedName name="Planilha_115ÁreaTotal_6">([40]Resumo!$C$16:$C$17,[40]Resumo!$G$16:$L$17)</definedName>
    <definedName name="Planilha_115CabGráfico">#REF!</definedName>
    <definedName name="Planilha_115CabGráfico_1">"#REF!"</definedName>
    <definedName name="Planilha_115CabGráfico_12">#REF!</definedName>
    <definedName name="Planilha_115CabGráfico_12_1">"#REF!"</definedName>
    <definedName name="Planilha_115CabGráfico_12_2">#REF!</definedName>
    <definedName name="Planilha_115CabGráfico_13">#REF!</definedName>
    <definedName name="Planilha_115CabGráfico_13_1">"#REF!"</definedName>
    <definedName name="Planilha_115CabGráfico_13_2">#REF!</definedName>
    <definedName name="Planilha_115CabGráfico_2">"#REF!"</definedName>
    <definedName name="Planilha_115CabGráfico_3">#REF!</definedName>
    <definedName name="Planilha_115CabGráfico_6">#REF!</definedName>
    <definedName name="Planilha_115TítCols">#REF!,#REF!</definedName>
    <definedName name="Planilha_115TítCols_1">#REF!,#REF!</definedName>
    <definedName name="Planilha_115TítCols_1_1">NA()</definedName>
    <definedName name="Planilha_115TítCols_1_1_1">NA()</definedName>
    <definedName name="Planilha_115TítCols_1_2">"#REF!,#REF!"</definedName>
    <definedName name="Planilha_115TítCols_1_3">NA()</definedName>
    <definedName name="Planilha_115TítCols_1_6">NA()</definedName>
    <definedName name="Planilha_115TítCols_2">#REF!,#REF!</definedName>
    <definedName name="Planilha_115TítCols_2_1">NA()</definedName>
    <definedName name="Planilha_115TítCols_2_2">NA()</definedName>
    <definedName name="Planilha_115TítCols_2_3">NA()</definedName>
    <definedName name="Planilha_115TítCols_2_6">NA()</definedName>
    <definedName name="Planilha_115TítCols_20">#REF!,#REF!</definedName>
    <definedName name="Planilha_115TítCols_20_1">"#REF!,#REF!"</definedName>
    <definedName name="Planilha_115TítCols_20_2">NA()</definedName>
    <definedName name="Planilha_115TítCols_21">#REF!,#REF!</definedName>
    <definedName name="Planilha_115TítCols_21_1">"#REF!,#REF!"</definedName>
    <definedName name="Planilha_115TítCols_21_2">NA()</definedName>
    <definedName name="Planilha_115TítCols_3">#REF!,#REF!</definedName>
    <definedName name="Planilha_115TítCols_3_1">NA()</definedName>
    <definedName name="Planilha_115TítCols_3_2">NA()</definedName>
    <definedName name="Planilha_115TítCols_3_3">NA()</definedName>
    <definedName name="Planilha_115TítCols_3_6">NA()</definedName>
    <definedName name="Planilha_115TítCols_6">NA()</definedName>
    <definedName name="Planilha_115TítLins">#REF!</definedName>
    <definedName name="Planilha_115TítLins_1">"#REF!"</definedName>
    <definedName name="Planilha_115TítLins_12">#REF!</definedName>
    <definedName name="Planilha_115TítLins_12_1">"#REF!"</definedName>
    <definedName name="Planilha_115TítLins_12_2">#REF!</definedName>
    <definedName name="Planilha_115TítLins_13">#REF!</definedName>
    <definedName name="Planilha_115TítLins_13_1">"#REF!"</definedName>
    <definedName name="Planilha_115TítLins_13_2">#REF!</definedName>
    <definedName name="Planilha_115TítLins_2">"#REF!"</definedName>
    <definedName name="Planilha_115TítLins_3">#REF!</definedName>
    <definedName name="Planilha_115TítLins_6">#REF!</definedName>
    <definedName name="Planilha_116ÁreaTotal">#REF!,#REF!</definedName>
    <definedName name="Planilha_116ÁreaTotal_1">#REF!,#REF!</definedName>
    <definedName name="Planilha_116ÁreaTotal_1_1">"#REF!,#REF!"</definedName>
    <definedName name="Planilha_116ÁreaTotal_1_2">"#REF!,#REF!"</definedName>
    <definedName name="Planilha_116ÁreaTotal_1_6">(#REF!,#REF!)</definedName>
    <definedName name="Planilha_116ÁreaTotal_2">#REF!,#REF!</definedName>
    <definedName name="Planilha_116ÁreaTotal_2_1">"#REF!,#REF!"</definedName>
    <definedName name="Planilha_116ÁreaTotal_2_2">(#REF!,#REF!)</definedName>
    <definedName name="Planilha_116ÁreaTotal_2_6">(#REF!,#REF!)</definedName>
    <definedName name="Planilha_116ÁreaTotal_20">#REF!,#REF!</definedName>
    <definedName name="Planilha_116ÁreaTotal_20_1">"#REF!,#REF!"</definedName>
    <definedName name="Planilha_116ÁreaTotal_21">#REF!,#REF!</definedName>
    <definedName name="Planilha_116ÁreaTotal_21_1">"#REF!,#REF!"</definedName>
    <definedName name="Planilha_116ÁreaTotal_3">#REF!,#REF!</definedName>
    <definedName name="Planilha_116ÁreaTotal_3_1">"#REF!,#REF!"</definedName>
    <definedName name="Planilha_116ÁreaTotal_3_2">(#REF!,#REF!)</definedName>
    <definedName name="Planilha_116ÁreaTotal_3_6">(#REF!,#REF!)</definedName>
    <definedName name="Planilha_116ÁreaTotal_6">([40]Resumo!$C$16:$C$22,[40]Resumo!$G$16:$M$22)</definedName>
    <definedName name="Planilha_116CabGráfico">#REF!</definedName>
    <definedName name="Planilha_116CabGráfico_1">"#REF!"</definedName>
    <definedName name="Planilha_116CabGráfico_12">#REF!</definedName>
    <definedName name="Planilha_116CabGráfico_12_1">"#REF!"</definedName>
    <definedName name="Planilha_116CabGráfico_12_2">#REF!</definedName>
    <definedName name="Planilha_116CabGráfico_13">#REF!</definedName>
    <definedName name="Planilha_116CabGráfico_13_1">"#REF!"</definedName>
    <definedName name="Planilha_116CabGráfico_13_2">#REF!</definedName>
    <definedName name="Planilha_116CabGráfico_2">"#REF!"</definedName>
    <definedName name="Planilha_116CabGráfico_3">#REF!</definedName>
    <definedName name="Planilha_116CabGráfico_6">#REF!</definedName>
    <definedName name="Planilha_116TítCols">#REF!,#REF!</definedName>
    <definedName name="Planilha_116TítCols_1">#REF!,#REF!</definedName>
    <definedName name="Planilha_116TítCols_1_1">NA()</definedName>
    <definedName name="Planilha_116TítCols_1_1_1">NA()</definedName>
    <definedName name="Planilha_116TítCols_1_2">"#REF!,#REF!"</definedName>
    <definedName name="Planilha_116TítCols_1_3">NA()</definedName>
    <definedName name="Planilha_116TítCols_1_6">NA()</definedName>
    <definedName name="Planilha_116TítCols_2">#REF!,#REF!</definedName>
    <definedName name="Planilha_116TítCols_2_1">NA()</definedName>
    <definedName name="Planilha_116TítCols_2_2">NA()</definedName>
    <definedName name="Planilha_116TítCols_2_3">NA()</definedName>
    <definedName name="Planilha_116TítCols_2_6">NA()</definedName>
    <definedName name="Planilha_116TítCols_20">#REF!,#REF!</definedName>
    <definedName name="Planilha_116TítCols_20_1">"#REF!,#REF!"</definedName>
    <definedName name="Planilha_116TítCols_20_2">NA()</definedName>
    <definedName name="Planilha_116TítCols_21">#REF!,#REF!</definedName>
    <definedName name="Planilha_116TítCols_21_1">"#REF!,#REF!"</definedName>
    <definedName name="Planilha_116TítCols_21_2">NA()</definedName>
    <definedName name="Planilha_116TítCols_3">#REF!,#REF!</definedName>
    <definedName name="Planilha_116TítCols_3_1">NA()</definedName>
    <definedName name="Planilha_116TítCols_3_2">NA()</definedName>
    <definedName name="Planilha_116TítCols_3_3">NA()</definedName>
    <definedName name="Planilha_116TítCols_3_6">NA()</definedName>
    <definedName name="Planilha_116TítCols_6">NA()</definedName>
    <definedName name="Planilha_116TítLins">#REF!</definedName>
    <definedName name="Planilha_116TítLins_1">"#REF!"</definedName>
    <definedName name="Planilha_116TítLins_12">#REF!</definedName>
    <definedName name="Planilha_116TítLins_12_1">"#REF!"</definedName>
    <definedName name="Planilha_116TítLins_12_2">#REF!</definedName>
    <definedName name="Planilha_116TítLins_13">#REF!</definedName>
    <definedName name="Planilha_116TítLins_13_1">"#REF!"</definedName>
    <definedName name="Planilha_116TítLins_13_2">#REF!</definedName>
    <definedName name="Planilha_116TítLins_2">"#REF!"</definedName>
    <definedName name="Planilha_116TítLins_3">#REF!</definedName>
    <definedName name="Planilha_116TítLins_6">#REF!</definedName>
    <definedName name="Planilha_117ÁreaTotal">#REF!,#REF!</definedName>
    <definedName name="Planilha_117ÁreaTotal_1">"#REF!,#REF!"</definedName>
    <definedName name="Planilha_117ÁreaTotal_2">(#REF!,#REF!)</definedName>
    <definedName name="Planilha_117ÁreaTotal_6">([40]Resumo!$C$16:$C$23,[40]Resumo!$G$16:$N$23)</definedName>
    <definedName name="Planilha_117TítCols">#REF!,#REF!</definedName>
    <definedName name="Planilha_117TítCols_1">NA()</definedName>
    <definedName name="Planilha_117TítCols_2">NA()</definedName>
    <definedName name="Planilha_117TítCols_3">NA()</definedName>
    <definedName name="Planilha_117TítCols_6">NA()</definedName>
    <definedName name="Planilha_118ÁreaTotal">#REF!,#REF!</definedName>
    <definedName name="Planilha_118ÁreaTotal_1">"#REF!,#REF!"</definedName>
    <definedName name="Planilha_118ÁreaTotal_2">(#REF!,#REF!)</definedName>
    <definedName name="Planilha_118ÁreaTotal_6">([40]Resumo!$C$16:$C$17,[40]Resumo!$G$16:$N$17)</definedName>
    <definedName name="Planilha_118TítCols">#REF!,#REF!</definedName>
    <definedName name="Planilha_118TítCols_1">NA()</definedName>
    <definedName name="Planilha_118TítCols_2">NA()</definedName>
    <definedName name="Planilha_118TítCols_3">NA()</definedName>
    <definedName name="Planilha_118TítCols_6">NA()</definedName>
    <definedName name="Planilha_119ÁreaTotal">#REF!,#REF!</definedName>
    <definedName name="Planilha_119ÁreaTotal_1">"#REF!,#REF!"</definedName>
    <definedName name="Planilha_119ÁreaTotal_2">(#REF!,#REF!)</definedName>
    <definedName name="Planilha_119ÁreaTotal_6">([40]Resumo!$C$16:$C$20,[40]Resumo!$G$16:$N$20)</definedName>
    <definedName name="Planilha_119TítCols">#REF!,#REF!</definedName>
    <definedName name="Planilha_119TítCols_1">NA()</definedName>
    <definedName name="Planilha_119TítCols_2">NA()</definedName>
    <definedName name="Planilha_119TítCols_3">NA()</definedName>
    <definedName name="Planilha_119TítCols_6">NA()</definedName>
    <definedName name="Planilha_11ÁreaTotal">[46]RO!$A$13:$A$132,[46]RO!$E$13:$E$132</definedName>
    <definedName name="Planilha_11ÁreaTotal_1">'[47]2272_MAR'!$C$16:$C$44,'[47]2272_MAR'!$G$16:$G$44</definedName>
    <definedName name="Planilha_11ÁreaTotal_1_1">NA()</definedName>
    <definedName name="Planilha_11ÁreaTotal_1_2">('[47]2272_MAR'!$C$16:$C$44,'[47]2272_MAR'!$G$16:$G$44)</definedName>
    <definedName name="Planilha_11ÁreaTotal_1_6">([27]RESUMO!$C$16:$C$44,[27]RESUMO!$G$16:$G$44)</definedName>
    <definedName name="Planilha_11ÁreaTotal_2">'[47]2272_MAR'!$C$16:$C$44,'[47]2272_MAR'!$G$16:$G$44</definedName>
    <definedName name="Planilha_11ÁreaTotal_2_1">NA()</definedName>
    <definedName name="Planilha_11ÁreaTotal_2_2">('[47]2272_MAR'!$C$16:$C$44,'[47]2272_MAR'!$G$16:$G$44)</definedName>
    <definedName name="Planilha_11ÁreaTotal_2_6">([27]RESUMO!$C$16:$C$44,[27]RESUMO!$G$16:$G$44)</definedName>
    <definedName name="Planilha_11ÁreaTotal_20">[42]AC_SECRET!$C$16:$C$34,[42]AC_SECRET!$G$16:$N$34</definedName>
    <definedName name="Planilha_11ÁreaTotal_20_1" localSheetId="0">([23]AC_SECRET:'[49]AC_Z'!$C$16:$C$34,[23]AC_SECRET:'[49]AC_Z'!$G$16:$N$34)</definedName>
    <definedName name="Planilha_11ÁreaTotal_20_1">([23]AC_SECRET:'[49]AC_Z'!$C$16:$C$34,[23]AC_SECRET:'[49]AC_Z'!$G$16:$N$34)</definedName>
    <definedName name="Planilha_11ÁreaTotal_21">[42]AC_SECRET!$C$16:$C$34,[42]AC_SECRET!$G$16:$N$34</definedName>
    <definedName name="Planilha_11ÁreaTotal_21_1" localSheetId="0">([23]AC_SECRET:'[49]AC_Z'!$C$16:$C$34,[23]AC_SECRET:'[49]AC_Z'!$G$16:$N$34)</definedName>
    <definedName name="Planilha_11ÁreaTotal_21_1">([23]AC_SECRET:'[49]AC_Z'!$C$16:$C$34,[23]AC_SECRET:'[49]AC_Z'!$G$16:$N$34)</definedName>
    <definedName name="Planilha_11ÁreaTotal_3">'[47]2272_MAR'!$C$16:$C$44,'[47]2272_MAR'!$G$16:$G$44</definedName>
    <definedName name="Planilha_11ÁreaTotal_3_1">NA()</definedName>
    <definedName name="Planilha_11ÁreaTotal_3_2">('[47]2272_MAR'!$C$16:$C$44,'[47]2272_MAR'!$G$16:$G$44)</definedName>
    <definedName name="Planilha_11ÁreaTotal_3_6">([27]RESUMO!$C$16:$C$44,[27]RESUMO!$G$16:$G$44)</definedName>
    <definedName name="Planilha_11ÁreaTotal_4">'[47]2272_MAR'!$C$16:$C$44,'[47]2272_MAR'!$G$16:$G$44</definedName>
    <definedName name="Planilha_11ÁreaTotal_4_1">NA()</definedName>
    <definedName name="Planilha_11ÁreaTotal_4_2">('[47]2272_MAR'!$C$16:$C$44,'[47]2272_MAR'!$G$16:$G$44)</definedName>
    <definedName name="Planilha_11ÁreaTotal_4_6">([27]RESUMO!$C$16:$C$44,[27]RESUMO!$G$16:$G$44)</definedName>
    <definedName name="Planilha_11ÁreaTotal_6">([40]Resumo!$C$16:$C$34,[40]Resumo!$G$16:$N$34)</definedName>
    <definedName name="Planilha_11CabGráfico">#REF!</definedName>
    <definedName name="Planilha_11TítCols">[46]RO!$A$13,[46]RO!$E$13</definedName>
    <definedName name="Planilha_11TítCols_1">'[47]2272_MAR'!$C$16,'[47]2272_MAR'!$G$16:$G$16</definedName>
    <definedName name="Planilha_11TítCols_1_1">NA()</definedName>
    <definedName name="Planilha_11TítCols_1_1_1">NA()</definedName>
    <definedName name="Planilha_11TítCols_1_2">NA()</definedName>
    <definedName name="Planilha_11TítCols_1_3">NA()</definedName>
    <definedName name="Planilha_11TítCols_1_6">NA()</definedName>
    <definedName name="Planilha_11TítCols_2">'[47]2272_MAR'!$C$16,'[47]2272_MAR'!$G$16:$G$16</definedName>
    <definedName name="Planilha_11TítCols_2_1">NA()</definedName>
    <definedName name="Planilha_11TítCols_2_2">NA()</definedName>
    <definedName name="Planilha_11TítCols_2_3">NA()</definedName>
    <definedName name="Planilha_11TítCols_2_6">NA()</definedName>
    <definedName name="Planilha_11TítCols_20">[42]AC_SECRET!$C$16,[42]AC_SECRET!$G$16:$N$16</definedName>
    <definedName name="Planilha_11TítCols_20_1">NA()</definedName>
    <definedName name="Planilha_11TítCols_20_2">NA()</definedName>
    <definedName name="Planilha_11TítCols_21">[42]AC_SECRET!$C$16,[42]AC_SECRET!$G$16:$N$16</definedName>
    <definedName name="Planilha_11TítCols_21_1">NA()</definedName>
    <definedName name="Planilha_11TítCols_21_2">NA()</definedName>
    <definedName name="Planilha_11TítCols_3">'[47]2272_MAR'!$C$16,'[47]2272_MAR'!$G$16:$G$16</definedName>
    <definedName name="Planilha_11TítCols_3_1">NA()</definedName>
    <definedName name="Planilha_11TítCols_3_2">NA()</definedName>
    <definedName name="Planilha_11TítCols_3_3">NA()</definedName>
    <definedName name="Planilha_11TítCols_3_6">NA()</definedName>
    <definedName name="Planilha_11TítCols_4">'[47]2272_MAR'!$C$16,'[47]2272_MAR'!$G$16:$G$16</definedName>
    <definedName name="Planilha_11TítCols_4_1">NA()</definedName>
    <definedName name="Planilha_11TítCols_4_2">NA()</definedName>
    <definedName name="Planilha_11TítCols_4_3">NA()</definedName>
    <definedName name="Planilha_11TítCols_4_6">NA()</definedName>
    <definedName name="Planilha_11TítCols_6">NA()</definedName>
    <definedName name="Planilha_11TítLins">#REF!</definedName>
    <definedName name="Planilha_120ÁreaTotal">#REF!,#REF!</definedName>
    <definedName name="Planilha_120ÁreaTotal_1">"#REF!,#REF!"</definedName>
    <definedName name="Planilha_120ÁreaTotal_2">(#REF!,#REF!)</definedName>
    <definedName name="Planilha_120ÁreaTotal_6">([40]Resumo!$C$16:$C$35,[40]Resumo!$G$16:$N$35)</definedName>
    <definedName name="Planilha_120TítCols">#REF!,#REF!</definedName>
    <definedName name="Planilha_120TítCols_1">NA()</definedName>
    <definedName name="Planilha_120TítCols_2">NA()</definedName>
    <definedName name="Planilha_120TítCols_3">NA()</definedName>
    <definedName name="Planilha_120TítCols_6">NA()</definedName>
    <definedName name="Planilha_121ÁreaTotal">#REF!,#REF!</definedName>
    <definedName name="Planilha_121ÁreaTotal_1">"#REF!,#REF!"</definedName>
    <definedName name="Planilha_121ÁreaTotal_2">(#REF!,#REF!)</definedName>
    <definedName name="Planilha_121ÁreaTotal_6">([40]Resumo!$C$16:$C$24,[40]Resumo!$G$16:$N$24)</definedName>
    <definedName name="Planilha_121TítCols">#REF!,#REF!</definedName>
    <definedName name="Planilha_121TítCols_1">NA()</definedName>
    <definedName name="Planilha_121TítCols_2">NA()</definedName>
    <definedName name="Planilha_121TítCols_3">NA()</definedName>
    <definedName name="Planilha_121TítCols_6">NA()</definedName>
    <definedName name="Planilha_122ÁreaTotal">#REF!,#REF!</definedName>
    <definedName name="Planilha_122ÁreaTotal_1">"#REF!,#REF!"</definedName>
    <definedName name="Planilha_122ÁreaTotal_2">(#REF!,#REF!)</definedName>
    <definedName name="Planilha_122ÁreaTotal_6">([40]Resumo!$C$16:$C$18,[40]Resumo!$G$16:$N$18)</definedName>
    <definedName name="Planilha_122TítCols">#REF!,#REF!</definedName>
    <definedName name="Planilha_122TítCols_1">NA()</definedName>
    <definedName name="Planilha_122TítCols_2">NA()</definedName>
    <definedName name="Planilha_122TítCols_3">NA()</definedName>
    <definedName name="Planilha_122TítCols_6">NA()</definedName>
    <definedName name="Planilha_123ÁreaTotal">#REF!,#REF!</definedName>
    <definedName name="Planilha_123ÁreaTotal_1">"#REF!,#REF!"</definedName>
    <definedName name="Planilha_123ÁreaTotal_2">(#REF!,#REF!)</definedName>
    <definedName name="Planilha_123ÁreaTotal_6">([40]Resumo!$C$16:$C$22,[40]Resumo!$G$16:$N$22)</definedName>
    <definedName name="Planilha_123TítCols">#REF!,#REF!</definedName>
    <definedName name="Planilha_123TítCols_1">NA()</definedName>
    <definedName name="Planilha_123TítCols_2">NA()</definedName>
    <definedName name="Planilha_123TítCols_3">NA()</definedName>
    <definedName name="Planilha_123TítCols_6">NA()</definedName>
    <definedName name="Planilha_124ÁreaTotal">#REF!,#REF!</definedName>
    <definedName name="Planilha_124ÁreaTotal_1">"#REF!,#REF!"</definedName>
    <definedName name="Planilha_124ÁreaTotal_2">(#REF!,#REF!)</definedName>
    <definedName name="Planilha_124ÁreaTotal_6">([40]Resumo!$C$16:$C$34,[40]Resumo!$G$16:$N$34)</definedName>
    <definedName name="Planilha_124TítCols">#REF!,#REF!</definedName>
    <definedName name="Planilha_124TítCols_1">NA()</definedName>
    <definedName name="Planilha_124TítCols_2">NA()</definedName>
    <definedName name="Planilha_124TítCols_3">NA()</definedName>
    <definedName name="Planilha_124TítCols_6">NA()</definedName>
    <definedName name="Planilha_125ÁreaTotal">#REF!,#REF!</definedName>
    <definedName name="Planilha_125ÁreaTotal_1">"#REF!,#REF!"</definedName>
    <definedName name="Planilha_125ÁreaTotal_2">(#REF!,#REF!)</definedName>
    <definedName name="Planilha_125ÁreaTotal_6">([40]Resumo!$C$16:$C$21,[40]Resumo!$G$16:$J$21)</definedName>
    <definedName name="Planilha_125TítCols">#REF!,#REF!</definedName>
    <definedName name="Planilha_125TítCols_1">NA()</definedName>
    <definedName name="Planilha_125TítCols_2">NA()</definedName>
    <definedName name="Planilha_125TítCols_3">NA()</definedName>
    <definedName name="Planilha_125TítCols_6">NA()</definedName>
    <definedName name="Planilha_126ÁreaTotal">#REF!,#REF!</definedName>
    <definedName name="Planilha_126ÁreaTotal_1">"#REF!,#REF!"</definedName>
    <definedName name="Planilha_126ÁreaTotal_2">(#REF!,#REF!)</definedName>
    <definedName name="Planilha_126ÁreaTotal_6">([40]Resumo!$C$16:$C$27,[40]Resumo!$G$16:$N$27)</definedName>
    <definedName name="Planilha_126TítCols">#REF!,#REF!</definedName>
    <definedName name="Planilha_126TítCols_1">NA()</definedName>
    <definedName name="Planilha_126TítCols_2">NA()</definedName>
    <definedName name="Planilha_126TítCols_3">NA()</definedName>
    <definedName name="Planilha_126TítCols_6">NA()</definedName>
    <definedName name="Planilha_127ÁreaTotal">#REF!,#REF!</definedName>
    <definedName name="Planilha_127ÁreaTotal_1">"#REF!,#REF!"</definedName>
    <definedName name="Planilha_127ÁreaTotal_2">(#REF!,#REF!)</definedName>
    <definedName name="Planilha_127ÁreaTotal_6">([40]Resumo!$C$16:$C$17,[40]Resumo!$G$16:$N$17)</definedName>
    <definedName name="Planilha_127TítCols">#REF!,#REF!</definedName>
    <definedName name="Planilha_127TítCols_1">NA()</definedName>
    <definedName name="Planilha_127TítCols_2">NA()</definedName>
    <definedName name="Planilha_127TítCols_3">NA()</definedName>
    <definedName name="Planilha_127TítCols_6">NA()</definedName>
    <definedName name="Planilha_128ÁreaTotal">#REF!,#REF!</definedName>
    <definedName name="Planilha_128ÁreaTotal_1">"#REF!,#REF!"</definedName>
    <definedName name="Planilha_128ÁreaTotal_2">(#REF!,#REF!)</definedName>
    <definedName name="Planilha_128ÁreaTotal_6">([40]Resumo!$C$16:$C$18,[40]Resumo!$G$16:$N$18)</definedName>
    <definedName name="Planilha_128TítCols">#REF!,#REF!</definedName>
    <definedName name="Planilha_128TítCols_1">NA()</definedName>
    <definedName name="Planilha_128TítCols_2">NA()</definedName>
    <definedName name="Planilha_128TítCols_3">NA()</definedName>
    <definedName name="Planilha_128TítCols_6">NA()</definedName>
    <definedName name="Planilha_129ÁreaTotal">#REF!,#REF!</definedName>
    <definedName name="Planilha_129ÁreaTotal_1">"#REF!,#REF!"</definedName>
    <definedName name="Planilha_129ÁreaTotal_2">(#REF!,#REF!)</definedName>
    <definedName name="Planilha_129ÁreaTotal_6">([40]Resumo!$C$16:$C$36,[40]Resumo!$G$16:$N$36)</definedName>
    <definedName name="Planilha_129TítCols">#REF!,#REF!</definedName>
    <definedName name="Planilha_129TítCols_1">NA()</definedName>
    <definedName name="Planilha_129TítCols_2">NA()</definedName>
    <definedName name="Planilha_129TítCols_3">NA()</definedName>
    <definedName name="Planilha_129TítCols_6">NA()</definedName>
    <definedName name="Planilha_12ÁreaTotal">[50]TRF!$A$8:$A$180,[50]TRF!$E$8:$E$180</definedName>
    <definedName name="Planilha_12ÁreaTotal_1">#REF!,#REF!</definedName>
    <definedName name="Planilha_12ÁreaTotal_1_1">"#REF!,#REF!"</definedName>
    <definedName name="Planilha_12ÁreaTotal_1_2">"#REF!,#REF!"</definedName>
    <definedName name="Planilha_12ÁreaTotal_1_6">(#REF!,#REF!)</definedName>
    <definedName name="Planilha_12ÁreaTotal_2">#REF!,#REF!</definedName>
    <definedName name="Planilha_12ÁreaTotal_2_1">"#REF!,#REF!"</definedName>
    <definedName name="Planilha_12ÁreaTotal_2_2">"#REF!,#REF!"</definedName>
    <definedName name="Planilha_12ÁreaTotal_2_3">(#REF!,#REF!)</definedName>
    <definedName name="Planilha_12ÁreaTotal_2_6">(#REF!,#REF!)</definedName>
    <definedName name="Planilha_12ÁreaTotal_20">[42]AC_Z_E!$C$16:$C$25,[42]AC_Z_E!$G$16:$N$25</definedName>
    <definedName name="Planilha_12ÁreaTotal_21">[42]AC_Z_E!$C$16:$C$25,[42]AC_Z_E!$G$16:$N$25</definedName>
    <definedName name="Planilha_12ÁreaTotal_3">#REF!,#REF!</definedName>
    <definedName name="Planilha_12ÁreaTotal_3_1">"#REF!,#REF!"</definedName>
    <definedName name="Planilha_12ÁreaTotal_3_2">(#REF!,#REF!)</definedName>
    <definedName name="Planilha_12ÁreaTotal_3_6">(#REF!,#REF!)</definedName>
    <definedName name="Planilha_12ÁreaTotal_4">#REF!,#REF!</definedName>
    <definedName name="Planilha_12ÁreaTotal_4_1">"#REF!,#REF!"</definedName>
    <definedName name="Planilha_12ÁreaTotal_4_2">(#REF!,#REF!)</definedName>
    <definedName name="Planilha_12ÁreaTotal_4_6">(#REF!,#REF!)</definedName>
    <definedName name="Planilha_12ÁreaTotal_6">([40]Resumo!$C$16:$C$25,[40]Resumo!$G$16:$N$25)</definedName>
    <definedName name="Planilha_12CabGráfico">#REF!</definedName>
    <definedName name="Planilha_12CabGráfico_1">"#REF!"</definedName>
    <definedName name="Planilha_12CabGráfico_12">#REF!</definedName>
    <definedName name="Planilha_12CabGráfico_12_1">"#REF!"</definedName>
    <definedName name="Planilha_12CabGráfico_12_2">#REF!</definedName>
    <definedName name="Planilha_12CabGráfico_13">#REF!</definedName>
    <definedName name="Planilha_12CabGráfico_13_1">"#REF!"</definedName>
    <definedName name="Planilha_12CabGráfico_13_2">#REF!</definedName>
    <definedName name="Planilha_12CabGráfico_2">"#REF!"</definedName>
    <definedName name="Planilha_12CabGráfico_3">#REF!</definedName>
    <definedName name="Planilha_12CabGráfico_6">#REF!</definedName>
    <definedName name="Planilha_12TítCols">[50]TRF!$A$8,[50]TRF!$E$8</definedName>
    <definedName name="Planilha_12TítCols_1">#REF!,#REF!</definedName>
    <definedName name="Planilha_12TítCols_1_1">NA()</definedName>
    <definedName name="Planilha_12TítCols_1_1_1">NA()</definedName>
    <definedName name="Planilha_12TítCols_1_2">"#REF!,#REF!"</definedName>
    <definedName name="Planilha_12TítCols_1_3">NA()</definedName>
    <definedName name="Planilha_12TítCols_1_6">NA()</definedName>
    <definedName name="Planilha_12TítCols_2">#REF!,#REF!</definedName>
    <definedName name="Planilha_12TítCols_2_1">NA()</definedName>
    <definedName name="Planilha_12TítCols_2_2">NA()</definedName>
    <definedName name="Planilha_12TítCols_2_3">NA()</definedName>
    <definedName name="Planilha_12TítCols_2_4">NA()</definedName>
    <definedName name="Planilha_12TítCols_2_6">NA()</definedName>
    <definedName name="Planilha_12TítCols_20">[42]AC_Z_E!$C$16,[42]AC_Z_E!$G$16:$N$16</definedName>
    <definedName name="Planilha_12TítCols_20_1">NA()</definedName>
    <definedName name="Planilha_12TítCols_20_2">NA()</definedName>
    <definedName name="Planilha_12TítCols_21">[42]AC_Z_E!$C$16,[42]AC_Z_E!$G$16:$N$16</definedName>
    <definedName name="Planilha_12TítCols_21_1">NA()</definedName>
    <definedName name="Planilha_12TítCols_21_2">NA()</definedName>
    <definedName name="Planilha_12TítCols_3">#REF!,#REF!</definedName>
    <definedName name="Planilha_12TítCols_3_1">NA()</definedName>
    <definedName name="Planilha_12TítCols_3_2">NA()</definedName>
    <definedName name="Planilha_12TítCols_3_3">NA()</definedName>
    <definedName name="Planilha_12TítCols_3_6">NA()</definedName>
    <definedName name="Planilha_12TítCols_4">#REF!,#REF!</definedName>
    <definedName name="Planilha_12TítCols_4_1">NA()</definedName>
    <definedName name="Planilha_12TítCols_4_2">NA()</definedName>
    <definedName name="Planilha_12TítCols_4_3">NA()</definedName>
    <definedName name="Planilha_12TítCols_4_6">NA()</definedName>
    <definedName name="Planilha_12TítCols_6">NA()</definedName>
    <definedName name="Planilha_12TítLins">#REF!</definedName>
    <definedName name="Planilha_12TítLins_1">"#REF!"</definedName>
    <definedName name="Planilha_12TítLins_12">#REF!</definedName>
    <definedName name="Planilha_12TítLins_12_1">"#REF!"</definedName>
    <definedName name="Planilha_12TítLins_12_2">#REF!</definedName>
    <definedName name="Planilha_12TítLins_13">#REF!</definedName>
    <definedName name="Planilha_12TítLins_13_1">"#REF!"</definedName>
    <definedName name="Planilha_12TítLins_13_2">#REF!</definedName>
    <definedName name="Planilha_12TítLins_2">"#REF!"</definedName>
    <definedName name="Planilha_12TítLins_3">#REF!</definedName>
    <definedName name="Planilha_12TítLins_6">#REF!</definedName>
    <definedName name="Planilha_130ÁreaTotal">#REF!,#REF!</definedName>
    <definedName name="Planilha_130ÁreaTotal_1">"#REF!,#REF!"</definedName>
    <definedName name="Planilha_130ÁreaTotal_2">(#REF!,#REF!)</definedName>
    <definedName name="Planilha_130ÁreaTotal_6">([40]Resumo!$C$16:$C$17,[40]Resumo!$G$16:$L$17)</definedName>
    <definedName name="Planilha_130TítCols">#REF!,#REF!</definedName>
    <definedName name="Planilha_130TítCols_1">NA()</definedName>
    <definedName name="Planilha_130TítCols_2">NA()</definedName>
    <definedName name="Planilha_130TítCols_3">NA()</definedName>
    <definedName name="Planilha_130TítCols_6">NA()</definedName>
    <definedName name="Planilha_131ÁreaTotal">#REF!,#REF!</definedName>
    <definedName name="Planilha_131ÁreaTotal_1">"#REF!,#REF!"</definedName>
    <definedName name="Planilha_131ÁreaTotal_2">(#REF!,#REF!)</definedName>
    <definedName name="Planilha_131ÁreaTotal_6">([40]Resumo!$C$16:$C$27,[40]Resumo!$G$16:$N$27)</definedName>
    <definedName name="Planilha_131TítCols">#REF!,#REF!</definedName>
    <definedName name="Planilha_131TítCols_1">NA()</definedName>
    <definedName name="Planilha_131TítCols_2">NA()</definedName>
    <definedName name="Planilha_131TítCols_3">NA()</definedName>
    <definedName name="Planilha_131TítCols_6">NA()</definedName>
    <definedName name="Planilha_132ÁreaTotal">#REF!,#REF!</definedName>
    <definedName name="Planilha_132ÁreaTotal_1">"#REF!,#REF!"</definedName>
    <definedName name="Planilha_132ÁreaTotal_2">(#REF!,#REF!)</definedName>
    <definedName name="Planilha_132ÁreaTotal_6">([40]Resumo!$C$16:$C$18,[40]Resumo!$G$16:$N$18)</definedName>
    <definedName name="Planilha_132TítCols">#REF!,#REF!</definedName>
    <definedName name="Planilha_132TítCols_1">NA()</definedName>
    <definedName name="Planilha_132TítCols_2">NA()</definedName>
    <definedName name="Planilha_132TítCols_3">NA()</definedName>
    <definedName name="Planilha_132TítCols_6">NA()</definedName>
    <definedName name="Planilha_133ÁreaTotal">#REF!,#REF!</definedName>
    <definedName name="Planilha_133ÁreaTotal_1">"#REF!,#REF!"</definedName>
    <definedName name="Planilha_133ÁreaTotal_2">(#REF!,#REF!)</definedName>
    <definedName name="Planilha_133ÁreaTotal_6">([40]Resumo!$C$16:$C$21,[40]Resumo!$G$16:$N$21)</definedName>
    <definedName name="Planilha_133TítCols">#REF!,#REF!</definedName>
    <definedName name="Planilha_133TítCols_1">NA()</definedName>
    <definedName name="Planilha_133TítCols_2">NA()</definedName>
    <definedName name="Planilha_133TítCols_3">NA()</definedName>
    <definedName name="Planilha_133TítCols_6">NA()</definedName>
    <definedName name="Planilha_134ÁreaTotal">#REF!,#REF!</definedName>
    <definedName name="Planilha_134ÁreaTotal_1">"#REF!,#REF!"</definedName>
    <definedName name="Planilha_134ÁreaTotal_2">(#REF!,#REF!)</definedName>
    <definedName name="Planilha_134ÁreaTotal_6">([40]Resumo!$C$16:$C$33,[40]Resumo!$G$16:$N$33)</definedName>
    <definedName name="Planilha_134TítCols">#REF!,#REF!</definedName>
    <definedName name="Planilha_134TítCols_1">NA()</definedName>
    <definedName name="Planilha_134TítCols_2">NA()</definedName>
    <definedName name="Planilha_134TítCols_3">NA()</definedName>
    <definedName name="Planilha_134TítCols_6">NA()</definedName>
    <definedName name="Planilha_135ÁreaTotal">#REF!,#REF!</definedName>
    <definedName name="Planilha_135ÁreaTotal_1">"#REF!,#REF!"</definedName>
    <definedName name="Planilha_135ÁreaTotal_2">(#REF!,#REF!)</definedName>
    <definedName name="Planilha_135ÁreaTotal_6">([40]Resumo!$C$16:$C$17,[40]Resumo!$G$16:$J$17)</definedName>
    <definedName name="Planilha_135TítCols">#REF!,#REF!</definedName>
    <definedName name="Planilha_135TítCols_1">NA()</definedName>
    <definedName name="Planilha_135TítCols_2">NA()</definedName>
    <definedName name="Planilha_135TítCols_3">NA()</definedName>
    <definedName name="Planilha_135TítCols_6">NA()</definedName>
    <definedName name="Planilha_136ÁreaTotal">#REF!,#REF!</definedName>
    <definedName name="Planilha_136ÁreaTotal_1">"#REF!,#REF!"</definedName>
    <definedName name="Planilha_136ÁreaTotal_2">(#REF!,#REF!)</definedName>
    <definedName name="Planilha_136ÁreaTotal_6">([40]Resumo!$C$16:$C$26,[40]Resumo!$G$16:$N$26)</definedName>
    <definedName name="Planilha_136TítCols">#REF!,#REF!</definedName>
    <definedName name="Planilha_136TítCols_1">NA()</definedName>
    <definedName name="Planilha_136TítCols_2">NA()</definedName>
    <definedName name="Planilha_136TítCols_3">NA()</definedName>
    <definedName name="Planilha_136TítCols_6">NA()</definedName>
    <definedName name="Planilha_137ÁreaTotal">#REF!,#REF!</definedName>
    <definedName name="Planilha_137ÁreaTotal_1">"#REF!,#REF!"</definedName>
    <definedName name="Planilha_137ÁreaTotal_2">(#REF!,#REF!)</definedName>
    <definedName name="Planilha_137ÁreaTotal_6">([40]Resumo!$C$16:$C$17,[40]Resumo!$G$16:$N$17)</definedName>
    <definedName name="Planilha_137TítCols">#REF!,#REF!</definedName>
    <definedName name="Planilha_137TítCols_1">NA()</definedName>
    <definedName name="Planilha_137TítCols_2">NA()</definedName>
    <definedName name="Planilha_137TítCols_3">NA()</definedName>
    <definedName name="Planilha_137TítCols_6">NA()</definedName>
    <definedName name="Planilha_138ÁreaTotal">#REF!,#REF!</definedName>
    <definedName name="Planilha_138ÁreaTotal_1">"#REF!,#REF!"</definedName>
    <definedName name="Planilha_138ÁreaTotal_2">(#REF!,#REF!)</definedName>
    <definedName name="Planilha_138ÁreaTotal_6">([40]Resumo!$C$16:$C$19,[40]Resumo!$G$16:$N$19)</definedName>
    <definedName name="Planilha_138TítCols">#REF!,#REF!</definedName>
    <definedName name="Planilha_138TítCols_1">NA()</definedName>
    <definedName name="Planilha_138TítCols_2">NA()</definedName>
    <definedName name="Planilha_138TítCols_3">NA()</definedName>
    <definedName name="Planilha_138TítCols_6">NA()</definedName>
    <definedName name="Planilha_139ÁreaTotal">#REF!,#REF!</definedName>
    <definedName name="Planilha_139ÁreaTotal_1">"#REF!,#REF!"</definedName>
    <definedName name="Planilha_139ÁreaTotal_2">(#REF!,#REF!)</definedName>
    <definedName name="Planilha_139ÁreaTotal_6">([40]Resumo!$C$16:$C$35,[40]Resumo!$G$16:$N$35)</definedName>
    <definedName name="Planilha_139TítCols">#REF!,#REF!</definedName>
    <definedName name="Planilha_139TítCols_1">NA()</definedName>
    <definedName name="Planilha_139TítCols_2">NA()</definedName>
    <definedName name="Planilha_139TítCols_3">NA()</definedName>
    <definedName name="Planilha_139TítCols_6">NA()</definedName>
    <definedName name="Planilha_13ÁreaTotal">[46]AP!$A$13:$A$105,[46]AP!$E$13:$E$105</definedName>
    <definedName name="Planilha_13ÁreaTotal_1">'[47]0396_ABR'!$C$16:$C$44,'[47]0396_ABR'!$G$16:$G$44</definedName>
    <definedName name="Planilha_13ÁreaTotal_1_1">NA()</definedName>
    <definedName name="Planilha_13ÁreaTotal_1_2">(#REF!,#REF!)</definedName>
    <definedName name="Planilha_13ÁreaTotal_1_6">([27]RESUMO!$C$16:$C$44,[27]RESUMO!$G$16:$G$44)</definedName>
    <definedName name="Planilha_13ÁreaTotal_2">'[47]0396_ABR'!$C$16:$C$44,'[47]0396_ABR'!$G$16:$G$44</definedName>
    <definedName name="Planilha_13ÁreaTotal_2_1">NA()</definedName>
    <definedName name="Planilha_13ÁreaTotal_2_2">(#REF!,#REF!)</definedName>
    <definedName name="Planilha_13ÁreaTotal_2_6">([27]RESUMO!$C$16:$C$44,[27]RESUMO!$G$16:$G$44)</definedName>
    <definedName name="Planilha_13ÁreaTotal_20">[42]AC_GRATIF_ELEIT!$C$16:$C$17,[42]AC_GRATIF_ELEIT!$G$16:$I$17</definedName>
    <definedName name="Planilha_13ÁreaTotal_20_1" localSheetId="0">([23]AC_GRATIF_ELEIT:'[51]AC_11202'!$C$16:$C$17,[23]AC_GRATIF_ELEIT:'[51]AC_11202'!$G$16:$I$17)</definedName>
    <definedName name="Planilha_13ÁreaTotal_20_1">([23]AC_GRATIF_ELEIT:'[51]AC_11202'!$C$16:$C$17,[23]AC_GRATIF_ELEIT:'[51]AC_11202'!$G$16:$I$17)</definedName>
    <definedName name="Planilha_13ÁreaTotal_21">[42]AC_GRATIF_ELEIT!$C$16:$C$17,[42]AC_GRATIF_ELEIT!$G$16:$I$17</definedName>
    <definedName name="Planilha_13ÁreaTotal_21_1" localSheetId="0">([23]AC_GRATIF_ELEIT:'[51]AC_11202'!$C$16:$C$17,[23]AC_GRATIF_ELEIT:'[51]AC_11202'!$G$16:$I$17)</definedName>
    <definedName name="Planilha_13ÁreaTotal_21_1">([23]AC_GRATIF_ELEIT:'[51]AC_11202'!$C$16:$C$17,[23]AC_GRATIF_ELEIT:'[51]AC_11202'!$G$16:$I$17)</definedName>
    <definedName name="Planilha_13ÁreaTotal_3">'[47]0396_ABR'!$C$16:$C$44,'[47]0396_ABR'!$G$16:$G$44</definedName>
    <definedName name="Planilha_13ÁreaTotal_3_1">NA()</definedName>
    <definedName name="Planilha_13ÁreaTotal_3_2">(#REF!,#REF!)</definedName>
    <definedName name="Planilha_13ÁreaTotal_3_6">([27]RESUMO!$C$16:$C$44,[27]RESUMO!$G$16:$G$44)</definedName>
    <definedName name="Planilha_13ÁreaTotal_4">'[47]0396_ABR'!$C$16:$C$44,'[47]0396_ABR'!$G$16:$G$44</definedName>
    <definedName name="Planilha_13ÁreaTotal_4_1">NA()</definedName>
    <definedName name="Planilha_13ÁreaTotal_4_2">(#REF!,#REF!)</definedName>
    <definedName name="Planilha_13ÁreaTotal_4_6">([27]RESUMO!$C$16:$C$44,[27]RESUMO!$G$16:$G$44)</definedName>
    <definedName name="Planilha_13ÁreaTotal_6">([40]Resumo!$C$16:$C$17,[40]Resumo!$G$16:$I$17)</definedName>
    <definedName name="Planilha_13CabGráfico">#REF!</definedName>
    <definedName name="Planilha_13TítCols">[46]AP!$A$13,[46]AP!$E$13</definedName>
    <definedName name="Planilha_13TítCols_1">'[47]0396_ABR'!$C$16,'[47]0396_ABR'!$G$16:$G$16</definedName>
    <definedName name="Planilha_13TítCols_1_1">NA()</definedName>
    <definedName name="Planilha_13TítCols_1_1_1">NA()</definedName>
    <definedName name="Planilha_13TítCols_1_2">NA()</definedName>
    <definedName name="Planilha_13TítCols_1_3">NA()</definedName>
    <definedName name="Planilha_13TítCols_1_6">NA()</definedName>
    <definedName name="Planilha_13TítCols_2">'[47]0396_ABR'!$C$16,'[47]0396_ABR'!$G$16:$G$16</definedName>
    <definedName name="Planilha_13TítCols_2_1">NA()</definedName>
    <definedName name="Planilha_13TítCols_2_2">NA()</definedName>
    <definedName name="Planilha_13TítCols_2_3">NA()</definedName>
    <definedName name="Planilha_13TítCols_2_6">NA()</definedName>
    <definedName name="Planilha_13TítCols_20">[42]AC_GRATIF_ELEIT!$C$16,[42]AC_GRATIF_ELEIT!$G$16:$I$16</definedName>
    <definedName name="Planilha_13TítCols_20_1">NA()</definedName>
    <definedName name="Planilha_13TítCols_20_2">NA()</definedName>
    <definedName name="Planilha_13TítCols_21">[42]AC_GRATIF_ELEIT!$C$16,[42]AC_GRATIF_ELEIT!$G$16:$I$16</definedName>
    <definedName name="Planilha_13TítCols_21_1">NA()</definedName>
    <definedName name="Planilha_13TítCols_21_2">NA()</definedName>
    <definedName name="Planilha_13TítCols_3">'[47]0396_ABR'!$C$16,'[47]0396_ABR'!$G$16:$G$16</definedName>
    <definedName name="Planilha_13TítCols_3_1">NA()</definedName>
    <definedName name="Planilha_13TítCols_3_2">NA()</definedName>
    <definedName name="Planilha_13TítCols_3_3">NA()</definedName>
    <definedName name="Planilha_13TítCols_3_6">NA()</definedName>
    <definedName name="Planilha_13TítCols_4">'[47]0396_ABR'!$C$16,'[47]0396_ABR'!$G$16:$G$16</definedName>
    <definedName name="Planilha_13TítCols_4_1">NA()</definedName>
    <definedName name="Planilha_13TítCols_4_2">NA()</definedName>
    <definedName name="Planilha_13TítCols_4_3">NA()</definedName>
    <definedName name="Planilha_13TítCols_4_6">NA()</definedName>
    <definedName name="Planilha_13TítCols_6">NA()</definedName>
    <definedName name="Planilha_13TítLins">#REF!</definedName>
    <definedName name="Planilha_140ÁreaTotal">#REF!,#REF!</definedName>
    <definedName name="Planilha_140ÁreaTotal_1">"#REF!,#REF!"</definedName>
    <definedName name="Planilha_140ÁreaTotal_2">(#REF!,#REF!)</definedName>
    <definedName name="Planilha_140ÁreaTotal_6">([40]Resumo!$C$16:$C$17,[40]Resumo!$G$16:$G$17)</definedName>
    <definedName name="Planilha_140TítCols">#REF!,#REF!</definedName>
    <definedName name="Planilha_140TítCols_1">"#REF!,#REF!"</definedName>
    <definedName name="Planilha_140TítCols_2">(#REF!,#REF!)</definedName>
    <definedName name="Planilha_140TítCols_6">([40]Resumo!$C$16,[40]Resumo!$G$16)</definedName>
    <definedName name="Planilha_141ÁreaTotal">#REF!,#REF!</definedName>
    <definedName name="Planilha_141ÁreaTotal_1">"#REF!,#REF!"</definedName>
    <definedName name="Planilha_141ÁreaTotal_2">(#REF!,#REF!)</definedName>
    <definedName name="Planilha_141ÁreaTotal_6">([40]Resumo!$C$16:$C$23,[40]Resumo!$G$16:$N$23)</definedName>
    <definedName name="Planilha_141TítCols">#REF!,#REF!</definedName>
    <definedName name="Planilha_141TítCols_1">NA()</definedName>
    <definedName name="Planilha_141TítCols_2">NA()</definedName>
    <definedName name="Planilha_141TítCols_3">NA()</definedName>
    <definedName name="Planilha_141TítCols_6">NA()</definedName>
    <definedName name="Planilha_142ÁreaTotal">#REF!,#REF!</definedName>
    <definedName name="Planilha_142ÁreaTotal_1">"#REF!,#REF!"</definedName>
    <definedName name="Planilha_142ÁreaTotal_2">(#REF!,#REF!)</definedName>
    <definedName name="Planilha_142ÁreaTotal_6">([40]Resumo!$C$16:$C$19,[40]Resumo!$G$16:$N$19)</definedName>
    <definedName name="Planilha_142TítCols">#REF!,#REF!</definedName>
    <definedName name="Planilha_142TítCols_1">NA()</definedName>
    <definedName name="Planilha_142TítCols_2">NA()</definedName>
    <definedName name="Planilha_142TítCols_3">NA()</definedName>
    <definedName name="Planilha_142TítCols_6">NA()</definedName>
    <definedName name="Planilha_143ÁreaTotal">#REF!,#REF!</definedName>
    <definedName name="Planilha_143ÁreaTotal_1">"#REF!,#REF!"</definedName>
    <definedName name="Planilha_143ÁreaTotal_2">(#REF!,#REF!)</definedName>
    <definedName name="Planilha_143ÁreaTotal_6">([40]Resumo!$C$16:$C$30,[40]Resumo!$G$16:$N$30)</definedName>
    <definedName name="Planilha_143TítCols">#REF!,#REF!</definedName>
    <definedName name="Planilha_143TítCols_1">NA()</definedName>
    <definedName name="Planilha_143TítCols_2">NA()</definedName>
    <definedName name="Planilha_143TítCols_3">NA()</definedName>
    <definedName name="Planilha_143TítCols_6">NA()</definedName>
    <definedName name="Planilha_144ÁreaTotal">#REF!,#REF!</definedName>
    <definedName name="Planilha_144ÁreaTotal_1">"#REF!,#REF!"</definedName>
    <definedName name="Planilha_144ÁreaTotal_2">(#REF!,#REF!)</definedName>
    <definedName name="Planilha_144ÁreaTotal_6">([40]Resumo!$C$16:$C$25,[40]Resumo!$G$16:$N$25)</definedName>
    <definedName name="Planilha_144TítCols">#REF!,#REF!</definedName>
    <definedName name="Planilha_144TítCols_1">NA()</definedName>
    <definedName name="Planilha_144TítCols_2">NA()</definedName>
    <definedName name="Planilha_144TítCols_3">NA()</definedName>
    <definedName name="Planilha_144TítCols_6">NA()</definedName>
    <definedName name="Planilha_145ÁreaTotal">#REF!,#REF!</definedName>
    <definedName name="Planilha_145ÁreaTotal_1">"#REF!,#REF!"</definedName>
    <definedName name="Planilha_145ÁreaTotal_2">(#REF!,#REF!)</definedName>
    <definedName name="Planilha_145ÁreaTotal_6">([40]Resumo!$C$16:$C$18,[40]Resumo!$G$16:$N$18)</definedName>
    <definedName name="Planilha_145TítCols">#REF!,#REF!</definedName>
    <definedName name="Planilha_145TítCols_1">NA()</definedName>
    <definedName name="Planilha_145TítCols_2">NA()</definedName>
    <definedName name="Planilha_145TítCols_3">NA()</definedName>
    <definedName name="Planilha_145TítCols_6">NA()</definedName>
    <definedName name="Planilha_146ÁreaTotal">#REF!,#REF!</definedName>
    <definedName name="Planilha_146ÁreaTotal_1">"#REF!,#REF!"</definedName>
    <definedName name="Planilha_146ÁreaTotal_2">(#REF!,#REF!)</definedName>
    <definedName name="Planilha_146ÁreaTotal_6">([40]Resumo!$C$16:$C$17,[40]Resumo!$G$16:$G$17)</definedName>
    <definedName name="Planilha_146TítCols">#REF!,#REF!</definedName>
    <definedName name="Planilha_146TítCols_1">"#REF!,#REF!"</definedName>
    <definedName name="Planilha_146TítCols_2">(#REF!,#REF!)</definedName>
    <definedName name="Planilha_146TítCols_6">([40]Resumo!$C$16,[40]Resumo!$G$16)</definedName>
    <definedName name="Planilha_147ÁreaTotal">#REF!,#REF!</definedName>
    <definedName name="Planilha_147ÁreaTotal_1">"#REF!,#REF!"</definedName>
    <definedName name="Planilha_147ÁreaTotal_2">(#REF!,#REF!)</definedName>
    <definedName name="Planilha_147ÁreaTotal_6">([40]Resumo!$C$16:$C$21,[40]Resumo!$G$16:$N$21)</definedName>
    <definedName name="Planilha_147TítCols">#REF!,#REF!</definedName>
    <definedName name="Planilha_147TítCols_1">NA()</definedName>
    <definedName name="Planilha_147TítCols_2">NA()</definedName>
    <definedName name="Planilha_147TítCols_3">NA()</definedName>
    <definedName name="Planilha_147TítCols_6">NA()</definedName>
    <definedName name="Planilha_148ÁreaTotal">#REF!,#REF!</definedName>
    <definedName name="Planilha_148ÁreaTotal_1">"#REF!,#REF!"</definedName>
    <definedName name="Planilha_148ÁreaTotal_2">(#REF!,#REF!)</definedName>
    <definedName name="Planilha_148ÁreaTotal_6">([40]Resumo!$C$16:$C$38,[40]Resumo!$G$16:$N$38)</definedName>
    <definedName name="Planilha_148TítCols">#REF!,#REF!</definedName>
    <definedName name="Planilha_148TítCols_1">NA()</definedName>
    <definedName name="Planilha_148TítCols_2">NA()</definedName>
    <definedName name="Planilha_148TítCols_3">NA()</definedName>
    <definedName name="Planilha_148TítCols_6">NA()</definedName>
    <definedName name="Planilha_149ÁreaTotal">#REF!,#REF!</definedName>
    <definedName name="Planilha_149ÁreaTotal_1">"#REF!,#REF!"</definedName>
    <definedName name="Planilha_149ÁreaTotal_2">(#REF!,#REF!)</definedName>
    <definedName name="Planilha_149ÁreaTotal_6">([40]Resumo!$C$16:$C$17,[40]Resumo!$G$16:$G$17)</definedName>
    <definedName name="Planilha_149TítCols">#REF!,#REF!</definedName>
    <definedName name="Planilha_149TítCols_1">"#REF!,#REF!"</definedName>
    <definedName name="Planilha_149TítCols_2">(#REF!,#REF!)</definedName>
    <definedName name="Planilha_149TítCols_6">([40]Resumo!$C$16,[40]Resumo!$G$16)</definedName>
    <definedName name="Planilha_14ÁreaTotal">[46]TO!$A$13:$A$110,[46]TO!$E$13:$E$110</definedName>
    <definedName name="Planilha_14ÁreaTotal_1">'[47]09HB_ABR'!$C$16:$C$44,'[47]09HB_ABR'!$G$16:$G$44</definedName>
    <definedName name="Planilha_14ÁreaTotal_1_1">NA()</definedName>
    <definedName name="Planilha_14ÁreaTotal_1_6">([27]RESUMO!$C$16:$C$44,[27]RESUMO!$G$16:$G$44)</definedName>
    <definedName name="Planilha_14ÁreaTotal_2">'[47]09HB_ABR'!$C$16:$C$44,'[47]09HB_ABR'!$G$16:$G$44</definedName>
    <definedName name="Planilha_14ÁreaTotal_2_1">NA()</definedName>
    <definedName name="Planilha_14ÁreaTotal_2_6">([27]RESUMO!$C$16:$C$44,[27]RESUMO!$G$16:$G$44)</definedName>
    <definedName name="Planilha_14ÁreaTotal_20">[42]AC_11202!$C$16:$C$21,[42]AC_11202!$G$16:$K$21</definedName>
    <definedName name="Planilha_14ÁreaTotal_20_1" localSheetId="0">([23]AC_11202:'[52]AM_INAT'!$C$16:$C$21,[23]AC_11202:'[52]AM_INAT'!$G$16:$K$21)</definedName>
    <definedName name="Planilha_14ÁreaTotal_20_1">([23]AC_11202:'[52]AM_INAT'!$C$16:$C$21,[23]AC_11202:'[52]AM_INAT'!$G$16:$K$21)</definedName>
    <definedName name="Planilha_14ÁreaTotal_21">[42]AC_11202!$C$16:$C$21,[42]AC_11202!$G$16:$K$21</definedName>
    <definedName name="Planilha_14ÁreaTotal_21_1" localSheetId="0">([23]AC_11202:'[52]AM_INAT'!$C$16:$C$21,[23]AC_11202:'[52]AM_INAT'!$G$16:$K$21)</definedName>
    <definedName name="Planilha_14ÁreaTotal_21_1">([23]AC_11202:'[52]AM_INAT'!$C$16:$C$21,[23]AC_11202:'[52]AM_INAT'!$G$16:$K$21)</definedName>
    <definedName name="Planilha_14ÁreaTotal_3">'[47]09HB_ABR'!$C$16:$C$44,'[47]09HB_ABR'!$G$16:$G$44</definedName>
    <definedName name="Planilha_14ÁreaTotal_3_1">NA()</definedName>
    <definedName name="Planilha_14ÁreaTotal_3_6">([27]RESUMO!$C$16:$C$44,[27]RESUMO!$G$16:$G$44)</definedName>
    <definedName name="Planilha_14ÁreaTotal_4">'[47]09HB_ABR'!$C$16:$C$44,'[47]09HB_ABR'!$G$16:$G$44</definedName>
    <definedName name="Planilha_14ÁreaTotal_4_1">NA()</definedName>
    <definedName name="Planilha_14ÁreaTotal_4_6">([27]RESUMO!$C$16:$C$44,[27]RESUMO!$G$16:$G$44)</definedName>
    <definedName name="Planilha_14ÁreaTotal_6">([40]Resumo!$C$16:$C$21,[40]Resumo!$G$16:$K$21)</definedName>
    <definedName name="Planilha_14CabGráfico">#REF!</definedName>
    <definedName name="Planilha_14TítCols">[46]TO!$A$13,[46]TO!$E$13</definedName>
    <definedName name="Planilha_14TítCols_1">'[47]09HB_ABR'!$C$16,'[47]09HB_ABR'!$G$16:$G$16</definedName>
    <definedName name="Planilha_14TítCols_1_1">NA()</definedName>
    <definedName name="Planilha_14TítCols_1_1_1">NA()</definedName>
    <definedName name="Planilha_14TítCols_1_2">NA()</definedName>
    <definedName name="Planilha_14TítCols_1_3">NA()</definedName>
    <definedName name="Planilha_14TítCols_1_6">NA()</definedName>
    <definedName name="Planilha_14TítCols_2">'[47]09HB_ABR'!$C$16,'[47]09HB_ABR'!$G$16:$G$16</definedName>
    <definedName name="Planilha_14TítCols_2_1">NA()</definedName>
    <definedName name="Planilha_14TítCols_2_2">NA()</definedName>
    <definedName name="Planilha_14TítCols_2_3">NA()</definedName>
    <definedName name="Planilha_14TítCols_2_6">NA()</definedName>
    <definedName name="Planilha_14TítCols_20">[42]AC_11202!$C$16,[42]AC_11202!$G$16:$K$16</definedName>
    <definedName name="Planilha_14TítCols_20_1">NA()</definedName>
    <definedName name="Planilha_14TítCols_20_2">NA()</definedName>
    <definedName name="Planilha_14TítCols_21">[42]AC_11202!$C$16,[42]AC_11202!$G$16:$K$16</definedName>
    <definedName name="Planilha_14TítCols_21_1">NA()</definedName>
    <definedName name="Planilha_14TítCols_21_2">NA()</definedName>
    <definedName name="Planilha_14TítCols_3">'[47]09HB_ABR'!$C$16,'[47]09HB_ABR'!$G$16:$G$16</definedName>
    <definedName name="Planilha_14TítCols_3_1">NA()</definedName>
    <definedName name="Planilha_14TítCols_3_2">NA()</definedName>
    <definedName name="Planilha_14TítCols_3_3">NA()</definedName>
    <definedName name="Planilha_14TítCols_3_6">NA()</definedName>
    <definedName name="Planilha_14TítCols_4">'[47]09HB_ABR'!$C$16,'[47]09HB_ABR'!$G$16:$G$16</definedName>
    <definedName name="Planilha_14TítCols_4_1">NA()</definedName>
    <definedName name="Planilha_14TítCols_4_2">NA()</definedName>
    <definedName name="Planilha_14TítCols_4_3">NA()</definedName>
    <definedName name="Planilha_14TítCols_4_6">NA()</definedName>
    <definedName name="Planilha_14TítCols_6">NA()</definedName>
    <definedName name="Planilha_14TítLins">#REF!</definedName>
    <definedName name="Planilha_150ÁreaTotal">#REF!,#REF!</definedName>
    <definedName name="Planilha_150ÁreaTotal_1">"#REF!,#REF!"</definedName>
    <definedName name="Planilha_150ÁreaTotal_2">(#REF!,#REF!)</definedName>
    <definedName name="Planilha_150ÁreaTotal_6">([40]Resumo!$C$16:$C$24,[40]Resumo!$G$16:$N$24)</definedName>
    <definedName name="Planilha_150TítCols">#REF!,#REF!</definedName>
    <definedName name="Planilha_150TítCols_1">NA()</definedName>
    <definedName name="Planilha_150TítCols_2">NA()</definedName>
    <definedName name="Planilha_150TítCols_3">NA()</definedName>
    <definedName name="Planilha_150TítCols_6">NA()</definedName>
    <definedName name="Planilha_151ÁreaTotal">#REF!,#REF!</definedName>
    <definedName name="Planilha_151ÁreaTotal_1">"#REF!,#REF!"</definedName>
    <definedName name="Planilha_151ÁreaTotal_2">(#REF!,#REF!)</definedName>
    <definedName name="Planilha_151ÁreaTotal_6">([40]Resumo!$C$16:$C$18,[40]Resumo!$G$16:$N$18)</definedName>
    <definedName name="Planilha_151TítCols">#REF!,#REF!</definedName>
    <definedName name="Planilha_151TítCols_1">NA()</definedName>
    <definedName name="Planilha_151TítCols_2">NA()</definedName>
    <definedName name="Planilha_151TítCols_3">NA()</definedName>
    <definedName name="Planilha_151TítCols_6">NA()</definedName>
    <definedName name="Planilha_152ÁreaTotal">#REF!,#REF!</definedName>
    <definedName name="Planilha_152ÁreaTotal_1">"#REF!,#REF!"</definedName>
    <definedName name="Planilha_152ÁreaTotal_2">(#REF!,#REF!)</definedName>
    <definedName name="Planilha_152ÁreaTotal_6">([40]Resumo!$C$16:$C$17,[40]Resumo!$G$16:$H$17)</definedName>
    <definedName name="Planilha_152TítCols">#REF!,#REF!</definedName>
    <definedName name="Planilha_152TítCols_1">NA()</definedName>
    <definedName name="Planilha_152TítCols_2">NA()</definedName>
    <definedName name="Planilha_152TítCols_3">NA()</definedName>
    <definedName name="Planilha_152TítCols_6">NA()</definedName>
    <definedName name="Planilha_153ÁreaTotal">#REF!,#REF!</definedName>
    <definedName name="Planilha_153ÁreaTotal_1">"#REF!,#REF!"</definedName>
    <definedName name="Planilha_153ÁreaTotal_2">(#REF!,#REF!)</definedName>
    <definedName name="Planilha_153ÁreaTotal_6">([40]Resumo!$C$16:$C$19,[40]Resumo!$G$16:$M$19)</definedName>
    <definedName name="Planilha_153TítCols">#REF!,#REF!</definedName>
    <definedName name="Planilha_153TítCols_1">NA()</definedName>
    <definedName name="Planilha_153TítCols_2">NA()</definedName>
    <definedName name="Planilha_153TítCols_3">NA()</definedName>
    <definedName name="Planilha_153TítCols_6">NA()</definedName>
    <definedName name="Planilha_154ÁreaTotal">#REF!,#REF!</definedName>
    <definedName name="Planilha_154ÁreaTotal_1">"#REF!,#REF!"</definedName>
    <definedName name="Planilha_154ÁreaTotal_2">(#REF!,#REF!)</definedName>
    <definedName name="Planilha_154ÁreaTotal_6">([40]Resumo!$C$16:$C$38,[40]Resumo!$G$16:$N$38)</definedName>
    <definedName name="Planilha_154TítCols">#REF!,#REF!</definedName>
    <definedName name="Planilha_154TítCols_1">NA()</definedName>
    <definedName name="Planilha_154TítCols_2">NA()</definedName>
    <definedName name="Planilha_154TítCols_3">NA()</definedName>
    <definedName name="Planilha_154TítCols_6">NA()</definedName>
    <definedName name="Planilha_155ÁreaTotal">#REF!,#REF!</definedName>
    <definedName name="Planilha_155ÁreaTotal_1">"#REF!,#REF!"</definedName>
    <definedName name="Planilha_155ÁreaTotal_2">(#REF!,#REF!)</definedName>
    <definedName name="Planilha_155ÁreaTotal_6">([40]Resumo!$C$16:$C$22,[40]Resumo!$G$16:$L$22)</definedName>
    <definedName name="Planilha_155TítCols">#REF!,#REF!</definedName>
    <definedName name="Planilha_155TítCols_1">NA()</definedName>
    <definedName name="Planilha_155TítCols_2">NA()</definedName>
    <definedName name="Planilha_155TítCols_3">NA()</definedName>
    <definedName name="Planilha_155TítCols_6">NA()</definedName>
    <definedName name="Planilha_156ÁreaTotal">#REF!,#REF!</definedName>
    <definedName name="Planilha_156ÁreaTotal_1">"#REF!,#REF!"</definedName>
    <definedName name="Planilha_156ÁreaTotal_2">(#REF!,#REF!)</definedName>
    <definedName name="Planilha_156ÁreaTotal_6">([40]Resumo!$C$16:$C$24,[40]Resumo!$G$16:$N$24)</definedName>
    <definedName name="Planilha_156TítCols">#REF!,#REF!</definedName>
    <definedName name="Planilha_156TítCols_1">NA()</definedName>
    <definedName name="Planilha_156TítCols_2">NA()</definedName>
    <definedName name="Planilha_156TítCols_3">NA()</definedName>
    <definedName name="Planilha_156TítCols_6">NA()</definedName>
    <definedName name="Planilha_157ÁreaTotal">#REF!,#REF!</definedName>
    <definedName name="Planilha_157ÁreaTotal_1">"#REF!,#REF!"</definedName>
    <definedName name="Planilha_157ÁreaTotal_2">(#REF!,#REF!)</definedName>
    <definedName name="Planilha_157ÁreaTotal_6">([40]Resumo!$C$16:$C$17,[40]Resumo!$G$16:$N$17)</definedName>
    <definedName name="Planilha_157TítCols">#REF!,#REF!</definedName>
    <definedName name="Planilha_157TítCols_1">NA()</definedName>
    <definedName name="Planilha_157TítCols_2">NA()</definedName>
    <definedName name="Planilha_157TítCols_3">NA()</definedName>
    <definedName name="Planilha_157TítCols_6">NA()</definedName>
    <definedName name="Planilha_158ÁreaTotal">#REF!,#REF!</definedName>
    <definedName name="Planilha_158ÁreaTotal_1">"#REF!,#REF!"</definedName>
    <definedName name="Planilha_158ÁreaTotal_2">(#REF!,#REF!)</definedName>
    <definedName name="Planilha_158ÁreaTotal_6">([40]Resumo!$C$16:$C$17,[40]Resumo!$G$16:$N$17)</definedName>
    <definedName name="Planilha_158TítCols">#REF!,#REF!</definedName>
    <definedName name="Planilha_158TítCols_1">NA()</definedName>
    <definedName name="Planilha_158TítCols_2">NA()</definedName>
    <definedName name="Planilha_158TítCols_3">NA()</definedName>
    <definedName name="Planilha_158TítCols_6">NA()</definedName>
    <definedName name="Planilha_159ÁreaTotal">#REF!,#REF!</definedName>
    <definedName name="Planilha_159ÁreaTotal_1">"#REF!,#REF!"</definedName>
    <definedName name="Planilha_159ÁreaTotal_2">(#REF!,#REF!)</definedName>
    <definedName name="Planilha_159ÁreaTotal_6">([40]Resumo!$C$16:$C$17,[40]Resumo!$G$16:$K$17)</definedName>
    <definedName name="Planilha_159TítCols">#REF!,#REF!</definedName>
    <definedName name="Planilha_159TítCols_1">NA()</definedName>
    <definedName name="Planilha_159TítCols_2">NA()</definedName>
    <definedName name="Planilha_159TítCols_3">NA()</definedName>
    <definedName name="Planilha_159TítCols_6">NA()</definedName>
    <definedName name="Planilha_15ÁreaTotal">[46]RR!$A$13:$A$98,[46]RR!$E$13:$E$98</definedName>
    <definedName name="Planilha_15ÁreaTotal_1">'[47]2272_ABR'!$C$16:$C$44,'[47]2272_ABR'!$G$16:$G$44</definedName>
    <definedName name="Planilha_15ÁreaTotal_1_1">NA()</definedName>
    <definedName name="Planilha_15ÁreaTotal_1_2">('[47]2272_ABR'!$C$16:$C$44,'[47]2272_ABR'!$G$16:$G$44)</definedName>
    <definedName name="Planilha_15ÁreaTotal_1_6">([27]RESUMO!$C$16:$C$44,[27]RESUMO!$G$16:$G$44)</definedName>
    <definedName name="Planilha_15ÁreaTotal_2">'[47]2272_ABR'!$C$16:$C$44,'[47]2272_ABR'!$G$16:$G$44</definedName>
    <definedName name="Planilha_15ÁreaTotal_2_1">NA()</definedName>
    <definedName name="Planilha_15ÁreaTotal_2_2">('[47]2272_ABR'!$C$16:$C$44,'[47]2272_ABR'!$G$16:$G$44)</definedName>
    <definedName name="Planilha_15ÁreaTotal_2_6">([27]RESUMO!$C$16:$C$44,[27]RESUMO!$G$16:$G$44)</definedName>
    <definedName name="Planilha_15ÁreaTotal_20">[42]AM_INAT!$C$16:$C$25,[42]AM_INAT!$G$16:$N$25</definedName>
    <definedName name="Planilha_15ÁreaTotal_20_1" localSheetId="0">([23]AM_INAT:'[53]AM_SECRET_09HB'!$C$16:$C$25,[23]AM_INAT:'[53]AM_SECRET_09HB'!$G$16:$N$25)</definedName>
    <definedName name="Planilha_15ÁreaTotal_20_1">([23]AM_INAT:'[53]AM_SECRET_09HB'!$C$16:$C$25,[23]AM_INAT:'[53]AM_SECRET_09HB'!$G$16:$N$25)</definedName>
    <definedName name="Planilha_15ÁreaTotal_21">[42]AM_INAT!$C$16:$C$25,[42]AM_INAT!$G$16:$N$25</definedName>
    <definedName name="Planilha_15ÁreaTotal_21_1" localSheetId="0">([23]AM_INAT:'[53]AM_SECRET_09HB'!$C$16:$C$25,[23]AM_INAT:'[53]AM_SECRET_09HB'!$G$16:$N$25)</definedName>
    <definedName name="Planilha_15ÁreaTotal_21_1">([23]AM_INAT:'[53]AM_SECRET_09HB'!$C$16:$C$25,[23]AM_INAT:'[53]AM_SECRET_09HB'!$G$16:$N$25)</definedName>
    <definedName name="Planilha_15ÁreaTotal_3">'[47]2272_ABR'!$C$16:$C$44,'[47]2272_ABR'!$G$16:$G$44</definedName>
    <definedName name="Planilha_15ÁreaTotal_3_1">NA()</definedName>
    <definedName name="Planilha_15ÁreaTotal_3_2">('[47]2272_ABR'!$C$16:$C$44,'[47]2272_ABR'!$G$16:$G$44)</definedName>
    <definedName name="Planilha_15ÁreaTotal_3_6">([27]RESUMO!$C$16:$C$44,[27]RESUMO!$G$16:$G$44)</definedName>
    <definedName name="Planilha_15ÁreaTotal_4">'[47]2272_ABR'!$C$16:$C$44,'[47]2272_ABR'!$G$16:$G$44</definedName>
    <definedName name="Planilha_15ÁreaTotal_4_1">NA()</definedName>
    <definedName name="Planilha_15ÁreaTotal_4_2">('[47]2272_ABR'!$C$16:$C$44,'[47]2272_ABR'!$G$16:$G$44)</definedName>
    <definedName name="Planilha_15ÁreaTotal_4_6">([27]RESUMO!$C$16:$C$44,[27]RESUMO!$G$16:$G$44)</definedName>
    <definedName name="Planilha_15ÁreaTotal_6">([40]Resumo!$C$16:$C$25,[40]Resumo!$G$16:$N$25)</definedName>
    <definedName name="Planilha_15CabGráfico">#REF!</definedName>
    <definedName name="Planilha_15TítCols">[46]RR!$A$13,[46]RR!$E$13</definedName>
    <definedName name="Planilha_15TítCols_1">'[47]2272_ABR'!$C$16,'[47]2272_ABR'!$G$16:$G$16</definedName>
    <definedName name="Planilha_15TítCols_1_1">NA()</definedName>
    <definedName name="Planilha_15TítCols_1_1_1">NA()</definedName>
    <definedName name="Planilha_15TítCols_1_2">NA()</definedName>
    <definedName name="Planilha_15TítCols_1_3">NA()</definedName>
    <definedName name="Planilha_15TítCols_1_6">NA()</definedName>
    <definedName name="Planilha_15TítCols_2">'[47]2272_ABR'!$C$16,'[47]2272_ABR'!$G$16:$G$16</definedName>
    <definedName name="Planilha_15TítCols_2_1">NA()</definedName>
    <definedName name="Planilha_15TítCols_2_2">NA()</definedName>
    <definedName name="Planilha_15TítCols_2_3">NA()</definedName>
    <definedName name="Planilha_15TítCols_2_6">NA()</definedName>
    <definedName name="Planilha_15TítCols_20">[42]AM_INAT!$C$16,[42]AM_INAT!$G$16:$N$16</definedName>
    <definedName name="Planilha_15TítCols_20_1">NA()</definedName>
    <definedName name="Planilha_15TítCols_20_2">NA()</definedName>
    <definedName name="Planilha_15TítCols_21">[42]AM_INAT!$C$16,[42]AM_INAT!$G$16:$N$16</definedName>
    <definedName name="Planilha_15TítCols_21_1">NA()</definedName>
    <definedName name="Planilha_15TítCols_21_2">NA()</definedName>
    <definedName name="Planilha_15TítCols_3">'[47]2272_ABR'!$C$16,'[47]2272_ABR'!$G$16:$G$16</definedName>
    <definedName name="Planilha_15TítCols_3_1">NA()</definedName>
    <definedName name="Planilha_15TítCols_3_2">NA()</definedName>
    <definedName name="Planilha_15TítCols_3_3">NA()</definedName>
    <definedName name="Planilha_15TítCols_3_6">NA()</definedName>
    <definedName name="Planilha_15TítCols_4">'[47]2272_ABR'!$C$16,'[47]2272_ABR'!$G$16:$G$16</definedName>
    <definedName name="Planilha_15TítCols_4_1">NA()</definedName>
    <definedName name="Planilha_15TítCols_4_2">NA()</definedName>
    <definedName name="Planilha_15TítCols_4_3">NA()</definedName>
    <definedName name="Planilha_15TítCols_4_6">NA()</definedName>
    <definedName name="Planilha_15TítCols_6">NA()</definedName>
    <definedName name="Planilha_15TítLins">#REF!</definedName>
    <definedName name="Planilha_160ÁreaTotal">#REF!,#REF!</definedName>
    <definedName name="Planilha_160ÁreaTotal_1">"#REF!,#REF!"</definedName>
    <definedName name="Planilha_160ÁreaTotal_2">(#REF!,#REF!)</definedName>
    <definedName name="Planilha_160ÁreaTotal_6">([40]Resumo!$C$16:$C$17,[40]Resumo!$G$16:$L$17)</definedName>
    <definedName name="Planilha_160TítCols">#REF!,#REF!</definedName>
    <definedName name="Planilha_160TítCols_1">NA()</definedName>
    <definedName name="Planilha_160TítCols_2">NA()</definedName>
    <definedName name="Planilha_160TítCols_3">NA()</definedName>
    <definedName name="Planilha_160TítCols_6">NA()</definedName>
    <definedName name="Planilha_161ÁreaTotal">#REF!,#REF!</definedName>
    <definedName name="Planilha_161ÁreaTotal_1">"#REF!,#REF!"</definedName>
    <definedName name="Planilha_161ÁreaTotal_2">(#REF!,#REF!)</definedName>
    <definedName name="Planilha_161ÁreaTotal_6">([40]Resumo!$C$16:$C$19,[40]Resumo!$G$16:$N$19)</definedName>
    <definedName name="Planilha_161TítCols">#REF!,#REF!</definedName>
    <definedName name="Planilha_161TítCols_1">NA()</definedName>
    <definedName name="Planilha_161TítCols_2">NA()</definedName>
    <definedName name="Planilha_161TítCols_3">NA()</definedName>
    <definedName name="Planilha_161TítCols_6">NA()</definedName>
    <definedName name="Planilha_162ÁreaTotal">#REF!,#REF!</definedName>
    <definedName name="Planilha_162ÁreaTotal_1">"#REF!,#REF!"</definedName>
    <definedName name="Planilha_162ÁreaTotal_2">(#REF!,#REF!)</definedName>
    <definedName name="Planilha_162ÁreaTotal_6">([40]Resumo!$C$16:$C$35,[40]Resumo!$G$16:$N$35)</definedName>
    <definedName name="Planilha_162TítCols">#REF!,#REF!</definedName>
    <definedName name="Planilha_162TítCols_1">NA()</definedName>
    <definedName name="Planilha_162TítCols_2">NA()</definedName>
    <definedName name="Planilha_162TítCols_3">NA()</definedName>
    <definedName name="Planilha_162TítCols_6">NA()</definedName>
    <definedName name="Planilha_163ÁreaTotal">#REF!,#REF!</definedName>
    <definedName name="Planilha_163ÁreaTotal_1">"#REF!,#REF!"</definedName>
    <definedName name="Planilha_163ÁreaTotal_2">(#REF!,#REF!)</definedName>
    <definedName name="Planilha_163ÁreaTotal_6">([40]Resumo!$C$16:$C$28,[40]Resumo!$G$16:$N$28)</definedName>
    <definedName name="Planilha_163TítCols">#REF!,#REF!</definedName>
    <definedName name="Planilha_163TítCols_1">NA()</definedName>
    <definedName name="Planilha_163TítCols_2">NA()</definedName>
    <definedName name="Planilha_163TítCols_3">NA()</definedName>
    <definedName name="Planilha_163TítCols_6">NA()</definedName>
    <definedName name="Planilha_164ÁreaTotal">#REF!,#REF!</definedName>
    <definedName name="Planilha_164ÁreaTotal_1">"#REF!,#REF!"</definedName>
    <definedName name="Planilha_164ÁreaTotal_2">(#REF!,#REF!)</definedName>
    <definedName name="Planilha_164ÁreaTotal_6">([40]Resumo!$C$16:$C$21,[40]Resumo!$G$16:$L$21)</definedName>
    <definedName name="Planilha_164TítCols">#REF!,#REF!</definedName>
    <definedName name="Planilha_164TítCols_1">NA()</definedName>
    <definedName name="Planilha_164TítCols_2">NA()</definedName>
    <definedName name="Planilha_164TítCols_3">NA()</definedName>
    <definedName name="Planilha_164TítCols_6">NA()</definedName>
    <definedName name="Planilha_165ÁreaTotal">#REF!,#REF!</definedName>
    <definedName name="Planilha_165ÁreaTotal_1">"#REF!,#REF!"</definedName>
    <definedName name="Planilha_165ÁreaTotal_2">(#REF!,#REF!)</definedName>
    <definedName name="Planilha_165ÁreaTotal_6">([40]Resumo!$C$16:$C$21,[40]Resumo!$G$16:$L$21)</definedName>
    <definedName name="Planilha_165TítCols">#REF!,#REF!</definedName>
    <definedName name="Planilha_165TítCols_1">NA()</definedName>
    <definedName name="Planilha_165TítCols_2">NA()</definedName>
    <definedName name="Planilha_165TítCols_3">NA()</definedName>
    <definedName name="Planilha_165TítCols_6">NA()</definedName>
    <definedName name="Planilha_166ÁreaTotal">#REF!,#REF!</definedName>
    <definedName name="Planilha_166ÁreaTotal_1">"#REF!,#REF!"</definedName>
    <definedName name="Planilha_166ÁreaTotal_2">(#REF!,#REF!)</definedName>
    <definedName name="Planilha_166ÁreaTotal_6">([40]Resumo!$C$16:$C$24,[40]Resumo!$G$16:$N$24)</definedName>
    <definedName name="Planilha_166TítCols">#REF!,#REF!</definedName>
    <definedName name="Planilha_166TítCols_1">NA()</definedName>
    <definedName name="Planilha_166TítCols_2">NA()</definedName>
    <definedName name="Planilha_166TítCols_3">NA()</definedName>
    <definedName name="Planilha_166TítCols_6">NA()</definedName>
    <definedName name="Planilha_167ÁreaTotal">#REF!,#REF!</definedName>
    <definedName name="Planilha_167ÁreaTotal_1">"#REF!,#REF!"</definedName>
    <definedName name="Planilha_167ÁreaTotal_2">(#REF!,#REF!)</definedName>
    <definedName name="Planilha_167ÁreaTotal_6">([40]Resumo!$C$16:$C$17,[40]Resumo!$G$16:$N$17)</definedName>
    <definedName name="Planilha_167TítCols">#REF!,#REF!</definedName>
    <definedName name="Planilha_167TítCols_1">NA()</definedName>
    <definedName name="Planilha_167TítCols_2">NA()</definedName>
    <definedName name="Planilha_167TítCols_3">NA()</definedName>
    <definedName name="Planilha_167TítCols_6">NA()</definedName>
    <definedName name="Planilha_168ÁreaTotal">#REF!,#REF!</definedName>
    <definedName name="Planilha_168ÁreaTotal_1">"#REF!,#REF!"</definedName>
    <definedName name="Planilha_168ÁreaTotal_2">(#REF!,#REF!)</definedName>
    <definedName name="Planilha_168ÁreaTotal_6">([40]Resumo!$C$16:$C$17,[40]Resumo!$G$16:$N$17)</definedName>
    <definedName name="Planilha_168TítCols">#REF!,#REF!</definedName>
    <definedName name="Planilha_168TítCols_1">NA()</definedName>
    <definedName name="Planilha_168TítCols_2">NA()</definedName>
    <definedName name="Planilha_168TítCols_3">NA()</definedName>
    <definedName name="Planilha_168TítCols_6">NA()</definedName>
    <definedName name="Planilha_169ÁreaTotal">#REF!,#REF!</definedName>
    <definedName name="Planilha_169ÁreaTotal_1">"#REF!,#REF!"</definedName>
    <definedName name="Planilha_169ÁreaTotal_2">(#REF!,#REF!)</definedName>
    <definedName name="Planilha_169ÁreaTotal_6">([40]Resumo!$C$16:$C$22,[40]Resumo!$G$16:$N$22)</definedName>
    <definedName name="Planilha_169TítCols">#REF!,#REF!</definedName>
    <definedName name="Planilha_169TítCols_1">NA()</definedName>
    <definedName name="Planilha_169TítCols_2">NA()</definedName>
    <definedName name="Planilha_169TítCols_3">NA()</definedName>
    <definedName name="Planilha_169TítCols_6">NA()</definedName>
    <definedName name="Planilha_16ÁreaTotal">#REF!,#REF!</definedName>
    <definedName name="Planilha_16ÁreaTotal_1">#REF!,#REF!</definedName>
    <definedName name="Planilha_16ÁreaTotal_1_1">"#REF!,#REF!"</definedName>
    <definedName name="Planilha_16ÁreaTotal_1_2">"#REF!,#REF!"</definedName>
    <definedName name="Planilha_16ÁreaTotal_1_6">(#REF!,#REF!)</definedName>
    <definedName name="Planilha_16ÁreaTotal_2">#REF!,#REF!</definedName>
    <definedName name="Planilha_16ÁreaTotal_2_1">"#REF!,#REF!"</definedName>
    <definedName name="Planilha_16ÁreaTotal_2_2">"#REF!,#REF!"</definedName>
    <definedName name="Planilha_16ÁreaTotal_2_3">(#REF!,#REF!)</definedName>
    <definedName name="Planilha_16ÁreaTotal_2_6">(#REF!,#REF!)</definedName>
    <definedName name="Planilha_16ÁreaTotal_20">[42]AM_SECRET_09HB!$C$16:$C$17,[42]AM_SECRET_09HB!$G$16:$N$17</definedName>
    <definedName name="Planilha_16ÁreaTotal_20_1" localSheetId="0">([23]AM_SECRET_09HB:'[54]AM_ZE_09HB'!$C$16:$C$17,[23]AM_SECRET_09HB:'[54]AM_ZE_09HB'!$G$16:$N$17)</definedName>
    <definedName name="Planilha_16ÁreaTotal_20_1">([23]AM_SECRET_09HB:'[54]AM_ZE_09HB'!$C$16:$C$17,[23]AM_SECRET_09HB:'[54]AM_ZE_09HB'!$G$16:$N$17)</definedName>
    <definedName name="Planilha_16ÁreaTotal_21">[42]AM_SECRET_09HB!$C$16:$C$17,[42]AM_SECRET_09HB!$G$16:$N$17</definedName>
    <definedName name="Planilha_16ÁreaTotal_21_1" localSheetId="0">([23]AM_SECRET_09HB:'[54]AM_ZE_09HB'!$C$16:$C$17,[23]AM_SECRET_09HB:'[54]AM_ZE_09HB'!$G$16:$N$17)</definedName>
    <definedName name="Planilha_16ÁreaTotal_21_1">([23]AM_SECRET_09HB:'[54]AM_ZE_09HB'!$C$16:$C$17,[23]AM_SECRET_09HB:'[54]AM_ZE_09HB'!$G$16:$N$17)</definedName>
    <definedName name="Planilha_16ÁreaTotal_3">#REF!,#REF!</definedName>
    <definedName name="Planilha_16ÁreaTotal_3_1">"#REF!,#REF!"</definedName>
    <definedName name="Planilha_16ÁreaTotal_3_2">(#REF!,#REF!)</definedName>
    <definedName name="Planilha_16ÁreaTotal_3_6">(#REF!,#REF!)</definedName>
    <definedName name="Planilha_16ÁreaTotal_4">#REF!,#REF!</definedName>
    <definedName name="Planilha_16ÁreaTotal_4_1">"#REF!,#REF!"</definedName>
    <definedName name="Planilha_16ÁreaTotal_4_2">(#REF!,#REF!)</definedName>
    <definedName name="Planilha_16ÁreaTotal_4_6">(#REF!,#REF!)</definedName>
    <definedName name="Planilha_16ÁreaTotal_6">([40]Resumo!$C$16:$C$17,[40]Resumo!$G$16:$N$17)</definedName>
    <definedName name="Planilha_16CabGráfico">#REF!</definedName>
    <definedName name="Planilha_16CabGráfico_1">"#REF!"</definedName>
    <definedName name="Planilha_16CabGráfico_12">#REF!</definedName>
    <definedName name="Planilha_16CabGráfico_12_1">"#REF!"</definedName>
    <definedName name="Planilha_16CabGráfico_12_2">#REF!</definedName>
    <definedName name="Planilha_16CabGráfico_13">#REF!</definedName>
    <definedName name="Planilha_16CabGráfico_13_1">"#REF!"</definedName>
    <definedName name="Planilha_16CabGráfico_13_2">#REF!</definedName>
    <definedName name="Planilha_16CabGráfico_2">"#REF!"</definedName>
    <definedName name="Planilha_16CabGráfico_3">#REF!</definedName>
    <definedName name="Planilha_16CabGráfico_3_1">"#REF!"</definedName>
    <definedName name="Planilha_16CabGráfico_3_2">#REF!</definedName>
    <definedName name="Planilha_16CabGráfico_3_6">#REF!</definedName>
    <definedName name="Planilha_16CabGráfico_6">#REF!</definedName>
    <definedName name="Planilha_16TítCols">#REF!,#REF!</definedName>
    <definedName name="Planilha_16TítCols_1">#REF!,#REF!</definedName>
    <definedName name="Planilha_16TítCols_1_1">NA()</definedName>
    <definedName name="Planilha_16TítCols_1_1_1">NA()</definedName>
    <definedName name="Planilha_16TítCols_1_2">"#REF!,#REF!"</definedName>
    <definedName name="Planilha_16TítCols_1_3">NA()</definedName>
    <definedName name="Planilha_16TítCols_1_6">NA()</definedName>
    <definedName name="Planilha_16TítCols_2">#REF!,#REF!</definedName>
    <definedName name="Planilha_16TítCols_2_1">NA()</definedName>
    <definedName name="Planilha_16TítCols_2_2">NA()</definedName>
    <definedName name="Planilha_16TítCols_2_3">NA()</definedName>
    <definedName name="Planilha_16TítCols_2_4">NA()</definedName>
    <definedName name="Planilha_16TítCols_2_6">NA()</definedName>
    <definedName name="Planilha_16TítCols_20">[42]AM_SECRET_09HB!$C$16,[42]AM_SECRET_09HB!$G$16:$N$16</definedName>
    <definedName name="Planilha_16TítCols_20_1">NA()</definedName>
    <definedName name="Planilha_16TítCols_20_2">NA()</definedName>
    <definedName name="Planilha_16TítCols_21">[42]AM_SECRET_09HB!$C$16,[42]AM_SECRET_09HB!$G$16:$N$16</definedName>
    <definedName name="Planilha_16TítCols_21_1">NA()</definedName>
    <definedName name="Planilha_16TítCols_21_2">NA()</definedName>
    <definedName name="Planilha_16TítCols_3">#REF!,#REF!</definedName>
    <definedName name="Planilha_16TítCols_3_1">NA()</definedName>
    <definedName name="Planilha_16TítCols_3_2">NA()</definedName>
    <definedName name="Planilha_16TítCols_3_3">NA()</definedName>
    <definedName name="Planilha_16TítCols_3_6">NA()</definedName>
    <definedName name="Planilha_16TítCols_4">#REF!,#REF!</definedName>
    <definedName name="Planilha_16TítCols_4_1">NA()</definedName>
    <definedName name="Planilha_16TítCols_4_2">NA()</definedName>
    <definedName name="Planilha_16TítCols_4_3">NA()</definedName>
    <definedName name="Planilha_16TítCols_4_6">NA()</definedName>
    <definedName name="Planilha_16TítCols_6">NA()</definedName>
    <definedName name="Planilha_16TítLins">#REF!</definedName>
    <definedName name="Planilha_16TítLins_1">"#REF!"</definedName>
    <definedName name="Planilha_16TítLins_12">#REF!</definedName>
    <definedName name="Planilha_16TítLins_12_1">"#REF!"</definedName>
    <definedName name="Planilha_16TítLins_12_2">#REF!</definedName>
    <definedName name="Planilha_16TítLins_13">#REF!</definedName>
    <definedName name="Planilha_16TítLins_13_1">"#REF!"</definedName>
    <definedName name="Planilha_16TítLins_13_2">#REF!</definedName>
    <definedName name="Planilha_16TítLins_2">"#REF!"</definedName>
    <definedName name="Planilha_16TítLins_3">#REF!</definedName>
    <definedName name="Planilha_16TítLins_3_1">"#REF!"</definedName>
    <definedName name="Planilha_16TítLins_3_2">#REF!</definedName>
    <definedName name="Planilha_16TítLins_3_6">#REF!</definedName>
    <definedName name="Planilha_16TítLins_6">#REF!</definedName>
    <definedName name="Planilha_170ÁreaTotal">#REF!,#REF!</definedName>
    <definedName name="Planilha_170ÁreaTotal_1">"#REF!,#REF!"</definedName>
    <definedName name="Planilha_170ÁreaTotal_2">(#REF!,#REF!)</definedName>
    <definedName name="Planilha_170ÁreaTotal_6">([40]Resumo!$C$16:$C$36,[40]Resumo!$G$16:$N$36)</definedName>
    <definedName name="Planilha_170TítCols">#REF!,#REF!</definedName>
    <definedName name="Planilha_170TítCols_1">NA()</definedName>
    <definedName name="Planilha_170TítCols_2">NA()</definedName>
    <definedName name="Planilha_170TítCols_3">NA()</definedName>
    <definedName name="Planilha_170TítCols_6">NA()</definedName>
    <definedName name="Planilha_171ÁreaTotal">#REF!,#REF!</definedName>
    <definedName name="Planilha_171ÁreaTotal_1">"#REF!,#REF!"</definedName>
    <definedName name="Planilha_171ÁreaTotal_2">(#REF!,#REF!)</definedName>
    <definedName name="Planilha_171ÁreaTotal_6">([40]Resumo!$C$16:$C$27,[40]Resumo!$G$16:$N$27)</definedName>
    <definedName name="Planilha_171TítCols">#REF!,#REF!</definedName>
    <definedName name="Planilha_171TítCols_1">NA()</definedName>
    <definedName name="Planilha_171TítCols_2">NA()</definedName>
    <definedName name="Planilha_171TítCols_3">NA()</definedName>
    <definedName name="Planilha_171TítCols_6">NA()</definedName>
    <definedName name="Planilha_172ÁreaTotal">#REF!,#REF!</definedName>
    <definedName name="Planilha_172ÁreaTotal_1">"#REF!,#REF!"</definedName>
    <definedName name="Planilha_172ÁreaTotal_2">(#REF!,#REF!)</definedName>
    <definedName name="Planilha_172ÁreaTotal_6">([40]Resumo!$C$16:$C$22,[40]Resumo!$G$16:$N$22)</definedName>
    <definedName name="Planilha_172TítCols">#REF!,#REF!</definedName>
    <definedName name="Planilha_172TítCols_1">NA()</definedName>
    <definedName name="Planilha_172TítCols_2">NA()</definedName>
    <definedName name="Planilha_172TítCols_3">NA()</definedName>
    <definedName name="Planilha_172TítCols_6">NA()</definedName>
    <definedName name="Planilha_173ÁreaTotal">#REF!,#REF!</definedName>
    <definedName name="Planilha_173ÁreaTotal_1">"#REF!,#REF!"</definedName>
    <definedName name="Planilha_173ÁreaTotal_2">(#REF!,#REF!)</definedName>
    <definedName name="Planilha_173ÁreaTotal_6">([40]Resumo!$C$16:$C$19,[40]Resumo!$G$16:$N$19)</definedName>
    <definedName name="Planilha_173TítCols">#REF!,#REF!</definedName>
    <definedName name="Planilha_173TítCols_1">NA()</definedName>
    <definedName name="Planilha_173TítCols_2">NA()</definedName>
    <definedName name="Planilha_173TítCols_3">NA()</definedName>
    <definedName name="Planilha_173TítCols_6">NA()</definedName>
    <definedName name="Planilha_174ÁreaTotal">#REF!,#REF!</definedName>
    <definedName name="Planilha_174ÁreaTotal_1">"#REF!,#REF!"</definedName>
    <definedName name="Planilha_174ÁreaTotal_2">(#REF!,#REF!)</definedName>
    <definedName name="Planilha_174ÁreaTotal_6">([40]Resumo!$C$16:$C$17,[40]Resumo!$G$16:$H$17)</definedName>
    <definedName name="Planilha_174TítCols">#REF!,#REF!</definedName>
    <definedName name="Planilha_174TítCols_1">NA()</definedName>
    <definedName name="Planilha_174TítCols_2">NA()</definedName>
    <definedName name="Planilha_174TítCols_3">NA()</definedName>
    <definedName name="Planilha_174TítCols_6">NA()</definedName>
    <definedName name="Planilha_175ÁreaTotal">#REF!,#REF!</definedName>
    <definedName name="Planilha_175ÁreaTotal_1">"#REF!,#REF!"</definedName>
    <definedName name="Planilha_175ÁreaTotal_2">(#REF!,#REF!)</definedName>
    <definedName name="Planilha_175ÁreaTotal_6">([40]Resumo!$C$16:$C$17,[40]Resumo!$G$16:$M$17)</definedName>
    <definedName name="Planilha_175TítCols">#REF!,#REF!</definedName>
    <definedName name="Planilha_175TítCols_1">NA()</definedName>
    <definedName name="Planilha_175TítCols_2">NA()</definedName>
    <definedName name="Planilha_175TítCols_3">NA()</definedName>
    <definedName name="Planilha_175TítCols_6">NA()</definedName>
    <definedName name="Planilha_176ÁreaTotal">#REF!,#REF!</definedName>
    <definedName name="Planilha_176ÁreaTotal_1">"#REF!,#REF!"</definedName>
    <definedName name="Planilha_176ÁreaTotal_2">(#REF!,#REF!)</definedName>
    <definedName name="Planilha_176ÁreaTotal_6">([40]Resumo!$C$16:$C$32,[40]Resumo!$G$16:$N$32)</definedName>
    <definedName name="Planilha_176TítCols">#REF!,#REF!</definedName>
    <definedName name="Planilha_176TítCols_1">NA()</definedName>
    <definedName name="Planilha_176TítCols_2">NA()</definedName>
    <definedName name="Planilha_176TítCols_3">NA()</definedName>
    <definedName name="Planilha_176TítCols_6">NA()</definedName>
    <definedName name="Planilha_177ÁreaTotal">#REF!,#REF!</definedName>
    <definedName name="Planilha_177ÁreaTotal_1">"#REF!,#REF!"</definedName>
    <definedName name="Planilha_177ÁreaTotal_2">(#REF!,#REF!)</definedName>
    <definedName name="Planilha_177ÁreaTotal_6">([40]Resumo!$C$16:$C$23,[40]Resumo!$G$16:$J$23)</definedName>
    <definedName name="Planilha_177TítCols">#REF!,#REF!</definedName>
    <definedName name="Planilha_177TítCols_1">NA()</definedName>
    <definedName name="Planilha_177TítCols_2">NA()</definedName>
    <definedName name="Planilha_177TítCols_3">NA()</definedName>
    <definedName name="Planilha_177TítCols_6">NA()</definedName>
    <definedName name="Planilha_178ÁreaTotal">#REF!,#REF!</definedName>
    <definedName name="Planilha_178ÁreaTotal_1">"#REF!,#REF!"</definedName>
    <definedName name="Planilha_178ÁreaTotal_2">(#REF!,#REF!)</definedName>
    <definedName name="Planilha_178ÁreaTotal_6">([40]Resumo!$C$16:$C$22,[40]Resumo!$G$16:$N$22)</definedName>
    <definedName name="Planilha_178TítCols">#REF!,#REF!</definedName>
    <definedName name="Planilha_178TítCols_1">NA()</definedName>
    <definedName name="Planilha_178TítCols_2">NA()</definedName>
    <definedName name="Planilha_178TítCols_3">NA()</definedName>
    <definedName name="Planilha_178TítCols_6">NA()</definedName>
    <definedName name="Planilha_179ÁreaTotal">#REF!,#REF!</definedName>
    <definedName name="Planilha_179ÁreaTotal_1">"#REF!,#REF!"</definedName>
    <definedName name="Planilha_179ÁreaTotal_2">(#REF!,#REF!)</definedName>
    <definedName name="Planilha_179ÁreaTotal_6">([40]Resumo!$C$16:$C$17,[40]Resumo!$G$16:$N$17)</definedName>
    <definedName name="Planilha_179TítCols">#REF!,#REF!</definedName>
    <definedName name="Planilha_179TítCols_1">NA()</definedName>
    <definedName name="Planilha_179TítCols_2">NA()</definedName>
    <definedName name="Planilha_179TítCols_3">NA()</definedName>
    <definedName name="Planilha_179TítCols_6">NA()</definedName>
    <definedName name="Planilha_17ÁreaTotal">#REF!,#REF!</definedName>
    <definedName name="Planilha_17ÁreaTotal_1">#REF!,#REF!</definedName>
    <definedName name="Planilha_17ÁreaTotal_1_1">"#REF!,#REF!"</definedName>
    <definedName name="Planilha_17ÁreaTotal_1_2">"#REF!,#REF!"</definedName>
    <definedName name="Planilha_17ÁreaTotal_1_6">(#REF!,#REF!)</definedName>
    <definedName name="Planilha_17ÁreaTotal_2">#REF!,#REF!</definedName>
    <definedName name="Planilha_17ÁreaTotal_2_1">"#REF!,#REF!"</definedName>
    <definedName name="Planilha_17ÁreaTotal_2_2">(#REF!,#REF!)</definedName>
    <definedName name="Planilha_17ÁreaTotal_2_6">(#REF!,#REF!)</definedName>
    <definedName name="Planilha_17ÁreaTotal_20">[42]AM_ZE_09HB!$C$16:$C$17,[42]AM_ZE_09HB!$G$16:$N$17</definedName>
    <definedName name="Planilha_17ÁreaTotal_20_1" localSheetId="0">([23]AM_ZE_09HB:'[55]AM_10842_09HB'!$C$16:$C$17,[23]AM_ZE_09HB:'[55]AM_10842_09HB'!$G$16:$N$17)</definedName>
    <definedName name="Planilha_17ÁreaTotal_20_1">([23]AM_ZE_09HB:'[55]AM_10842_09HB'!$C$16:$C$17,[23]AM_ZE_09HB:'[55]AM_10842_09HB'!$G$16:$N$17)</definedName>
    <definedName name="Planilha_17ÁreaTotal_21">[42]AM_ZE_09HB!$C$16:$C$17,[42]AM_ZE_09HB!$G$16:$N$17</definedName>
    <definedName name="Planilha_17ÁreaTotal_21_1" localSheetId="0">([23]AM_ZE_09HB:'[55]AM_10842_09HB'!$C$16:$C$17,[23]AM_ZE_09HB:'[55]AM_10842_09HB'!$G$16:$N$17)</definedName>
    <definedName name="Planilha_17ÁreaTotal_21_1">([23]AM_ZE_09HB:'[55]AM_10842_09HB'!$C$16:$C$17,[23]AM_ZE_09HB:'[55]AM_10842_09HB'!$G$16:$N$17)</definedName>
    <definedName name="Planilha_17ÁreaTotal_3">#REF!,#REF!</definedName>
    <definedName name="Planilha_17ÁreaTotal_3_1">"#REF!,#REF!"</definedName>
    <definedName name="Planilha_17ÁreaTotal_3_2">(#REF!,#REF!)</definedName>
    <definedName name="Planilha_17ÁreaTotal_3_6">(#REF!,#REF!)</definedName>
    <definedName name="Planilha_17ÁreaTotal_6">([40]Resumo!$C$16:$C$17,[40]Resumo!$G$16:$N$17)</definedName>
    <definedName name="Planilha_17TítCols">#REF!,#REF!</definedName>
    <definedName name="Planilha_17TítCols_1">#REF!,#REF!</definedName>
    <definedName name="Planilha_17TítCols_1_1">NA()</definedName>
    <definedName name="Planilha_17TítCols_1_1_1">NA()</definedName>
    <definedName name="Planilha_17TítCols_1_2">"#REF!,#REF!"</definedName>
    <definedName name="Planilha_17TítCols_1_3">NA()</definedName>
    <definedName name="Planilha_17TítCols_1_6">NA()</definedName>
    <definedName name="Planilha_17TítCols_2">#REF!,#REF!</definedName>
    <definedName name="Planilha_17TítCols_2_1">NA()</definedName>
    <definedName name="Planilha_17TítCols_2_2">NA()</definedName>
    <definedName name="Planilha_17TítCols_2_3">NA()</definedName>
    <definedName name="Planilha_17TítCols_2_6">NA()</definedName>
    <definedName name="Planilha_17TítCols_20">[42]AM_ZE_09HB!$C$16,[42]AM_ZE_09HB!$G$16:$N$16</definedName>
    <definedName name="Planilha_17TítCols_20_1">NA()</definedName>
    <definedName name="Planilha_17TítCols_20_2">NA()</definedName>
    <definedName name="Planilha_17TítCols_21">[42]AM_ZE_09HB!$C$16,[42]AM_ZE_09HB!$G$16:$N$16</definedName>
    <definedName name="Planilha_17TítCols_21_1">NA()</definedName>
    <definedName name="Planilha_17TítCols_21_2">NA()</definedName>
    <definedName name="Planilha_17TítCols_3">#REF!,#REF!</definedName>
    <definedName name="Planilha_17TítCols_3_1">NA()</definedName>
    <definedName name="Planilha_17TítCols_3_2">NA()</definedName>
    <definedName name="Planilha_17TítCols_3_3">NA()</definedName>
    <definedName name="Planilha_17TítCols_3_6">NA()</definedName>
    <definedName name="Planilha_17TítCols_6">NA()</definedName>
    <definedName name="Planilha_180ÁreaTotal">#REF!,#REF!</definedName>
    <definedName name="Planilha_180ÁreaTotal_1">"#REF!,#REF!"</definedName>
    <definedName name="Planilha_180ÁreaTotal_2">(#REF!,#REF!)</definedName>
    <definedName name="Planilha_180ÁreaTotal_6">([40]Resumo!$C$16:$C$38,[40]Resumo!$G$16:$N$38)</definedName>
    <definedName name="Planilha_180TítCols">#REF!,#REF!</definedName>
    <definedName name="Planilha_180TítCols_1">NA()</definedName>
    <definedName name="Planilha_180TítCols_2">NA()</definedName>
    <definedName name="Planilha_180TítCols_3">NA()</definedName>
    <definedName name="Planilha_180TítCols_6">NA()</definedName>
    <definedName name="Planilha_181ÁreaTotal">#REF!,#REF!</definedName>
    <definedName name="Planilha_181ÁreaTotal_1">"#REF!,#REF!"</definedName>
    <definedName name="Planilha_181ÁreaTotal_2">(#REF!,#REF!)</definedName>
    <definedName name="Planilha_181ÁreaTotal_6">([40]Resumo!$C$16:$C$20,[40]Resumo!$G$16:$N$20)</definedName>
    <definedName name="Planilha_181TítCols">#REF!,#REF!</definedName>
    <definedName name="Planilha_181TítCols_1">NA()</definedName>
    <definedName name="Planilha_181TítCols_2">NA()</definedName>
    <definedName name="Planilha_181TítCols_3">NA()</definedName>
    <definedName name="Planilha_181TítCols_6">NA()</definedName>
    <definedName name="Planilha_182ÁreaTotal">#REF!,#REF!</definedName>
    <definedName name="Planilha_182ÁreaTotal_1">"#REF!,#REF!"</definedName>
    <definedName name="Planilha_182ÁreaTotal_2">(#REF!,#REF!)</definedName>
    <definedName name="Planilha_182ÁreaTotal_6">([40]Resumo!$C$16:$C$17,[40]Resumo!$G$16:$M$17)</definedName>
    <definedName name="Planilha_182TítCols">#REF!,#REF!</definedName>
    <definedName name="Planilha_182TítCols_1">NA()</definedName>
    <definedName name="Planilha_182TítCols_2">NA()</definedName>
    <definedName name="Planilha_182TítCols_3">NA()</definedName>
    <definedName name="Planilha_182TítCols_6">NA()</definedName>
    <definedName name="Planilha_183ÁreaTotal">#REF!,#REF!</definedName>
    <definedName name="Planilha_183ÁreaTotal_1">"#REF!,#REF!"</definedName>
    <definedName name="Planilha_183ÁreaTotal_2">(#REF!,#REF!)</definedName>
    <definedName name="Planilha_183ÁreaTotal_6">([40]Resumo!$C$16:$C$17,[40]Resumo!$G$16:$M$17)</definedName>
    <definedName name="Planilha_183TítCols">#REF!,#REF!</definedName>
    <definedName name="Planilha_183TítCols_1">NA()</definedName>
    <definedName name="Planilha_183TítCols_2">NA()</definedName>
    <definedName name="Planilha_183TítCols_3">NA()</definedName>
    <definedName name="Planilha_183TítCols_6">NA()</definedName>
    <definedName name="Planilha_184ÁreaTotal">#REF!,#REF!</definedName>
    <definedName name="Planilha_184ÁreaTotal_1">"#REF!,#REF!"</definedName>
    <definedName name="Planilha_184ÁreaTotal_2">(#REF!,#REF!)</definedName>
    <definedName name="Planilha_184ÁreaTotal_6">([40]Resumo!$C$16:$C$19,[40]Resumo!$G$16:$M$19)</definedName>
    <definedName name="Planilha_184TítCols">#REF!,#REF!</definedName>
    <definedName name="Planilha_184TítCols_1">NA()</definedName>
    <definedName name="Planilha_184TítCols_2">NA()</definedName>
    <definedName name="Planilha_184TítCols_3">NA()</definedName>
    <definedName name="Planilha_184TítCols_6">NA()</definedName>
    <definedName name="Planilha_185ÁreaTotal">#REF!,#REF!</definedName>
    <definedName name="Planilha_185ÁreaTotal_1">"#REF!,#REF!"</definedName>
    <definedName name="Planilha_185ÁreaTotal_2">(#REF!,#REF!)</definedName>
    <definedName name="Planilha_185ÁreaTotal_6">([40]Resumo!$C$16:$C$33,[40]Resumo!$G$16:$N$33)</definedName>
    <definedName name="Planilha_185TítCols">#REF!,#REF!</definedName>
    <definedName name="Planilha_185TítCols_1">NA()</definedName>
    <definedName name="Planilha_185TítCols_2">NA()</definedName>
    <definedName name="Planilha_185TítCols_3">NA()</definedName>
    <definedName name="Planilha_185TítCols_6">NA()</definedName>
    <definedName name="Planilha_186ÁreaTotal">#REF!,#REF!</definedName>
    <definedName name="Planilha_186ÁreaTotal_1">"#REF!,#REF!"</definedName>
    <definedName name="Planilha_186ÁreaTotal_2">(#REF!,#REF!)</definedName>
    <definedName name="Planilha_186ÁreaTotal_6">([40]Resumo!$C$16:$C$25,[40]Resumo!$G$16:$N$25)</definedName>
    <definedName name="Planilha_186TítCols">#REF!,#REF!</definedName>
    <definedName name="Planilha_186TítCols_1">NA()</definedName>
    <definedName name="Planilha_186TítCols_2">NA()</definedName>
    <definedName name="Planilha_186TítCols_3">NA()</definedName>
    <definedName name="Planilha_186TítCols_6">NA()</definedName>
    <definedName name="Planilha_187ÁreaTotal">#REF!,#REF!</definedName>
    <definedName name="Planilha_187ÁreaTotal_1">"#REF!,#REF!"</definedName>
    <definedName name="Planilha_187ÁreaTotal_2">(#REF!,#REF!)</definedName>
    <definedName name="Planilha_187ÁreaTotal_6">([40]Resumo!$C$16:$C$20,[40]Resumo!$G$16:$N$20)</definedName>
    <definedName name="Planilha_187TítCols">#REF!,#REF!</definedName>
    <definedName name="Planilha_187TítCols_1">NA()</definedName>
    <definedName name="Planilha_187TítCols_2">NA()</definedName>
    <definedName name="Planilha_187TítCols_3">NA()</definedName>
    <definedName name="Planilha_187TítCols_6">NA()</definedName>
    <definedName name="Planilha_188ÁreaTotal">#REF!,#REF!</definedName>
    <definedName name="Planilha_188ÁreaTotal_1">"#REF!,#REF!"</definedName>
    <definedName name="Planilha_188ÁreaTotal_2">(#REF!,#REF!)</definedName>
    <definedName name="Planilha_188ÁreaTotal_6">([40]Resumo!$C$16:$C$17,[40]Resumo!$G$16:$N$17)</definedName>
    <definedName name="Planilha_188TítCols">#REF!,#REF!</definedName>
    <definedName name="Planilha_188TítCols_1">NA()</definedName>
    <definedName name="Planilha_188TítCols_2">NA()</definedName>
    <definedName name="Planilha_188TítCols_3">NA()</definedName>
    <definedName name="Planilha_188TítCols_6">NA()</definedName>
    <definedName name="Planilha_189ÁreaTotal">#REF!,#REF!</definedName>
    <definedName name="Planilha_189ÁreaTotal_1">"#REF!,#REF!"</definedName>
    <definedName name="Planilha_189ÁreaTotal_2">(#REF!,#REF!)</definedName>
    <definedName name="Planilha_189ÁreaTotal_6">([40]Resumo!$C$16:$C$17,[40]Resumo!$G$16:$I$17)</definedName>
    <definedName name="Planilha_189TítCols">#REF!,#REF!</definedName>
    <definedName name="Planilha_189TítCols_1">NA()</definedName>
    <definedName name="Planilha_189TítCols_2">NA()</definedName>
    <definedName name="Planilha_189TítCols_3">NA()</definedName>
    <definedName name="Planilha_189TítCols_6">NA()</definedName>
    <definedName name="Planilha_18ÁreaTotal">#REF!,#REF!</definedName>
    <definedName name="Planilha_18ÁreaTotal_1">#REF!,#REF!</definedName>
    <definedName name="Planilha_18ÁreaTotal_1_1">"#REF!,#REF!"</definedName>
    <definedName name="Planilha_18ÁreaTotal_1_2">"#REF!,#REF!"</definedName>
    <definedName name="Planilha_18ÁreaTotal_1_6">(#REF!,#REF!)</definedName>
    <definedName name="Planilha_18ÁreaTotal_2">#REF!,#REF!</definedName>
    <definedName name="Planilha_18ÁreaTotal_2_1">"#REF!,#REF!"</definedName>
    <definedName name="Planilha_18ÁreaTotal_2_2">(#REF!,#REF!)</definedName>
    <definedName name="Planilha_18ÁreaTotal_2_6">(#REF!,#REF!)</definedName>
    <definedName name="Planilha_18ÁreaTotal_20">[42]AM_10842_09HB!$C$16:$C$17,[42]AM_10842_09HB!$G$16:$N$17</definedName>
    <definedName name="Planilha_18ÁreaTotal_20_1" localSheetId="0">([23]AM_10842_09HB:'[56]AM_11202_09HB'!$C$16:$C$17,[23]AM_10842_09HB:'[56]AM_11202_09HB'!$G$16:$N$17)</definedName>
    <definedName name="Planilha_18ÁreaTotal_20_1">([23]AM_10842_09HB:'[56]AM_11202_09HB'!$C$16:$C$17,[23]AM_10842_09HB:'[56]AM_11202_09HB'!$G$16:$N$17)</definedName>
    <definedName name="Planilha_18ÁreaTotal_21">[42]AM_10842_09HB!$C$16:$C$17,[42]AM_10842_09HB!$G$16:$N$17</definedName>
    <definedName name="Planilha_18ÁreaTotal_21_1" localSheetId="0">([23]AM_10842_09HB:'[56]AM_11202_09HB'!$C$16:$C$17,[23]AM_10842_09HB:'[56]AM_11202_09HB'!$G$16:$N$17)</definedName>
    <definedName name="Planilha_18ÁreaTotal_21_1">([23]AM_10842_09HB:'[56]AM_11202_09HB'!$C$16:$C$17,[23]AM_10842_09HB:'[56]AM_11202_09HB'!$G$16:$N$17)</definedName>
    <definedName name="Planilha_18ÁreaTotal_3">#REF!,#REF!</definedName>
    <definedName name="Planilha_18ÁreaTotal_3_1">"#REF!,#REF!"</definedName>
    <definedName name="Planilha_18ÁreaTotal_3_2">(#REF!,#REF!)</definedName>
    <definedName name="Planilha_18ÁreaTotal_3_6">(#REF!,#REF!)</definedName>
    <definedName name="Planilha_18ÁreaTotal_6">([40]Resumo!$C$16:$C$17,[40]Resumo!$G$16:$N$17)</definedName>
    <definedName name="Planilha_18TítCols">#REF!,#REF!</definedName>
    <definedName name="Planilha_18TítCols_1">#REF!,#REF!</definedName>
    <definedName name="Planilha_18TítCols_1_1">NA()</definedName>
    <definedName name="Planilha_18TítCols_1_1_1">NA()</definedName>
    <definedName name="Planilha_18TítCols_1_2">"#REF!,#REF!"</definedName>
    <definedName name="Planilha_18TítCols_1_3">NA()</definedName>
    <definedName name="Planilha_18TítCols_1_6">NA()</definedName>
    <definedName name="Planilha_18TítCols_2">#REF!,#REF!</definedName>
    <definedName name="Planilha_18TítCols_2_1">NA()</definedName>
    <definedName name="Planilha_18TítCols_2_2">NA()</definedName>
    <definedName name="Planilha_18TítCols_2_3">NA()</definedName>
    <definedName name="Planilha_18TítCols_2_6">NA()</definedName>
    <definedName name="Planilha_18TítCols_20">[42]AM_10842_09HB!$C$16,[42]AM_10842_09HB!$G$16:$N$16</definedName>
    <definedName name="Planilha_18TítCols_20_1">NA()</definedName>
    <definedName name="Planilha_18TítCols_20_2">NA()</definedName>
    <definedName name="Planilha_18TítCols_21">[42]AM_10842_09HB!$C$16,[42]AM_10842_09HB!$G$16:$N$16</definedName>
    <definedName name="Planilha_18TítCols_21_1">NA()</definedName>
    <definedName name="Planilha_18TítCols_21_2">NA()</definedName>
    <definedName name="Planilha_18TítCols_3">#REF!,#REF!</definedName>
    <definedName name="Planilha_18TítCols_3_1">NA()</definedName>
    <definedName name="Planilha_18TítCols_3_2">NA()</definedName>
    <definedName name="Planilha_18TítCols_3_3">NA()</definedName>
    <definedName name="Planilha_18TítCols_3_6">NA()</definedName>
    <definedName name="Planilha_18TítCols_6">NA()</definedName>
    <definedName name="Planilha_190ÁreaTotal">#REF!,#REF!</definedName>
    <definedName name="Planilha_190ÁreaTotal_1">"#REF!,#REF!"</definedName>
    <definedName name="Planilha_190ÁreaTotal_2">(#REF!,#REF!)</definedName>
    <definedName name="Planilha_190ÁreaTotal_6">([40]Resumo!$C$16:$C$17,[40]Resumo!$G$16:$H$17)</definedName>
    <definedName name="Planilha_190TítCols">#REF!,#REF!</definedName>
    <definedName name="Planilha_190TítCols_1">NA()</definedName>
    <definedName name="Planilha_190TítCols_2">NA()</definedName>
    <definedName name="Planilha_190TítCols_3">NA()</definedName>
    <definedName name="Planilha_190TítCols_6">NA()</definedName>
    <definedName name="Planilha_191ÁreaTotal">#REF!,#REF!</definedName>
    <definedName name="Planilha_191ÁreaTotal_1">"#REF!,#REF!"</definedName>
    <definedName name="Planilha_191ÁreaTotal_2">(#REF!,#REF!)</definedName>
    <definedName name="Planilha_191ÁreaTotal_6">([40]Resumo!$C$16:$C$17,[40]Resumo!$G$16:$N$17)</definedName>
    <definedName name="Planilha_191TítCols">#REF!,#REF!</definedName>
    <definedName name="Planilha_191TítCols_1">NA()</definedName>
    <definedName name="Planilha_191TítCols_2">NA()</definedName>
    <definedName name="Planilha_191TítCols_3">NA()</definedName>
    <definedName name="Planilha_191TítCols_6">NA()</definedName>
    <definedName name="Planilha_192ÁreaTotal">#REF!,#REF!</definedName>
    <definedName name="Planilha_192ÁreaTotal_1">"#REF!,#REF!"</definedName>
    <definedName name="Planilha_192ÁreaTotal_2">(#REF!,#REF!)</definedName>
    <definedName name="Planilha_192ÁreaTotal_6">([40]Resumo!$C$16:$C$30,[40]Resumo!$G$16:$N$30)</definedName>
    <definedName name="Planilha_192TítCols">#REF!,#REF!</definedName>
    <definedName name="Planilha_192TítCols_1">NA()</definedName>
    <definedName name="Planilha_192TítCols_2">NA()</definedName>
    <definedName name="Planilha_192TítCols_3">NA()</definedName>
    <definedName name="Planilha_192TítCols_6">NA()</definedName>
    <definedName name="Planilha_193ÁreaTotal">#REF!,#REF!</definedName>
    <definedName name="Planilha_193ÁreaTotal_1">"#REF!,#REF!"</definedName>
    <definedName name="Planilha_193ÁreaTotal_2">(#REF!,#REF!)</definedName>
    <definedName name="Planilha_193ÁreaTotal_6">([40]Resumo!$C$16:$C$19,[40]Resumo!$G$16:$I$19)</definedName>
    <definedName name="Planilha_193TítCols">#REF!,#REF!</definedName>
    <definedName name="Planilha_193TítCols_1">NA()</definedName>
    <definedName name="Planilha_193TítCols_2">NA()</definedName>
    <definedName name="Planilha_193TítCols_3">NA()</definedName>
    <definedName name="Planilha_193TítCols_6">NA()</definedName>
    <definedName name="Planilha_194ÁreaTotal">#REF!,#REF!</definedName>
    <definedName name="Planilha_194ÁreaTotal_1">"#REF!,#REF!"</definedName>
    <definedName name="Planilha_194ÁreaTotal_2">(#REF!,#REF!)</definedName>
    <definedName name="Planilha_194ÁreaTotal_6">([40]Resumo!$C$16:$C$18,[40]Resumo!$G$16:$H$18)</definedName>
    <definedName name="Planilha_194TítCols">#REF!,#REF!</definedName>
    <definedName name="Planilha_194TítCols_1">NA()</definedName>
    <definedName name="Planilha_194TítCols_2">NA()</definedName>
    <definedName name="Planilha_194TítCols_3">NA()</definedName>
    <definedName name="Planilha_194TítCols_6">NA()</definedName>
    <definedName name="Planilha_19ÁreaTotal">#REF!,#REF!</definedName>
    <definedName name="Planilha_19ÁreaTotal_1">#REF!,#REF!</definedName>
    <definedName name="Planilha_19ÁreaTotal_1_1">"#REF!,#REF!"</definedName>
    <definedName name="Planilha_19ÁreaTotal_1_2">"#REF!,#REF!"</definedName>
    <definedName name="Planilha_19ÁreaTotal_1_6">(#REF!,#REF!)</definedName>
    <definedName name="Planilha_19ÁreaTotal_2">#REF!,#REF!</definedName>
    <definedName name="Planilha_19ÁreaTotal_2_1">"#REF!,#REF!"</definedName>
    <definedName name="Planilha_19ÁreaTotal_2_2">(#REF!,#REF!)</definedName>
    <definedName name="Planilha_19ÁreaTotal_2_6">(#REF!,#REF!)</definedName>
    <definedName name="Planilha_19ÁreaTotal_20">[42]AM_11202_09HB!$C$16:$C$17,[42]AM_11202_09HB!$G$16:$J$17</definedName>
    <definedName name="Planilha_19ÁreaTotal_20_1" localSheetId="0">([23]AM_11202_09HB:'[57]AM_FL_FINALI'!$C$16:$C$17,[23]AM_11202_09HB:'[57]AM_FL_FINALI'!$G$16:$J$17)</definedName>
    <definedName name="Planilha_19ÁreaTotal_20_1">([23]AM_11202_09HB:'[57]AM_FL_FINALI'!$C$16:$C$17,[23]AM_11202_09HB:'[57]AM_FL_FINALI'!$G$16:$J$17)</definedName>
    <definedName name="Planilha_19ÁreaTotal_21">[42]AM_11202_09HB!$C$16:$C$17,[42]AM_11202_09HB!$G$16:$J$17</definedName>
    <definedName name="Planilha_19ÁreaTotal_21_1" localSheetId="0">([23]AM_11202_09HB:'[57]AM_FL_FINALI'!$C$16:$C$17,[23]AM_11202_09HB:'[57]AM_FL_FINALI'!$G$16:$J$17)</definedName>
    <definedName name="Planilha_19ÁreaTotal_21_1">([23]AM_11202_09HB:'[57]AM_FL_FINALI'!$C$16:$C$17,[23]AM_11202_09HB:'[57]AM_FL_FINALI'!$G$16:$J$17)</definedName>
    <definedName name="Planilha_19ÁreaTotal_3">#REF!,#REF!</definedName>
    <definedName name="Planilha_19ÁreaTotal_3_1">"#REF!,#REF!"</definedName>
    <definedName name="Planilha_19ÁreaTotal_3_2">(#REF!,#REF!)</definedName>
    <definedName name="Planilha_19ÁreaTotal_3_6">(#REF!,#REF!)</definedName>
    <definedName name="Planilha_19ÁreaTotal_6">([40]Resumo!$C$16:$C$17,[40]Resumo!$G$16:$J$17)</definedName>
    <definedName name="Planilha_19TítCols">#REF!,#REF!</definedName>
    <definedName name="Planilha_19TítCols_1">#REF!,#REF!</definedName>
    <definedName name="Planilha_19TítCols_1_1">NA()</definedName>
    <definedName name="Planilha_19TítCols_1_1_1">NA()</definedName>
    <definedName name="Planilha_19TítCols_1_2">"#REF!,#REF!"</definedName>
    <definedName name="Planilha_19TítCols_1_3">NA()</definedName>
    <definedName name="Planilha_19TítCols_1_6">NA()</definedName>
    <definedName name="Planilha_19TítCols_2">#REF!,#REF!</definedName>
    <definedName name="Planilha_19TítCols_2_1">NA()</definedName>
    <definedName name="Planilha_19TítCols_2_2">NA()</definedName>
    <definedName name="Planilha_19TítCols_2_3">NA()</definedName>
    <definedName name="Planilha_19TítCols_2_6">NA()</definedName>
    <definedName name="Planilha_19TítCols_20">[42]AM_11202_09HB!$C$16,[42]AM_11202_09HB!$G$16:$J$16</definedName>
    <definedName name="Planilha_19TítCols_20_1">NA()</definedName>
    <definedName name="Planilha_19TítCols_20_2">NA()</definedName>
    <definedName name="Planilha_19TítCols_21">[42]AM_11202_09HB!$C$16,[42]AM_11202_09HB!$G$16:$J$16</definedName>
    <definedName name="Planilha_19TítCols_21_1">NA()</definedName>
    <definedName name="Planilha_19TítCols_21_2">NA()</definedName>
    <definedName name="Planilha_19TítCols_3">#REF!,#REF!</definedName>
    <definedName name="Planilha_19TítCols_3_1">NA()</definedName>
    <definedName name="Planilha_19TítCols_3_2">NA()</definedName>
    <definedName name="Planilha_19TítCols_3_3">NA()</definedName>
    <definedName name="Planilha_19TítCols_3_6">NA()</definedName>
    <definedName name="Planilha_19TítCols_6">NA()</definedName>
    <definedName name="Planilha_1ÁreaTotal">'[58]10'!$C$12:$C$26,'[58]10'!$G$12:$J$26</definedName>
    <definedName name="Planilha_1ÁreaTotal___0">'[37]PESS 1999'!$C$13:$C$38</definedName>
    <definedName name="Planilha_1ÁreaTotal___0_1">"#REF!"</definedName>
    <definedName name="Planilha_1ÁreaTotal___0_2">"#REF!"</definedName>
    <definedName name="Planilha_1ÁreaTotal___0_3">"#REF!"</definedName>
    <definedName name="Planilha_1ÁreaTotal___0_4">#REF!</definedName>
    <definedName name="Planilha_1ÁreaTotal___0_6">[27]RESUMO!$C$13:$C$38</definedName>
    <definedName name="Planilha_1ÁreaTotal___3">'[37]PESS 1999'!$C$13:$C$38</definedName>
    <definedName name="Planilha_1ÁreaTotal___3_1">"#REF!"</definedName>
    <definedName name="Planilha_1ÁreaTotal___3_2">"#REF!"</definedName>
    <definedName name="Planilha_1ÁreaTotal___3_3">"#REF!"</definedName>
    <definedName name="Planilha_1ÁreaTotal___3_4">#REF!</definedName>
    <definedName name="Planilha_1ÁreaTotal___3_6">[27]RESUMO!$C$13:$C$38</definedName>
    <definedName name="Planilha_1ÁreaTotal_1">#REF!,#REF!</definedName>
    <definedName name="Planilha_1ÁreaTotal_1_1">"#REF!,#REF!"</definedName>
    <definedName name="Planilha_1ÁreaTotal_1_2">(#REF!,#REF!)</definedName>
    <definedName name="Planilha_1ÁreaTotal_1_6">(#REF!,#REF!)</definedName>
    <definedName name="Planilha_1ÁreaTotal_12">#REF!,#REF!</definedName>
    <definedName name="Planilha_1ÁreaTotal_12_1">"#REF!,#REF!"</definedName>
    <definedName name="Planilha_1ÁreaTotal_13">#REF!,#REF!</definedName>
    <definedName name="Planilha_1ÁreaTotal_13_1">"#REF!,#REF!"</definedName>
    <definedName name="Planilha_1ÁreaTotal_2">#REF!,#REF!</definedName>
    <definedName name="Planilha_1ÁreaTotal_2_1">"#REF!,#REF!"</definedName>
    <definedName name="Planilha_1ÁreaTotal_2_2">"#REF!,#REF!"</definedName>
    <definedName name="Planilha_1ÁreaTotal_2_3">(#REF!,#REF!)</definedName>
    <definedName name="Planilha_1ÁreaTotal_2_6">(#REF!,#REF!)</definedName>
    <definedName name="Planilha_1ÁreaTotal_20">[42]TSE_INAT!$C$16:$C$26,[42]TSE_INAT!$G$16:$N$26</definedName>
    <definedName name="Planilha_1ÁreaTotal_20_1">([42]TSE_INAT!$C$16:$C$26,[42]TSE_INAT!$G$16:$N$26)</definedName>
    <definedName name="Planilha_1ÁreaTotal_21">[42]TSE_INAT!$C$16:$C$26,[42]TSE_INAT!$G$16:$N$26</definedName>
    <definedName name="Planilha_1ÁreaTotal_21_1">([42]TSE_INAT!$C$16:$C$26,[42]TSE_INAT!$G$16:$N$26)</definedName>
    <definedName name="Planilha_1ÁreaTotal_3">#REF!,#REF!</definedName>
    <definedName name="Planilha_1ÁreaTotal_3_1">"#REF!,#REF!"</definedName>
    <definedName name="Planilha_1ÁreaTotal_3_2">(#REF!,#REF!)</definedName>
    <definedName name="Planilha_1ÁreaTotal_3_6">(#REF!,#REF!)</definedName>
    <definedName name="Planilha_1ÁreaTotal_4">#REF!,#REF!</definedName>
    <definedName name="Planilha_1ÁreaTotal_4_1">"#REF!,#REF!"</definedName>
    <definedName name="Planilha_1ÁreaTotal_4_2">(#REF!,#REF!)</definedName>
    <definedName name="Planilha_1ÁreaTotal_4_6">(#REF!,#REF!)</definedName>
    <definedName name="Planilha_1ÁreaTotal_5">NA()</definedName>
    <definedName name="Planilha_1ÁreaTotal_6">('[59]Unidade-Ativo'!$C$12:$C$26,'[59]Unidade-Ativo'!$G$12:$J$26)</definedName>
    <definedName name="Planilha_1ÁreaTotal_7">('[60]01101'!$C$12:$C$55,'[60]01101'!$G$12:$R$55)</definedName>
    <definedName name="Planilha_1ÁreaTotal_8">NA()</definedName>
    <definedName name="Planilha_1ÁreaTotal_9">('[60]01101'!$C$12:$C$55,'[60]01101'!$G$12:$R$55)</definedName>
    <definedName name="Planilha_1CabGráfico">#REF!</definedName>
    <definedName name="Planilha_1CabGráfico_1">#REF!</definedName>
    <definedName name="Planilha_1CabGráfico_1_1">"#REF!"</definedName>
    <definedName name="Planilha_1CabGráfico_1_2">"#REF!"</definedName>
    <definedName name="Planilha_1CabGráfico_1_6">#REF!</definedName>
    <definedName name="Planilha_1CabGráfico_10">#REF!</definedName>
    <definedName name="Planilha_1CabGráfico_11">#REF!</definedName>
    <definedName name="Planilha_1CabGráfico_12">#REF!</definedName>
    <definedName name="Planilha_1CabGráfico_12_1">"#REF!"</definedName>
    <definedName name="Planilha_1CabGráfico_12_2">#REF!</definedName>
    <definedName name="Planilha_1CabGráfico_13">#REF!</definedName>
    <definedName name="Planilha_1CabGráfico_13_1">"#REF!"</definedName>
    <definedName name="Planilha_1CabGráfico_13_2">#REF!</definedName>
    <definedName name="Planilha_1CabGráfico_14">"#REF!"</definedName>
    <definedName name="Planilha_1CabGráfico_15">"#REF!"</definedName>
    <definedName name="Planilha_1CabGráfico_16">#REF!</definedName>
    <definedName name="Planilha_1CabGráfico_2">#REF!</definedName>
    <definedName name="Planilha_1CabGráfico_2_1">"#REF!"</definedName>
    <definedName name="Planilha_1CabGráfico_2_2">"#REF!"</definedName>
    <definedName name="Planilha_1CabGráfico_2_6">#REF!</definedName>
    <definedName name="Planilha_1CabGráfico_3">#REF!</definedName>
    <definedName name="Planilha_1CabGráfico_3_1">"#REF!"</definedName>
    <definedName name="Planilha_1CabGráfico_3_2">#REF!</definedName>
    <definedName name="Planilha_1CabGráfico_3_6">#REF!</definedName>
    <definedName name="Planilha_1CabGráfico_4">"#REF!"</definedName>
    <definedName name="Planilha_1CabGráfico_5">"#REF!"</definedName>
    <definedName name="Planilha_1CabGráfico_6">"#REF!"</definedName>
    <definedName name="Planilha_1CabGráfico_7">"#REF!"</definedName>
    <definedName name="Planilha_1CabGráfico_8">"#REF!"</definedName>
    <definedName name="Planilha_1CabGráfico_9">"#REF!"</definedName>
    <definedName name="Planilha_1TítCols">'[58]10'!$C$12,'[58]10'!$G$12:$J$12</definedName>
    <definedName name="Planilha_1TítCols___0">'[37]PESS 1999'!$C$13</definedName>
    <definedName name="Planilha_1TítCols___0_1">"#REF!"</definedName>
    <definedName name="Planilha_1TítCols___0_2">"#REF!"</definedName>
    <definedName name="Planilha_1TítCols___0_3">"#REF!"</definedName>
    <definedName name="Planilha_1TítCols___0_4">#REF!</definedName>
    <definedName name="Planilha_1TítCols___0_6">[27]RESUMO!$C$13</definedName>
    <definedName name="Planilha_1TítCols___3">'[37]PESS 1999'!$C$13</definedName>
    <definedName name="Planilha_1TítCols___3_1">"#REF!"</definedName>
    <definedName name="Planilha_1TítCols___3_2">"#REF!"</definedName>
    <definedName name="Planilha_1TítCols___3_3">"#REF!"</definedName>
    <definedName name="Planilha_1TítCols___3_4">#REF!</definedName>
    <definedName name="Planilha_1TítCols___3_6">[27]RESUMO!$C$13</definedName>
    <definedName name="Planilha_1TítCols_1">#REF!,#REF!</definedName>
    <definedName name="Planilha_1TítCols_1_1">NA()</definedName>
    <definedName name="Planilha_1TítCols_1_1_1">NA()</definedName>
    <definedName name="Planilha_1TítCols_1_2">NA()</definedName>
    <definedName name="Planilha_1TítCols_1_3">NA()</definedName>
    <definedName name="Planilha_1TítCols_1_6">NA()</definedName>
    <definedName name="Planilha_1TítCols_10">NA()</definedName>
    <definedName name="Planilha_1TítCols_12">#REF!,#REF!</definedName>
    <definedName name="Planilha_1TítCols_12_1">"#REF!,#REF!"</definedName>
    <definedName name="Planilha_1TítCols_12_2">NA()</definedName>
    <definedName name="Planilha_1TítCols_13">#REF!,#REF!</definedName>
    <definedName name="Planilha_1TítCols_13_1">"#REF!,#REF!"</definedName>
    <definedName name="Planilha_1TítCols_13_2">NA()</definedName>
    <definedName name="Planilha_1TítCols_2">#REF!,#REF!</definedName>
    <definedName name="Planilha_1TítCols_2_1">NA()</definedName>
    <definedName name="Planilha_1TítCols_2_1_1">NA()</definedName>
    <definedName name="Planilha_1TítCols_2_2">NA()</definedName>
    <definedName name="Planilha_1TítCols_2_3">NA()</definedName>
    <definedName name="Planilha_1TítCols_2_4">NA()</definedName>
    <definedName name="Planilha_1TítCols_2_6">NA()</definedName>
    <definedName name="Planilha_1TítCols_20">[42]TSE_INAT!$C$16,[42]TSE_INAT!$G$16:$N$16</definedName>
    <definedName name="Planilha_1TítCols_20_1">NA()</definedName>
    <definedName name="Planilha_1TítCols_20_2">NA()</definedName>
    <definedName name="Planilha_1TítCols_21">[42]TSE_INAT!$C$16,[42]TSE_INAT!$G$16:$N$16</definedName>
    <definedName name="Planilha_1TítCols_21_1">NA()</definedName>
    <definedName name="Planilha_1TítCols_21_2">NA()</definedName>
    <definedName name="Planilha_1TítCols_3">#REF!,#REF!</definedName>
    <definedName name="Planilha_1TítCols_3_1">NA()</definedName>
    <definedName name="Planilha_1TítCols_3_1_1">NA()</definedName>
    <definedName name="Planilha_1TítCols_3_2">NA()</definedName>
    <definedName name="Planilha_1TítCols_3_3">NA()</definedName>
    <definedName name="Planilha_1TítCols_3_6">NA()</definedName>
    <definedName name="Planilha_1TítCols_4">#REF!,#REF!</definedName>
    <definedName name="Planilha_1TítCols_4_1">NA()</definedName>
    <definedName name="Planilha_1TítCols_4_1_1">NA()</definedName>
    <definedName name="Planilha_1TítCols_4_2">NA()</definedName>
    <definedName name="Planilha_1TítCols_4_3">NA()</definedName>
    <definedName name="Planilha_1TítCols_4_6">NA()</definedName>
    <definedName name="Planilha_1TítCols_5">NA()</definedName>
    <definedName name="Planilha_1TítCols_6">NA()</definedName>
    <definedName name="Planilha_1TítCols_7">NA()</definedName>
    <definedName name="Planilha_1TítCols_8">NA()</definedName>
    <definedName name="Planilha_1TítCols_9">NA()</definedName>
    <definedName name="Planilha_1TítLins">#REF!</definedName>
    <definedName name="Planilha_1TítLins_1">#REF!</definedName>
    <definedName name="Planilha_1TítLins_1_1">"#REF!"</definedName>
    <definedName name="Planilha_1TítLins_1_2">"#REF!"</definedName>
    <definedName name="Planilha_1TítLins_1_6">#REF!</definedName>
    <definedName name="Planilha_1TítLins_10">#REF!</definedName>
    <definedName name="Planilha_1TítLins_11">#REF!</definedName>
    <definedName name="Planilha_1TítLins_12">#REF!</definedName>
    <definedName name="Planilha_1TítLins_12_1">"#REF!"</definedName>
    <definedName name="Planilha_1TítLins_12_2">#REF!</definedName>
    <definedName name="Planilha_1TítLins_13">#REF!</definedName>
    <definedName name="Planilha_1TítLins_13_1">"#REF!"</definedName>
    <definedName name="Planilha_1TítLins_13_2">#REF!</definedName>
    <definedName name="Planilha_1TítLins_14">"#REF!"</definedName>
    <definedName name="Planilha_1TítLins_15">"#REF!"</definedName>
    <definedName name="Planilha_1TítLins_16">#REF!</definedName>
    <definedName name="Planilha_1TítLins_2">#REF!</definedName>
    <definedName name="Planilha_1TítLins_2_1">"#REF!"</definedName>
    <definedName name="Planilha_1TítLins_2_2">"#REF!"</definedName>
    <definedName name="Planilha_1TítLins_2_6">#REF!</definedName>
    <definedName name="Planilha_1TítLins_20">#REF!</definedName>
    <definedName name="Planilha_1TítLins_20_1">"#REF!"</definedName>
    <definedName name="Planilha_1TítLins_20_2">#REF!</definedName>
    <definedName name="Planilha_1TítLins_21">#REF!</definedName>
    <definedName name="Planilha_1TítLins_21_1">"#REF!"</definedName>
    <definedName name="Planilha_1TítLins_21_2">#REF!</definedName>
    <definedName name="Planilha_1TítLins_3">#REF!</definedName>
    <definedName name="Planilha_1TítLins_3_1">"#REF!"</definedName>
    <definedName name="Planilha_1TítLins_3_2">#REF!</definedName>
    <definedName name="Planilha_1TítLins_3_6">#REF!</definedName>
    <definedName name="Planilha_1TítLins_4">"#REF!"</definedName>
    <definedName name="Planilha_1TítLins_5">"#REF!"</definedName>
    <definedName name="Planilha_1TítLins_6">"#REF!"</definedName>
    <definedName name="Planilha_1TítLins_7">"#REF!"</definedName>
    <definedName name="Planilha_1TítLins_8">"#REF!"</definedName>
    <definedName name="Planilha_1TítLins_9">"#REF!"</definedName>
    <definedName name="Planilha_20ÁreaTotal">#REF!,#REF!</definedName>
    <definedName name="Planilha_20ÁreaTotal_1">#REF!,#REF!</definedName>
    <definedName name="Planilha_20ÁreaTotal_1_1">"#REF!,#REF!"</definedName>
    <definedName name="Planilha_20ÁreaTotal_1_2">"#REF!,#REF!"</definedName>
    <definedName name="Planilha_20ÁreaTotal_1_6">(#REF!,#REF!)</definedName>
    <definedName name="Planilha_20ÁreaTotal_2">#REF!,#REF!</definedName>
    <definedName name="Planilha_20ÁreaTotal_2_1">"#REF!,#REF!"</definedName>
    <definedName name="Planilha_20ÁreaTotal_2_2">(#REF!,#REF!)</definedName>
    <definedName name="Planilha_20ÁreaTotal_2_6">(#REF!,#REF!)</definedName>
    <definedName name="Planilha_20ÁreaTotal_20">[42]AM_FL_FINALI!$C$16:$C$20,[42]AM_FL_FINALI!$G$16:$N$20</definedName>
    <definedName name="Planilha_20ÁreaTotal_20_1" localSheetId="0">([23]AM_FL_FINALI:'[61]AM_SECRET'!$C$16:$C$20,[23]AM_FL_FINALI:'[61]AM_SECRET'!$G$16:$N$20)</definedName>
    <definedName name="Planilha_20ÁreaTotal_20_1">([23]AM_FL_FINALI:'[61]AM_SECRET'!$C$16:$C$20,[23]AM_FL_FINALI:'[61]AM_SECRET'!$G$16:$N$20)</definedName>
    <definedName name="Planilha_20ÁreaTotal_21">[42]AM_FL_FINALI!$C$16:$C$20,[42]AM_FL_FINALI!$G$16:$N$20</definedName>
    <definedName name="Planilha_20ÁreaTotal_21_1" localSheetId="0">([23]AM_FL_FINALI:'[61]AM_SECRET'!$C$16:$C$20,[23]AM_FL_FINALI:'[61]AM_SECRET'!$G$16:$N$20)</definedName>
    <definedName name="Planilha_20ÁreaTotal_21_1">([23]AM_FL_FINALI:'[61]AM_SECRET'!$C$16:$C$20,[23]AM_FL_FINALI:'[61]AM_SECRET'!$G$16:$N$20)</definedName>
    <definedName name="Planilha_20ÁreaTotal_3">#REF!,#REF!</definedName>
    <definedName name="Planilha_20ÁreaTotal_3_1">"#REF!,#REF!"</definedName>
    <definedName name="Planilha_20ÁreaTotal_3_2">(#REF!,#REF!)</definedName>
    <definedName name="Planilha_20ÁreaTotal_3_6">(#REF!,#REF!)</definedName>
    <definedName name="Planilha_20ÁreaTotal_6">([40]Resumo!$C$16:$C$20,[40]Resumo!$G$16:$N$20)</definedName>
    <definedName name="Planilha_20TítCols">#REF!,#REF!</definedName>
    <definedName name="Planilha_20TítCols_1">#REF!,#REF!</definedName>
    <definedName name="Planilha_20TítCols_1_1">NA()</definedName>
    <definedName name="Planilha_20TítCols_1_1_1">NA()</definedName>
    <definedName name="Planilha_20TítCols_1_2">"#REF!,#REF!"</definedName>
    <definedName name="Planilha_20TítCols_1_3">NA()</definedName>
    <definedName name="Planilha_20TítCols_1_6">NA()</definedName>
    <definedName name="Planilha_20TítCols_2">#REF!,#REF!</definedName>
    <definedName name="Planilha_20TítCols_2_1">NA()</definedName>
    <definedName name="Planilha_20TítCols_2_2">NA()</definedName>
    <definedName name="Planilha_20TítCols_2_3">NA()</definedName>
    <definedName name="Planilha_20TítCols_2_6">NA()</definedName>
    <definedName name="Planilha_20TítCols_20">[42]AM_FL_FINALI!$C$16,[42]AM_FL_FINALI!$G$16:$N$16</definedName>
    <definedName name="Planilha_20TítCols_20_1">NA()</definedName>
    <definedName name="Planilha_20TítCols_20_2">NA()</definedName>
    <definedName name="Planilha_20TítCols_21">[42]AM_FL_FINALI!$C$16,[42]AM_FL_FINALI!$G$16:$N$16</definedName>
    <definedName name="Planilha_20TítCols_21_1">NA()</definedName>
    <definedName name="Planilha_20TítCols_21_2">NA()</definedName>
    <definedName name="Planilha_20TítCols_3">#REF!,#REF!</definedName>
    <definedName name="Planilha_20TítCols_3_1">NA()</definedName>
    <definedName name="Planilha_20TítCols_3_2">NA()</definedName>
    <definedName name="Planilha_20TítCols_3_3">NA()</definedName>
    <definedName name="Planilha_20TítCols_3_6">NA()</definedName>
    <definedName name="Planilha_20TítCols_6">NA()</definedName>
    <definedName name="Planilha_21ÁreaTotal">#REF!,#REF!</definedName>
    <definedName name="Planilha_21ÁreaTotal_1">#REF!,#REF!</definedName>
    <definedName name="Planilha_21ÁreaTotal_1_1">"#REF!,#REF!"</definedName>
    <definedName name="Planilha_21ÁreaTotal_1_2">"#REF!,#REF!"</definedName>
    <definedName name="Planilha_21ÁreaTotal_1_6">(#REF!,#REF!)</definedName>
    <definedName name="Planilha_21ÁreaTotal_2">#REF!,#REF!</definedName>
    <definedName name="Planilha_21ÁreaTotal_2_1">"#REF!,#REF!"</definedName>
    <definedName name="Planilha_21ÁreaTotal_2_2">(#REF!,#REF!)</definedName>
    <definedName name="Planilha_21ÁreaTotal_2_6">(#REF!,#REF!)</definedName>
    <definedName name="Planilha_21ÁreaTotal_20">[42]AM_SECRET!$C$16:$C$35,[42]AM_SECRET!$G$16:$N$35</definedName>
    <definedName name="Planilha_21ÁreaTotal_20_1" localSheetId="0">([23]AM_SECRET:'[62]AM_ZE_BASE_ATUAL'!$C$16:$C$35,[23]AM_SECRET:'[62]AM_ZE_BASE_ATUAL'!$G$16:$N$35)</definedName>
    <definedName name="Planilha_21ÁreaTotal_20_1">([23]AM_SECRET:'[62]AM_ZE_BASE_ATUAL'!$C$16:$C$35,[23]AM_SECRET:'[62]AM_ZE_BASE_ATUAL'!$G$16:$N$35)</definedName>
    <definedName name="Planilha_21ÁreaTotal_21">[42]AM_SECRET!$C$16:$C$35,[42]AM_SECRET!$G$16:$N$35</definedName>
    <definedName name="Planilha_21ÁreaTotal_21_1" localSheetId="0">([23]AM_SECRET:'[62]AM_ZE_BASE_ATUAL'!$C$16:$C$35,[23]AM_SECRET:'[62]AM_ZE_BASE_ATUAL'!$G$16:$N$35)</definedName>
    <definedName name="Planilha_21ÁreaTotal_21_1">([23]AM_SECRET:'[62]AM_ZE_BASE_ATUAL'!$C$16:$C$35,[23]AM_SECRET:'[62]AM_ZE_BASE_ATUAL'!$G$16:$N$35)</definedName>
    <definedName name="Planilha_21ÁreaTotal_3">#REF!,#REF!</definedName>
    <definedName name="Planilha_21ÁreaTotal_3_1">"#REF!,#REF!"</definedName>
    <definedName name="Planilha_21ÁreaTotal_3_2">(#REF!,#REF!)</definedName>
    <definedName name="Planilha_21ÁreaTotal_3_6">(#REF!,#REF!)</definedName>
    <definedName name="Planilha_21ÁreaTotal_6">([40]Resumo!$C$16:$C$35,[40]Resumo!$G$16:$N$35)</definedName>
    <definedName name="Planilha_21TítCols">#REF!,#REF!</definedName>
    <definedName name="Planilha_21TítCols_1">#REF!,#REF!</definedName>
    <definedName name="Planilha_21TítCols_1_1">NA()</definedName>
    <definedName name="Planilha_21TítCols_1_1_1">NA()</definedName>
    <definedName name="Planilha_21TítCols_1_2">"#REF!,#REF!"</definedName>
    <definedName name="Planilha_21TítCols_1_3">NA()</definedName>
    <definedName name="Planilha_21TítCols_1_6">NA()</definedName>
    <definedName name="Planilha_21TítCols_2">#REF!,#REF!</definedName>
    <definedName name="Planilha_21TítCols_2_1">NA()</definedName>
    <definedName name="Planilha_21TítCols_2_2">NA()</definedName>
    <definedName name="Planilha_21TítCols_2_3">NA()</definedName>
    <definedName name="Planilha_21TítCols_2_6">NA()</definedName>
    <definedName name="Planilha_21TítCols_20">[42]AM_SECRET!$C$16,[42]AM_SECRET!$G$16:$N$16</definedName>
    <definedName name="Planilha_21TítCols_20_1">NA()</definedName>
    <definedName name="Planilha_21TítCols_20_2">NA()</definedName>
    <definedName name="Planilha_21TítCols_21">[42]AM_SECRET!$C$16,[42]AM_SECRET!$G$16:$N$16</definedName>
    <definedName name="Planilha_21TítCols_21_1">NA()</definedName>
    <definedName name="Planilha_21TítCols_21_2">NA()</definedName>
    <definedName name="Planilha_21TítCols_3">#REF!,#REF!</definedName>
    <definedName name="Planilha_21TítCols_3_1">NA()</definedName>
    <definedName name="Planilha_21TítCols_3_2">NA()</definedName>
    <definedName name="Planilha_21TítCols_3_3">NA()</definedName>
    <definedName name="Planilha_21TítCols_3_6">NA()</definedName>
    <definedName name="Planilha_21TítCols_6">NA()</definedName>
    <definedName name="Planilha_22ÁreaTotal">#REF!,#REF!</definedName>
    <definedName name="Planilha_22ÁreaTotal_1">#REF!,#REF!</definedName>
    <definedName name="Planilha_22ÁreaTotal_1_1">"#REF!,#REF!"</definedName>
    <definedName name="Planilha_22ÁreaTotal_1_2">"#REF!,#REF!"</definedName>
    <definedName name="Planilha_22ÁreaTotal_1_6">(#REF!,#REF!)</definedName>
    <definedName name="Planilha_22ÁreaTotal_2">#REF!,#REF!</definedName>
    <definedName name="Planilha_22ÁreaTotal_2_1">"#REF!,#REF!"</definedName>
    <definedName name="Planilha_22ÁreaTotal_2_2">(#REF!,#REF!)</definedName>
    <definedName name="Planilha_22ÁreaTotal_2_6">(#REF!,#REF!)</definedName>
    <definedName name="Planilha_22ÁreaTotal_20">[42]AM_ZE_BASE_ATUAL!$C$16:$C$30,[42]AM_ZE_BASE_ATUAL!$G$16:$N$30</definedName>
    <definedName name="Planilha_22ÁreaTotal_20_1" localSheetId="0">([23]AM_ZE_BASE_ATUAL:'[63]AM_10842_PROV'!$C$16:$C$30,[23]AM_ZE_BASE_ATUAL:'[63]AM_10842_PROV'!$G$16:$N$30)</definedName>
    <definedName name="Planilha_22ÁreaTotal_20_1">([23]AM_ZE_BASE_ATUAL:'[63]AM_10842_PROV'!$C$16:$C$30,[23]AM_ZE_BASE_ATUAL:'[63]AM_10842_PROV'!$G$16:$N$30)</definedName>
    <definedName name="Planilha_22ÁreaTotal_21">[42]AM_ZE_BASE_ATUAL!$C$16:$C$30,[42]AM_ZE_BASE_ATUAL!$G$16:$N$30</definedName>
    <definedName name="Planilha_22ÁreaTotal_21_1" localSheetId="0">([23]AM_ZE_BASE_ATUAL:'[63]AM_10842_PROV'!$C$16:$C$30,[23]AM_ZE_BASE_ATUAL:'[63]AM_10842_PROV'!$G$16:$N$30)</definedName>
    <definedName name="Planilha_22ÁreaTotal_21_1">([23]AM_ZE_BASE_ATUAL:'[63]AM_10842_PROV'!$C$16:$C$30,[23]AM_ZE_BASE_ATUAL:'[63]AM_10842_PROV'!$G$16:$N$30)</definedName>
    <definedName name="Planilha_22ÁreaTotal_3">#REF!,#REF!</definedName>
    <definedName name="Planilha_22ÁreaTotal_3_1">"#REF!,#REF!"</definedName>
    <definedName name="Planilha_22ÁreaTotal_3_2">(#REF!,#REF!)</definedName>
    <definedName name="Planilha_22ÁreaTotal_3_6">(#REF!,#REF!)</definedName>
    <definedName name="Planilha_22ÁreaTotal_6">([40]Resumo!$C$16:$C$30,[40]Resumo!$G$16:$N$30)</definedName>
    <definedName name="Planilha_22TítCols">#REF!,#REF!</definedName>
    <definedName name="Planilha_22TítCols_1">#REF!,#REF!</definedName>
    <definedName name="Planilha_22TítCols_1_1">NA()</definedName>
    <definedName name="Planilha_22TítCols_1_1_1">NA()</definedName>
    <definedName name="Planilha_22TítCols_1_2">"#REF!,#REF!"</definedName>
    <definedName name="Planilha_22TítCols_1_3">NA()</definedName>
    <definedName name="Planilha_22TítCols_1_6">NA()</definedName>
    <definedName name="Planilha_22TítCols_2">#REF!,#REF!</definedName>
    <definedName name="Planilha_22TítCols_2_1">NA()</definedName>
    <definedName name="Planilha_22TítCols_2_2">NA()</definedName>
    <definedName name="Planilha_22TítCols_2_3">NA()</definedName>
    <definedName name="Planilha_22TítCols_2_6">NA()</definedName>
    <definedName name="Planilha_22TítCols_20">[42]AM_ZE_BASE_ATUAL!$C$16,[42]AM_ZE_BASE_ATUAL!$G$16:$N$16</definedName>
    <definedName name="Planilha_22TítCols_20_1">NA()</definedName>
    <definedName name="Planilha_22TítCols_20_2">NA()</definedName>
    <definedName name="Planilha_22TítCols_21">[42]AM_ZE_BASE_ATUAL!$C$16,[42]AM_ZE_BASE_ATUAL!$G$16:$N$16</definedName>
    <definedName name="Planilha_22TítCols_21_1">NA()</definedName>
    <definedName name="Planilha_22TítCols_21_2">NA()</definedName>
    <definedName name="Planilha_22TítCols_3">#REF!,#REF!</definedName>
    <definedName name="Planilha_22TítCols_3_1">NA()</definedName>
    <definedName name="Planilha_22TítCols_3_2">NA()</definedName>
    <definedName name="Planilha_22TítCols_3_3">NA()</definedName>
    <definedName name="Planilha_22TítCols_3_6">NA()</definedName>
    <definedName name="Planilha_22TítCols_6">NA()</definedName>
    <definedName name="Planilha_23ÁreaTotal">#REF!,#REF!</definedName>
    <definedName name="Planilha_23ÁreaTotal_1">#REF!,#REF!</definedName>
    <definedName name="Planilha_23ÁreaTotal_1_1">"#REF!,#REF!"</definedName>
    <definedName name="Planilha_23ÁreaTotal_1_2">"#REF!,#REF!"</definedName>
    <definedName name="Planilha_23ÁreaTotal_1_6">(#REF!,#REF!)</definedName>
    <definedName name="Planilha_23ÁreaTotal_2">#REF!,#REF!</definedName>
    <definedName name="Planilha_23ÁreaTotal_2_1">"#REF!,#REF!"</definedName>
    <definedName name="Planilha_23ÁreaTotal_2_2">(#REF!,#REF!)</definedName>
    <definedName name="Planilha_23ÁreaTotal_2_6">(#REF!,#REF!)</definedName>
    <definedName name="Planilha_23ÁreaTotal_20">[42]AM_10842_PROV!$C$16:$C$25,[42]AM_10842_PROV!$G$16:$N$25</definedName>
    <definedName name="Planilha_23ÁreaTotal_20_1" localSheetId="0">([23]AM_10842_PROV:'[64]AM_11202_PROV'!$C$16:$C$25,[23]AM_10842_PROV:'[64]AM_11202_PROV'!$G$16:$N$25)</definedName>
    <definedName name="Planilha_23ÁreaTotal_20_1">([23]AM_10842_PROV:'[64]AM_11202_PROV'!$C$16:$C$25,[23]AM_10842_PROV:'[64]AM_11202_PROV'!$G$16:$N$25)</definedName>
    <definedName name="Planilha_23ÁreaTotal_21">[42]AM_10842_PROV!$C$16:$C$25,[42]AM_10842_PROV!$G$16:$N$25</definedName>
    <definedName name="Planilha_23ÁreaTotal_21_1" localSheetId="0">([23]AM_10842_PROV:'[64]AM_11202_PROV'!$C$16:$C$25,[23]AM_10842_PROV:'[64]AM_11202_PROV'!$G$16:$N$25)</definedName>
    <definedName name="Planilha_23ÁreaTotal_21_1">([23]AM_10842_PROV:'[64]AM_11202_PROV'!$C$16:$C$25,[23]AM_10842_PROV:'[64]AM_11202_PROV'!$G$16:$N$25)</definedName>
    <definedName name="Planilha_23ÁreaTotal_3">#REF!,#REF!</definedName>
    <definedName name="Planilha_23ÁreaTotal_3_1">"#REF!,#REF!"</definedName>
    <definedName name="Planilha_23ÁreaTotal_3_2">(#REF!,#REF!)</definedName>
    <definedName name="Planilha_23ÁreaTotal_3_6">(#REF!,#REF!)</definedName>
    <definedName name="Planilha_23ÁreaTotal_6">([40]Resumo!$C$16:$C$25,[40]Resumo!$G$16:$N$25)</definedName>
    <definedName name="Planilha_23TítCols">#REF!,#REF!</definedName>
    <definedName name="Planilha_23TítCols_1">#REF!,#REF!</definedName>
    <definedName name="Planilha_23TítCols_1_1">NA()</definedName>
    <definedName name="Planilha_23TítCols_1_1_1">NA()</definedName>
    <definedName name="Planilha_23TítCols_1_2">"#REF!,#REF!"</definedName>
    <definedName name="Planilha_23TítCols_1_3">NA()</definedName>
    <definedName name="Planilha_23TítCols_1_6">NA()</definedName>
    <definedName name="Planilha_23TítCols_2">#REF!,#REF!</definedName>
    <definedName name="Planilha_23TítCols_2_1">NA()</definedName>
    <definedName name="Planilha_23TítCols_2_2">NA()</definedName>
    <definedName name="Planilha_23TítCols_2_3">NA()</definedName>
    <definedName name="Planilha_23TítCols_2_6">NA()</definedName>
    <definedName name="Planilha_23TítCols_20">[42]AM_10842_PROV!$C$16,[42]AM_10842_PROV!$G$16:$N$16</definedName>
    <definedName name="Planilha_23TítCols_20_1">NA()</definedName>
    <definedName name="Planilha_23TítCols_20_2">NA()</definedName>
    <definedName name="Planilha_23TítCols_21">[42]AM_10842_PROV!$C$16,[42]AM_10842_PROV!$G$16:$N$16</definedName>
    <definedName name="Planilha_23TítCols_21_1">NA()</definedName>
    <definedName name="Planilha_23TítCols_21_2">NA()</definedName>
    <definedName name="Planilha_23TítCols_3">#REF!,#REF!</definedName>
    <definedName name="Planilha_23TítCols_3_1">NA()</definedName>
    <definedName name="Planilha_23TítCols_3_2">NA()</definedName>
    <definedName name="Planilha_23TítCols_3_3">NA()</definedName>
    <definedName name="Planilha_23TítCols_3_6">NA()</definedName>
    <definedName name="Planilha_23TítCols_6">NA()</definedName>
    <definedName name="Planilha_24ÁreaTotal">#REF!,#REF!</definedName>
    <definedName name="Planilha_24ÁreaTotal_1">#REF!,#REF!</definedName>
    <definedName name="Planilha_24ÁreaTotal_1_1">"#REF!,#REF!"</definedName>
    <definedName name="Planilha_24ÁreaTotal_1_2">"#REF!,#REF!"</definedName>
    <definedName name="Planilha_24ÁreaTotal_1_6">(#REF!,#REF!)</definedName>
    <definedName name="Planilha_24ÁreaTotal_2">#REF!,#REF!</definedName>
    <definedName name="Planilha_24ÁreaTotal_2_1">"#REF!,#REF!"</definedName>
    <definedName name="Planilha_24ÁreaTotal_2_2">(#REF!,#REF!)</definedName>
    <definedName name="Planilha_24ÁreaTotal_2_6">(#REF!,#REF!)</definedName>
    <definedName name="Planilha_24ÁreaTotal_20">[42]AM_11202_PROV!$C$16:$C$19,[42]AM_11202_PROV!$G$16:$J$19</definedName>
    <definedName name="Planilha_24ÁreaTotal_20_1" localSheetId="0">([23]AM_11202_PROV:'[65]PA_INAT'!$C$16:$C$19,[23]AM_11202_PROV:'[65]PA_INAT'!$G$16:$J$19)</definedName>
    <definedName name="Planilha_24ÁreaTotal_20_1">([23]AM_11202_PROV:'[65]PA_INAT'!$C$16:$C$19,[23]AM_11202_PROV:'[65]PA_INAT'!$G$16:$J$19)</definedName>
    <definedName name="Planilha_24ÁreaTotal_21">[42]AM_11202_PROV!$C$16:$C$19,[42]AM_11202_PROV!$G$16:$J$19</definedName>
    <definedName name="Planilha_24ÁreaTotal_21_1" localSheetId="0">([23]AM_11202_PROV:'[65]PA_INAT'!$C$16:$C$19,[23]AM_11202_PROV:'[65]PA_INAT'!$G$16:$J$19)</definedName>
    <definedName name="Planilha_24ÁreaTotal_21_1">([23]AM_11202_PROV:'[65]PA_INAT'!$C$16:$C$19,[23]AM_11202_PROV:'[65]PA_INAT'!$G$16:$J$19)</definedName>
    <definedName name="Planilha_24ÁreaTotal_3">#REF!,#REF!</definedName>
    <definedName name="Planilha_24ÁreaTotal_3_1">"#REF!,#REF!"</definedName>
    <definedName name="Planilha_24ÁreaTotal_3_2">(#REF!,#REF!)</definedName>
    <definedName name="Planilha_24ÁreaTotal_3_6">(#REF!,#REF!)</definedName>
    <definedName name="Planilha_24ÁreaTotal_6">([40]Resumo!$C$16:$C$19,[40]Resumo!$G$16:$J$19)</definedName>
    <definedName name="Planilha_24TítCols">#REF!,#REF!</definedName>
    <definedName name="Planilha_24TítCols_1">#REF!,#REF!</definedName>
    <definedName name="Planilha_24TítCols_1_1">NA()</definedName>
    <definedName name="Planilha_24TítCols_1_1_1">NA()</definedName>
    <definedName name="Planilha_24TítCols_1_2">"#REF!,#REF!"</definedName>
    <definedName name="Planilha_24TítCols_1_3">NA()</definedName>
    <definedName name="Planilha_24TítCols_1_6">NA()</definedName>
    <definedName name="Planilha_24TítCols_2">#REF!,#REF!</definedName>
    <definedName name="Planilha_24TítCols_2_1">NA()</definedName>
    <definedName name="Planilha_24TítCols_2_2">NA()</definedName>
    <definedName name="Planilha_24TítCols_2_3">NA()</definedName>
    <definedName name="Planilha_24TítCols_2_6">NA()</definedName>
    <definedName name="Planilha_24TítCols_20">[42]AM_11202_PROV!$C$16,[42]AM_11202_PROV!$G$16:$J$16</definedName>
    <definedName name="Planilha_24TítCols_20_1">NA()</definedName>
    <definedName name="Planilha_24TítCols_20_2">NA()</definedName>
    <definedName name="Planilha_24TítCols_21">[42]AM_11202_PROV!$C$16,[42]AM_11202_PROV!$G$16:$J$16</definedName>
    <definedName name="Planilha_24TítCols_21_1">NA()</definedName>
    <definedName name="Planilha_24TítCols_21_2">NA()</definedName>
    <definedName name="Planilha_24TítCols_3">#REF!,#REF!</definedName>
    <definedName name="Planilha_24TítCols_3_1">NA()</definedName>
    <definedName name="Planilha_24TítCols_3_2">NA()</definedName>
    <definedName name="Planilha_24TítCols_3_3">NA()</definedName>
    <definedName name="Planilha_24TítCols_3_6">NA()</definedName>
    <definedName name="Planilha_24TítCols_6">NA()</definedName>
    <definedName name="Planilha_25ÁreaTotal">#REF!,#REF!</definedName>
    <definedName name="Planilha_25ÁreaTotal_1">#REF!,#REF!</definedName>
    <definedName name="Planilha_25ÁreaTotal_1_1">"#REF!,#REF!"</definedName>
    <definedName name="Planilha_25ÁreaTotal_1_2">"#REF!,#REF!"</definedName>
    <definedName name="Planilha_25ÁreaTotal_1_6">(#REF!,#REF!)</definedName>
    <definedName name="Planilha_25ÁreaTotal_2">#REF!,#REF!</definedName>
    <definedName name="Planilha_25ÁreaTotal_2_1">"#REF!,#REF!"</definedName>
    <definedName name="Planilha_25ÁreaTotal_2_2">(#REF!,#REF!)</definedName>
    <definedName name="Planilha_25ÁreaTotal_2_6">(#REF!,#REF!)</definedName>
    <definedName name="Planilha_25ÁreaTotal_20">[42]PA_INAT!$C$16:$C$25,[42]PA_INAT!$G$16:$N$25</definedName>
    <definedName name="Planilha_25ÁreaTotal_20_1" localSheetId="0">([23]PA_INAT:'[66]PA_09HB_SECRET'!$C$16:$C$25,[23]PA_INAT:'[66]PA_09HB_SECRET'!$G$16:$N$25)</definedName>
    <definedName name="Planilha_25ÁreaTotal_20_1">([23]PA_INAT:'[66]PA_09HB_SECRET'!$C$16:$C$25,[23]PA_INAT:'[66]PA_09HB_SECRET'!$G$16:$N$25)</definedName>
    <definedName name="Planilha_25ÁreaTotal_21">[42]PA_INAT!$C$16:$C$25,[42]PA_INAT!$G$16:$N$25</definedName>
    <definedName name="Planilha_25ÁreaTotal_21_1" localSheetId="0">([23]PA_INAT:'[66]PA_09HB_SECRET'!$C$16:$C$25,[23]PA_INAT:'[66]PA_09HB_SECRET'!$G$16:$N$25)</definedName>
    <definedName name="Planilha_25ÁreaTotal_21_1">([23]PA_INAT:'[66]PA_09HB_SECRET'!$C$16:$C$25,[23]PA_INAT:'[66]PA_09HB_SECRET'!$G$16:$N$25)</definedName>
    <definedName name="Planilha_25ÁreaTotal_3">#REF!,#REF!</definedName>
    <definedName name="Planilha_25ÁreaTotal_3_1">"#REF!,#REF!"</definedName>
    <definedName name="Planilha_25ÁreaTotal_3_2">(#REF!,#REF!)</definedName>
    <definedName name="Planilha_25ÁreaTotal_3_6">(#REF!,#REF!)</definedName>
    <definedName name="Planilha_25ÁreaTotal_6">([40]Resumo!$C$16:$C$25,[40]Resumo!$G$16:$N$25)</definedName>
    <definedName name="Planilha_25TítCols">#REF!,#REF!</definedName>
    <definedName name="Planilha_25TítCols_1">#REF!,#REF!</definedName>
    <definedName name="Planilha_25TítCols_1_1">NA()</definedName>
    <definedName name="Planilha_25TítCols_1_1_1">NA()</definedName>
    <definedName name="Planilha_25TítCols_1_2">"#REF!,#REF!"</definedName>
    <definedName name="Planilha_25TítCols_1_3">NA()</definedName>
    <definedName name="Planilha_25TítCols_1_6">NA()</definedName>
    <definedName name="Planilha_25TítCols_2">#REF!,#REF!</definedName>
    <definedName name="Planilha_25TítCols_2_1">NA()</definedName>
    <definedName name="Planilha_25TítCols_2_2">NA()</definedName>
    <definedName name="Planilha_25TítCols_2_3">NA()</definedName>
    <definedName name="Planilha_25TítCols_2_6">NA()</definedName>
    <definedName name="Planilha_25TítCols_20">[42]PA_INAT!$C$16,[42]PA_INAT!$G$16:$N$16</definedName>
    <definedName name="Planilha_25TítCols_20_1">NA()</definedName>
    <definedName name="Planilha_25TítCols_20_2">NA()</definedName>
    <definedName name="Planilha_25TítCols_21">[42]PA_INAT!$C$16,[42]PA_INAT!$G$16:$N$16</definedName>
    <definedName name="Planilha_25TítCols_21_1">NA()</definedName>
    <definedName name="Planilha_25TítCols_21_2">NA()</definedName>
    <definedName name="Planilha_25TítCols_3">#REF!,#REF!</definedName>
    <definedName name="Planilha_25TítCols_3_1">NA()</definedName>
    <definedName name="Planilha_25TítCols_3_2">NA()</definedName>
    <definedName name="Planilha_25TítCols_3_3">NA()</definedName>
    <definedName name="Planilha_25TítCols_3_6">NA()</definedName>
    <definedName name="Planilha_25TítCols_6">NA()</definedName>
    <definedName name="Planilha_26ÁreaTotal">#REF!,#REF!</definedName>
    <definedName name="Planilha_26ÁreaTotal_1">#REF!,#REF!</definedName>
    <definedName name="Planilha_26ÁreaTotal_1_1">"#REF!,#REF!"</definedName>
    <definedName name="Planilha_26ÁreaTotal_1_2">"#REF!,#REF!"</definedName>
    <definedName name="Planilha_26ÁreaTotal_1_6">(#REF!,#REF!)</definedName>
    <definedName name="Planilha_26ÁreaTotal_2">#REF!,#REF!</definedName>
    <definedName name="Planilha_26ÁreaTotal_2_1">"#REF!,#REF!"</definedName>
    <definedName name="Planilha_26ÁreaTotal_2_2">(#REF!,#REF!)</definedName>
    <definedName name="Planilha_26ÁreaTotal_2_6">(#REF!,#REF!)</definedName>
    <definedName name="Planilha_26ÁreaTotal_20">[42]PA_09HB_SECRET!$C$16:$C$18,[42]PA_09HB_SECRET!$G$16:$N$18</definedName>
    <definedName name="Planilha_26ÁreaTotal_20_1" localSheetId="0">([23]PA_09HB_SECRET:'[67]PA_10842_09HB'!$C$16:$C$18,[23]PA_09HB_SECRET:'[67]PA_10842_09HB'!$G$16:$N$18)</definedName>
    <definedName name="Planilha_26ÁreaTotal_20_1">([23]PA_09HB_SECRET:'[67]PA_10842_09HB'!$C$16:$C$18,[23]PA_09HB_SECRET:'[67]PA_10842_09HB'!$G$16:$N$18)</definedName>
    <definedName name="Planilha_26ÁreaTotal_21">[42]PA_09HB_SECRET!$C$16:$C$18,[42]PA_09HB_SECRET!$G$16:$N$18</definedName>
    <definedName name="Planilha_26ÁreaTotal_21_1" localSheetId="0">([23]PA_09HB_SECRET:'[67]PA_10842_09HB'!$C$16:$C$18,[23]PA_09HB_SECRET:'[67]PA_10842_09HB'!$G$16:$N$18)</definedName>
    <definedName name="Planilha_26ÁreaTotal_21_1">([23]PA_09HB_SECRET:'[67]PA_10842_09HB'!$C$16:$C$18,[23]PA_09HB_SECRET:'[67]PA_10842_09HB'!$G$16:$N$18)</definedName>
    <definedName name="Planilha_26ÁreaTotal_3">#REF!,#REF!</definedName>
    <definedName name="Planilha_26ÁreaTotal_3_1">"#REF!,#REF!"</definedName>
    <definedName name="Planilha_26ÁreaTotal_3_2">(#REF!,#REF!)</definedName>
    <definedName name="Planilha_26ÁreaTotal_3_6">(#REF!,#REF!)</definedName>
    <definedName name="Planilha_26ÁreaTotal_6">([40]Resumo!$C$16:$C$18,[40]Resumo!$G$16:$N$18)</definedName>
    <definedName name="Planilha_26TítCols">#REF!,#REF!</definedName>
    <definedName name="Planilha_26TítCols_1">#REF!,#REF!</definedName>
    <definedName name="Planilha_26TítCols_1_1">NA()</definedName>
    <definedName name="Planilha_26TítCols_1_1_1">NA()</definedName>
    <definedName name="Planilha_26TítCols_1_2">"#REF!,#REF!"</definedName>
    <definedName name="Planilha_26TítCols_1_3">NA()</definedName>
    <definedName name="Planilha_26TítCols_1_6">NA()</definedName>
    <definedName name="Planilha_26TítCols_2">#REF!,#REF!</definedName>
    <definedName name="Planilha_26TítCols_2_1">NA()</definedName>
    <definedName name="Planilha_26TítCols_2_2">NA()</definedName>
    <definedName name="Planilha_26TítCols_2_3">NA()</definedName>
    <definedName name="Planilha_26TítCols_2_6">NA()</definedName>
    <definedName name="Planilha_26TítCols_20">[42]PA_09HB_SECRET!$C$16,[42]PA_09HB_SECRET!$G$16:$N$16</definedName>
    <definedName name="Planilha_26TítCols_20_1">NA()</definedName>
    <definedName name="Planilha_26TítCols_20_2">NA()</definedName>
    <definedName name="Planilha_26TítCols_21">[42]PA_09HB_SECRET!$C$16,[42]PA_09HB_SECRET!$G$16:$N$16</definedName>
    <definedName name="Planilha_26TítCols_21_1">NA()</definedName>
    <definedName name="Planilha_26TítCols_21_2">NA()</definedName>
    <definedName name="Planilha_26TítCols_3">#REF!,#REF!</definedName>
    <definedName name="Planilha_26TítCols_3_1">NA()</definedName>
    <definedName name="Planilha_26TítCols_3_2">NA()</definedName>
    <definedName name="Planilha_26TítCols_3_3">NA()</definedName>
    <definedName name="Planilha_26TítCols_3_6">NA()</definedName>
    <definedName name="Planilha_26TítCols_6">NA()</definedName>
    <definedName name="Planilha_27ÁreaTotal">#REF!,#REF!</definedName>
    <definedName name="Planilha_27ÁreaTotal_1">#REF!,#REF!</definedName>
    <definedName name="Planilha_27ÁreaTotal_1_1">"#REF!,#REF!"</definedName>
    <definedName name="Planilha_27ÁreaTotal_1_2">"#REF!,#REF!"</definedName>
    <definedName name="Planilha_27ÁreaTotal_1_6">(#REF!,#REF!)</definedName>
    <definedName name="Planilha_27ÁreaTotal_2">#REF!,#REF!</definedName>
    <definedName name="Planilha_27ÁreaTotal_2_1">"#REF!,#REF!"</definedName>
    <definedName name="Planilha_27ÁreaTotal_2_2">(#REF!,#REF!)</definedName>
    <definedName name="Planilha_27ÁreaTotal_2_6">(#REF!,#REF!)</definedName>
    <definedName name="Planilha_27ÁreaTotal_20">[42]PA_10842_09HB!$C$16:$C$17,[42]PA_10842_09HB!$G$16:$N$17</definedName>
    <definedName name="Planilha_27ÁreaTotal_20_1" localSheetId="0">([23]PA_10842_09HB:'[68]PA_FL_FINALI'!$C$16:$C$17,[23]PA_10842_09HB:'[68]PA_FL_FINALI'!$G$16:$N$17)</definedName>
    <definedName name="Planilha_27ÁreaTotal_20_1">([23]PA_10842_09HB:'[68]PA_FL_FINALI'!$C$16:$C$17,[23]PA_10842_09HB:'[68]PA_FL_FINALI'!$G$16:$N$17)</definedName>
    <definedName name="Planilha_27ÁreaTotal_21">[42]PA_10842_09HB!$C$16:$C$17,[42]PA_10842_09HB!$G$16:$N$17</definedName>
    <definedName name="Planilha_27ÁreaTotal_21_1" localSheetId="0">([23]PA_10842_09HB:'[68]PA_FL_FINALI'!$C$16:$C$17,[23]PA_10842_09HB:'[68]PA_FL_FINALI'!$G$16:$N$17)</definedName>
    <definedName name="Planilha_27ÁreaTotal_21_1">([23]PA_10842_09HB:'[68]PA_FL_FINALI'!$C$16:$C$17,[23]PA_10842_09HB:'[68]PA_FL_FINALI'!$G$16:$N$17)</definedName>
    <definedName name="Planilha_27ÁreaTotal_3">#REF!,#REF!</definedName>
    <definedName name="Planilha_27ÁreaTotal_3_1">"#REF!,#REF!"</definedName>
    <definedName name="Planilha_27ÁreaTotal_3_2">(#REF!,#REF!)</definedName>
    <definedName name="Planilha_27ÁreaTotal_3_6">(#REF!,#REF!)</definedName>
    <definedName name="Planilha_27ÁreaTotal_6">([40]Resumo!$C$16:$C$17,[40]Resumo!$G$16:$N$17)</definedName>
    <definedName name="Planilha_27TítCols">#REF!,#REF!</definedName>
    <definedName name="Planilha_27TítCols_1">#REF!,#REF!</definedName>
    <definedName name="Planilha_27TítCols_1_1">NA()</definedName>
    <definedName name="Planilha_27TítCols_1_1_1">NA()</definedName>
    <definedName name="Planilha_27TítCols_1_2">"#REF!,#REF!"</definedName>
    <definedName name="Planilha_27TítCols_1_3">NA()</definedName>
    <definedName name="Planilha_27TítCols_1_6">NA()</definedName>
    <definedName name="Planilha_27TítCols_2">#REF!,#REF!</definedName>
    <definedName name="Planilha_27TítCols_2_1">NA()</definedName>
    <definedName name="Planilha_27TítCols_2_2">NA()</definedName>
    <definedName name="Planilha_27TítCols_2_3">NA()</definedName>
    <definedName name="Planilha_27TítCols_2_6">NA()</definedName>
    <definedName name="Planilha_27TítCols_20">[42]PA_10842_09HB!$C$16,[42]PA_10842_09HB!$G$16:$N$16</definedName>
    <definedName name="Planilha_27TítCols_20_1">NA()</definedName>
    <definedName name="Planilha_27TítCols_20_2">NA()</definedName>
    <definedName name="Planilha_27TítCols_21">[42]PA_10842_09HB!$C$16,[42]PA_10842_09HB!$G$16:$N$16</definedName>
    <definedName name="Planilha_27TítCols_21_1">NA()</definedName>
    <definedName name="Planilha_27TítCols_21_2">NA()</definedName>
    <definedName name="Planilha_27TítCols_3">#REF!,#REF!</definedName>
    <definedName name="Planilha_27TítCols_3_1">NA()</definedName>
    <definedName name="Planilha_27TítCols_3_2">NA()</definedName>
    <definedName name="Planilha_27TítCols_3_3">NA()</definedName>
    <definedName name="Planilha_27TítCols_3_6">NA()</definedName>
    <definedName name="Planilha_27TítCols_6">NA()</definedName>
    <definedName name="Planilha_28ÁreaTotal">#REF!,#REF!</definedName>
    <definedName name="Planilha_28ÁreaTotal_1">#REF!,#REF!</definedName>
    <definedName name="Planilha_28ÁreaTotal_1_1">"#REF!,#REF!"</definedName>
    <definedName name="Planilha_28ÁreaTotal_1_2">"#REF!,#REF!"</definedName>
    <definedName name="Planilha_28ÁreaTotal_1_6">(#REF!,#REF!)</definedName>
    <definedName name="Planilha_28ÁreaTotal_2">#REF!,#REF!</definedName>
    <definedName name="Planilha_28ÁreaTotal_2_1">"#REF!,#REF!"</definedName>
    <definedName name="Planilha_28ÁreaTotal_2_2">(#REF!,#REF!)</definedName>
    <definedName name="Planilha_28ÁreaTotal_2_6">(#REF!,#REF!)</definedName>
    <definedName name="Planilha_28ÁreaTotal_20">[42]PA_FL_FINALI!$C$16:$C$17,[42]PA_FL_FINALI!$G$16:$N$17</definedName>
    <definedName name="Planilha_28ÁreaTotal_20_1" localSheetId="0">([23]PA_FL_FINALI:'[69]PA_SECRET'!$C$16:$C$17,[23]PA_FL_FINALI:'[69]PA_SECRET'!$G$16:$N$17)</definedName>
    <definedName name="Planilha_28ÁreaTotal_20_1">([23]PA_FL_FINALI:'[69]PA_SECRET'!$C$16:$C$17,[23]PA_FL_FINALI:'[69]PA_SECRET'!$G$16:$N$17)</definedName>
    <definedName name="Planilha_28ÁreaTotal_21">[42]PA_FL_FINALI!$C$16:$C$17,[42]PA_FL_FINALI!$G$16:$N$17</definedName>
    <definedName name="Planilha_28ÁreaTotal_21_1" localSheetId="0">([23]PA_FL_FINALI:'[69]PA_SECRET'!$C$16:$C$17,[23]PA_FL_FINALI:'[69]PA_SECRET'!$G$16:$N$17)</definedName>
    <definedName name="Planilha_28ÁreaTotal_21_1">([23]PA_FL_FINALI:'[69]PA_SECRET'!$C$16:$C$17,[23]PA_FL_FINALI:'[69]PA_SECRET'!$G$16:$N$17)</definedName>
    <definedName name="Planilha_28ÁreaTotal_3">#REF!,#REF!</definedName>
    <definedName name="Planilha_28ÁreaTotal_3_1">"#REF!,#REF!"</definedName>
    <definedName name="Planilha_28ÁreaTotal_3_2">(#REF!,#REF!)</definedName>
    <definedName name="Planilha_28ÁreaTotal_3_6">(#REF!,#REF!)</definedName>
    <definedName name="Planilha_28ÁreaTotal_6">([40]Resumo!$C$16:$C$17,[40]Resumo!$G$16:$N$17)</definedName>
    <definedName name="Planilha_28TítCols">#REF!,#REF!</definedName>
    <definedName name="Planilha_28TítCols_1">#REF!,#REF!</definedName>
    <definedName name="Planilha_28TítCols_1_1">NA()</definedName>
    <definedName name="Planilha_28TítCols_1_1_1">NA()</definedName>
    <definedName name="Planilha_28TítCols_1_2">"#REF!,#REF!"</definedName>
    <definedName name="Planilha_28TítCols_1_3">NA()</definedName>
    <definedName name="Planilha_28TítCols_1_6">NA()</definedName>
    <definedName name="Planilha_28TítCols_2">#REF!,#REF!</definedName>
    <definedName name="Planilha_28TítCols_2_1">NA()</definedName>
    <definedName name="Planilha_28TítCols_2_2">NA()</definedName>
    <definedName name="Planilha_28TítCols_2_3">NA()</definedName>
    <definedName name="Planilha_28TítCols_2_6">NA()</definedName>
    <definedName name="Planilha_28TítCols_20">[42]PA_FL_FINALI!$C$16,[42]PA_FL_FINALI!$G$16:$N$16</definedName>
    <definedName name="Planilha_28TítCols_20_1">NA()</definedName>
    <definedName name="Planilha_28TítCols_20_2">NA()</definedName>
    <definedName name="Planilha_28TítCols_21">[42]PA_FL_FINALI!$C$16,[42]PA_FL_FINALI!$G$16:$N$16</definedName>
    <definedName name="Planilha_28TítCols_21_1">NA()</definedName>
    <definedName name="Planilha_28TítCols_21_2">NA()</definedName>
    <definedName name="Planilha_28TítCols_3">#REF!,#REF!</definedName>
    <definedName name="Planilha_28TítCols_3_1">NA()</definedName>
    <definedName name="Planilha_28TítCols_3_2">NA()</definedName>
    <definedName name="Planilha_28TítCols_3_3">NA()</definedName>
    <definedName name="Planilha_28TítCols_3_6">NA()</definedName>
    <definedName name="Planilha_28TítCols_6">NA()</definedName>
    <definedName name="Planilha_29ÁreaTotal">#REF!,#REF!</definedName>
    <definedName name="Planilha_29ÁreaTotal_1">#REF!,#REF!</definedName>
    <definedName name="Planilha_29ÁreaTotal_1_1">"#REF!,#REF!"</definedName>
    <definedName name="Planilha_29ÁreaTotal_1_2">"#REF!,#REF!"</definedName>
    <definedName name="Planilha_29ÁreaTotal_1_6">(#REF!,#REF!)</definedName>
    <definedName name="Planilha_29ÁreaTotal_2">#REF!,#REF!</definedName>
    <definedName name="Planilha_29ÁreaTotal_2_1">"#REF!,#REF!"</definedName>
    <definedName name="Planilha_29ÁreaTotal_2_2">(#REF!,#REF!)</definedName>
    <definedName name="Planilha_29ÁreaTotal_2_6">(#REF!,#REF!)</definedName>
    <definedName name="Planilha_29ÁreaTotal_20">[42]PA_SECRET!$C$16:$C$31,[42]PA_SECRET!$G$16:$N$31</definedName>
    <definedName name="Planilha_29ÁreaTotal_20_1" localSheetId="0">([23]PA_SECRET:'[70]PA_10842_PROV'!$C$16:$C$31,[23]PA_SECRET:'[70]PA_10842_PROV'!$G$16:$N$31)</definedName>
    <definedName name="Planilha_29ÁreaTotal_20_1">([23]PA_SECRET:'[70]PA_10842_PROV'!$C$16:$C$31,[23]PA_SECRET:'[70]PA_10842_PROV'!$G$16:$N$31)</definedName>
    <definedName name="Planilha_29ÁreaTotal_21">[42]PA_SECRET!$C$16:$C$31,[42]PA_SECRET!$G$16:$N$31</definedName>
    <definedName name="Planilha_29ÁreaTotal_21_1" localSheetId="0">([23]PA_SECRET:'[70]PA_10842_PROV'!$C$16:$C$31,[23]PA_SECRET:'[70]PA_10842_PROV'!$G$16:$N$31)</definedName>
    <definedName name="Planilha_29ÁreaTotal_21_1">([23]PA_SECRET:'[70]PA_10842_PROV'!$C$16:$C$31,[23]PA_SECRET:'[70]PA_10842_PROV'!$G$16:$N$31)</definedName>
    <definedName name="Planilha_29ÁreaTotal_3">#REF!,#REF!</definedName>
    <definedName name="Planilha_29ÁreaTotal_3_1">"#REF!,#REF!"</definedName>
    <definedName name="Planilha_29ÁreaTotal_3_2">(#REF!,#REF!)</definedName>
    <definedName name="Planilha_29ÁreaTotal_3_6">(#REF!,#REF!)</definedName>
    <definedName name="Planilha_29ÁreaTotal_6">([40]Resumo!$C$16:$C$31,[40]Resumo!$G$16:$N$31)</definedName>
    <definedName name="Planilha_29TítCols">#REF!,#REF!</definedName>
    <definedName name="Planilha_29TítCols_1">#REF!,#REF!</definedName>
    <definedName name="Planilha_29TítCols_1_1">NA()</definedName>
    <definedName name="Planilha_29TítCols_1_1_1">NA()</definedName>
    <definedName name="Planilha_29TítCols_1_2">"#REF!,#REF!"</definedName>
    <definedName name="Planilha_29TítCols_1_3">NA()</definedName>
    <definedName name="Planilha_29TítCols_1_6">NA()</definedName>
    <definedName name="Planilha_29TítCols_2">#REF!,#REF!</definedName>
    <definedName name="Planilha_29TítCols_2_1">NA()</definedName>
    <definedName name="Planilha_29TítCols_2_2">NA()</definedName>
    <definedName name="Planilha_29TítCols_2_3">NA()</definedName>
    <definedName name="Planilha_29TítCols_2_6">NA()</definedName>
    <definedName name="Planilha_29TítCols_20">[42]PA_SECRET!$C$16,[42]PA_SECRET!$G$16:$N$16</definedName>
    <definedName name="Planilha_29TítCols_20_1">NA()</definedName>
    <definedName name="Planilha_29TítCols_20_2">NA()</definedName>
    <definedName name="Planilha_29TítCols_21">[42]PA_SECRET!$C$16,[42]PA_SECRET!$G$16:$N$16</definedName>
    <definedName name="Planilha_29TítCols_21_1">NA()</definedName>
    <definedName name="Planilha_29TítCols_21_2">NA()</definedName>
    <definedName name="Planilha_29TítCols_3">#REF!,#REF!</definedName>
    <definedName name="Planilha_29TítCols_3_1">NA()</definedName>
    <definedName name="Planilha_29TítCols_3_2">NA()</definedName>
    <definedName name="Planilha_29TítCols_3_3">NA()</definedName>
    <definedName name="Planilha_29TítCols_3_6">NA()</definedName>
    <definedName name="Planilha_29TítCols_6">NA()</definedName>
    <definedName name="Planilha_2ÁreaTotal">#REF!,#REF!</definedName>
    <definedName name="Planilha_2ÁreaTotal___0">'[71]OCC 1999'!$C$13:$C$38</definedName>
    <definedName name="Planilha_2ÁreaTotal___0_1">"#REF!"</definedName>
    <definedName name="Planilha_2ÁreaTotal___0_2">"#REF!"</definedName>
    <definedName name="Planilha_2ÁreaTotal___0_3">"#REF!"</definedName>
    <definedName name="Planilha_2ÁreaTotal___0_4">#REF!</definedName>
    <definedName name="Planilha_2ÁreaTotal___0_6">[27]RESUMO!$C$13:$C$38</definedName>
    <definedName name="Planilha_2ÁreaTotal___3">'[71]OCC 1999'!$C$13:$C$38</definedName>
    <definedName name="Planilha_2ÁreaTotal___3_1">"#REF!"</definedName>
    <definedName name="Planilha_2ÁreaTotal___3_2">"#REF!"</definedName>
    <definedName name="Planilha_2ÁreaTotal___3_3">"#REF!"</definedName>
    <definedName name="Planilha_2ÁreaTotal___3_4">#REF!</definedName>
    <definedName name="Planilha_2ÁreaTotal___3_6">[27]RESUMO!$C$13:$C$38</definedName>
    <definedName name="Planilha_2ÁreaTotal_1">#REF!,#REF!</definedName>
    <definedName name="Planilha_2ÁreaTotal_1_1">"#REF!,#REF!"</definedName>
    <definedName name="Planilha_2ÁreaTotal_1_2">"#REF!,#REF!"</definedName>
    <definedName name="Planilha_2ÁreaTotal_1_6">(#REF!,#REF!)</definedName>
    <definedName name="Planilha_2ÁreaTotal_12">#REF!,#REF!</definedName>
    <definedName name="Planilha_2ÁreaTotal_12_1">"#REF!,#REF!"</definedName>
    <definedName name="Planilha_2ÁreaTotal_13">#REF!,#REF!</definedName>
    <definedName name="Planilha_2ÁreaTotal_13_1">"#REF!,#REF!"</definedName>
    <definedName name="Planilha_2ÁreaTotal_2">#REF!,#REF!</definedName>
    <definedName name="Planilha_2ÁreaTotal_2_1">"#REF!,#REF!"</definedName>
    <definedName name="Planilha_2ÁreaTotal_2_2">"#REF!,#REF!"</definedName>
    <definedName name="Planilha_2ÁreaTotal_2_3">(#REF!,#REF!)</definedName>
    <definedName name="Planilha_2ÁreaTotal_2_6">(#REF!,#REF!)</definedName>
    <definedName name="Planilha_2ÁreaTotal_20">[42]TSE_SECRET_09HB!$C$16:$C$18,[42]TSE_SECRET_09HB!$G$16:$N$18</definedName>
    <definedName name="Planilha_2ÁreaTotal_20_1">([42]TSE_SECRET_09HB!$C$16:$C$18,[42]TSE_SECRET_09HB!$G$16:$N$18)</definedName>
    <definedName name="Planilha_2ÁreaTotal_21">[42]TSE_SECRET_09HB!$C$16:$C$18,[42]TSE_SECRET_09HB!$G$16:$N$18</definedName>
    <definedName name="Planilha_2ÁreaTotal_21_1">([42]TSE_SECRET_09HB!$C$16:$C$18,[42]TSE_SECRET_09HB!$G$16:$N$18)</definedName>
    <definedName name="Planilha_2ÁreaTotal_3">#REF!,#REF!</definedName>
    <definedName name="Planilha_2ÁreaTotal_3_1">"#REF!,#REF!"</definedName>
    <definedName name="Planilha_2ÁreaTotal_3_2">(#REF!,#REF!)</definedName>
    <definedName name="Planilha_2ÁreaTotal_3_6">(#REF!,#REF!)</definedName>
    <definedName name="Planilha_2ÁreaTotal_4">#REF!,#REF!</definedName>
    <definedName name="Planilha_2ÁreaTotal_4_1">"#REF!,#REF!"</definedName>
    <definedName name="Planilha_2ÁreaTotal_4_2">(#REF!,#REF!)</definedName>
    <definedName name="Planilha_2ÁreaTotal_4_6">(#REF!,#REF!)</definedName>
    <definedName name="Planilha_2ÁreaTotal_6">(#REF!,#REF!)</definedName>
    <definedName name="Planilha_2CabGráfico">#REF!</definedName>
    <definedName name="Planilha_2CabGráfico___0">'[71]OCC 1999'!$A$5:$L$9</definedName>
    <definedName name="Planilha_2CabGráfico___0_1">"#REF!"</definedName>
    <definedName name="Planilha_2CabGráfico___0_2">"#REF!"</definedName>
    <definedName name="Planilha_2CabGráfico___0_3">"#REF!"</definedName>
    <definedName name="Planilha_2CabGráfico___0_4">#REF!</definedName>
    <definedName name="Planilha_2CabGráfico___0_6">[27]RESUMO!$A$5:$L$9</definedName>
    <definedName name="Planilha_2CabGráfico___3">'[71]OCC 1999'!$A$5:$L$9</definedName>
    <definedName name="Planilha_2CabGráfico___3_1">"#REF!"</definedName>
    <definedName name="Planilha_2CabGráfico___3_2">"#REF!"</definedName>
    <definedName name="Planilha_2CabGráfico___3_3">"#REF!"</definedName>
    <definedName name="Planilha_2CabGráfico___3_4">#REF!</definedName>
    <definedName name="Planilha_2CabGráfico___3_6">[27]RESUMO!$A$5:$L$9</definedName>
    <definedName name="Planilha_2CabGráfico_1">#REF!</definedName>
    <definedName name="Planilha_2CabGráfico_1_1">"#REF!"</definedName>
    <definedName name="Planilha_2CabGráfico_1_2">"#REF!"</definedName>
    <definedName name="Planilha_2CabGráfico_1_6">#REF!</definedName>
    <definedName name="Planilha_2CabGráfico_12">#REF!</definedName>
    <definedName name="Planilha_2CabGráfico_12_1">"#REF!"</definedName>
    <definedName name="Planilha_2CabGráfico_12_2">#REF!</definedName>
    <definedName name="Planilha_2CabGráfico_13">#REF!</definedName>
    <definedName name="Planilha_2CabGráfico_13_1">"#REF!"</definedName>
    <definedName name="Planilha_2CabGráfico_13_2">#REF!</definedName>
    <definedName name="Planilha_2CabGráfico_2">#REF!</definedName>
    <definedName name="Planilha_2CabGráfico_2_1">"#REF!"</definedName>
    <definedName name="Planilha_2CabGráfico_2_2">#REF!</definedName>
    <definedName name="Planilha_2CabGráfico_2_6">#REF!</definedName>
    <definedName name="Planilha_2CabGráfico_3">#REF!</definedName>
    <definedName name="Planilha_2CabGráfico_3_1">"#REF!"</definedName>
    <definedName name="Planilha_2CabGráfico_3_2">#REF!</definedName>
    <definedName name="Planilha_2CabGráfico_3_6">#REF!</definedName>
    <definedName name="Planilha_2CabGráfico_6">#REF!</definedName>
    <definedName name="Planilha_2TítCols">#REF!,#REF!</definedName>
    <definedName name="Planilha_2TítCols___0">'[71]OCC 1999'!$C$13</definedName>
    <definedName name="Planilha_2TítCols___0_1">"#REF!"</definedName>
    <definedName name="Planilha_2TítCols___0_2">"#REF!"</definedName>
    <definedName name="Planilha_2TítCols___0_3">"#REF!"</definedName>
    <definedName name="Planilha_2TítCols___0_4">#REF!</definedName>
    <definedName name="Planilha_2TítCols___0_6">[27]RESUMO!$C$13</definedName>
    <definedName name="Planilha_2TítCols___3">'[71]OCC 1999'!$C$13</definedName>
    <definedName name="Planilha_2TítCols___3_1">"#REF!"</definedName>
    <definedName name="Planilha_2TítCols___3_2">"#REF!"</definedName>
    <definedName name="Planilha_2TítCols___3_3">"#REF!"</definedName>
    <definedName name="Planilha_2TítCols___3_4">#REF!</definedName>
    <definedName name="Planilha_2TítCols___3_6">[27]RESUMO!$C$13</definedName>
    <definedName name="Planilha_2TítCols_1">#REF!,#REF!</definedName>
    <definedName name="Planilha_2TítCols_1_1">NA()</definedName>
    <definedName name="Planilha_2TítCols_1_1_1">NA()</definedName>
    <definedName name="Planilha_2TítCols_1_2">"#REF!,#REF!"</definedName>
    <definedName name="Planilha_2TítCols_1_3">NA()</definedName>
    <definedName name="Planilha_2TítCols_1_6">NA()</definedName>
    <definedName name="Planilha_2TítCols_12">#REF!,#REF!</definedName>
    <definedName name="Planilha_2TítCols_12_1">"#REF!,#REF!"</definedName>
    <definedName name="Planilha_2TítCols_12_2">NA()</definedName>
    <definedName name="Planilha_2TítCols_13">#REF!,#REF!</definedName>
    <definedName name="Planilha_2TítCols_13_1">"#REF!,#REF!"</definedName>
    <definedName name="Planilha_2TítCols_13_2">NA()</definedName>
    <definedName name="Planilha_2TítCols_2">#REF!,#REF!</definedName>
    <definedName name="Planilha_2TítCols_2_1">NA()</definedName>
    <definedName name="Planilha_2TítCols_2_1_1">NA()</definedName>
    <definedName name="Planilha_2TítCols_2_2">NA()</definedName>
    <definedName name="Planilha_2TítCols_2_3">NA()</definedName>
    <definedName name="Planilha_2TítCols_2_4">NA()</definedName>
    <definedName name="Planilha_2TítCols_2_6">NA()</definedName>
    <definedName name="Planilha_2TítCols_20">[42]TSE_SECRET_09HB!$C$16,[42]TSE_SECRET_09HB!$G$16:$N$16</definedName>
    <definedName name="Planilha_2TítCols_20_1">NA()</definedName>
    <definedName name="Planilha_2TítCols_20_2">NA()</definedName>
    <definedName name="Planilha_2TítCols_21">[42]TSE_SECRET_09HB!$C$16,[42]TSE_SECRET_09HB!$G$16:$N$16</definedName>
    <definedName name="Planilha_2TítCols_21_1">NA()</definedName>
    <definedName name="Planilha_2TítCols_21_2">NA()</definedName>
    <definedName name="Planilha_2TítCols_3">#REF!,#REF!</definedName>
    <definedName name="Planilha_2TítCols_3_1">NA()</definedName>
    <definedName name="Planilha_2TítCols_3_2">NA()</definedName>
    <definedName name="Planilha_2TítCols_3_3">NA()</definedName>
    <definedName name="Planilha_2TítCols_3_6">NA()</definedName>
    <definedName name="Planilha_2TítCols_4">#REF!,#REF!</definedName>
    <definedName name="Planilha_2TítCols_4_1">NA()</definedName>
    <definedName name="Planilha_2TítCols_4_2">NA()</definedName>
    <definedName name="Planilha_2TítCols_4_3">NA()</definedName>
    <definedName name="Planilha_2TítCols_4_6">NA()</definedName>
    <definedName name="Planilha_2TítCols_6">NA()</definedName>
    <definedName name="Planilha_2TítLins">#REF!</definedName>
    <definedName name="Planilha_2TítLins___0">'[71]OCC 1999'!$C$13:$C$38</definedName>
    <definedName name="Planilha_2TítLins___0_1">"#REF!"</definedName>
    <definedName name="Planilha_2TítLins___0_2">"#REF!"</definedName>
    <definedName name="Planilha_2TítLins___0_3">"#REF!"</definedName>
    <definedName name="Planilha_2TítLins___0_4">#REF!</definedName>
    <definedName name="Planilha_2TítLins___0_6">[27]RESUMO!$C$13:$C$38</definedName>
    <definedName name="Planilha_2TítLins___3">'[71]OCC 1999'!$C$13:$C$38</definedName>
    <definedName name="Planilha_2TítLins___3_1">"#REF!"</definedName>
    <definedName name="Planilha_2TítLins___3_2">"#REF!"</definedName>
    <definedName name="Planilha_2TítLins___3_3">"#REF!"</definedName>
    <definedName name="Planilha_2TítLins___3_4">#REF!</definedName>
    <definedName name="Planilha_2TítLins___3_6">[27]RESUMO!$C$13:$C$38</definedName>
    <definedName name="Planilha_2TítLins_1">#REF!</definedName>
    <definedName name="Planilha_2TítLins_1_1">"#REF!"</definedName>
    <definedName name="Planilha_2TítLins_1_2">"#REF!"</definedName>
    <definedName name="Planilha_2TítLins_1_6">#REF!</definedName>
    <definedName name="Planilha_2TítLins_12">#REF!</definedName>
    <definedName name="Planilha_2TítLins_12_1">"#REF!"</definedName>
    <definedName name="Planilha_2TítLins_12_2">#REF!</definedName>
    <definedName name="Planilha_2TítLins_13">#REF!</definedName>
    <definedName name="Planilha_2TítLins_13_1">"#REF!"</definedName>
    <definedName name="Planilha_2TítLins_13_2">#REF!</definedName>
    <definedName name="Planilha_2TítLins_2">#REF!</definedName>
    <definedName name="Planilha_2TítLins_2_1">"#REF!"</definedName>
    <definedName name="Planilha_2TítLins_2_2">#REF!</definedName>
    <definedName name="Planilha_2TítLins_2_6">#REF!</definedName>
    <definedName name="Planilha_2TítLins_20">#REF!</definedName>
    <definedName name="Planilha_2TítLins_20_1">"#REF!"</definedName>
    <definedName name="Planilha_2TítLins_20_2">#REF!</definedName>
    <definedName name="Planilha_2TítLins_21">#REF!</definedName>
    <definedName name="Planilha_2TítLins_21_1">"#REF!"</definedName>
    <definedName name="Planilha_2TítLins_21_2">#REF!</definedName>
    <definedName name="Planilha_2TítLins_3">#REF!</definedName>
    <definedName name="Planilha_2TítLins_3_1">"#REF!"</definedName>
    <definedName name="Planilha_2TítLins_3_2">#REF!</definedName>
    <definedName name="Planilha_2TítLins_3_6">#REF!</definedName>
    <definedName name="Planilha_2TítLins_6">#REF!</definedName>
    <definedName name="Planilha_30ÁreaTotal">#REF!,#REF!</definedName>
    <definedName name="Planilha_30ÁreaTotal_1">#REF!,#REF!</definedName>
    <definedName name="Planilha_30ÁreaTotal_1_1">"#REF!,#REF!"</definedName>
    <definedName name="Planilha_30ÁreaTotal_1_2">"#REF!,#REF!"</definedName>
    <definedName name="Planilha_30ÁreaTotal_1_6">(#REF!,#REF!)</definedName>
    <definedName name="Planilha_30ÁreaTotal_2">#REF!,#REF!</definedName>
    <definedName name="Planilha_30ÁreaTotal_2_1">"#REF!,#REF!"</definedName>
    <definedName name="Planilha_30ÁreaTotal_2_2">(#REF!,#REF!)</definedName>
    <definedName name="Planilha_30ÁreaTotal_2_6">(#REF!,#REF!)</definedName>
    <definedName name="Planilha_30ÁreaTotal_20">[42]PA_10842_PROV!$C$16:$C$23,[42]PA_10842_PROV!$G$16:$N$23</definedName>
    <definedName name="Planilha_30ÁreaTotal_20_1" localSheetId="0">([23]PA_10842_PROV:'[72]PA_11202_PROV'!$C$16:$C$23,[23]PA_10842_PROV:'[72]PA_11202_PROV'!$G$16:$N$23)</definedName>
    <definedName name="Planilha_30ÁreaTotal_20_1">([23]PA_10842_PROV:'[72]PA_11202_PROV'!$C$16:$C$23,[23]PA_10842_PROV:'[72]PA_11202_PROV'!$G$16:$N$23)</definedName>
    <definedName name="Planilha_30ÁreaTotal_21">[42]PA_10842_PROV!$C$16:$C$23,[42]PA_10842_PROV!$G$16:$N$23</definedName>
    <definedName name="Planilha_30ÁreaTotal_21_1" localSheetId="0">([23]PA_10842_PROV:'[72]PA_11202_PROV'!$C$16:$C$23,[23]PA_10842_PROV:'[72]PA_11202_PROV'!$G$16:$N$23)</definedName>
    <definedName name="Planilha_30ÁreaTotal_21_1">([23]PA_10842_PROV:'[72]PA_11202_PROV'!$C$16:$C$23,[23]PA_10842_PROV:'[72]PA_11202_PROV'!$G$16:$N$23)</definedName>
    <definedName name="Planilha_30ÁreaTotal_3">#REF!,#REF!</definedName>
    <definedName name="Planilha_30ÁreaTotal_3_1">"#REF!,#REF!"</definedName>
    <definedName name="Planilha_30ÁreaTotal_3_2">(#REF!,#REF!)</definedName>
    <definedName name="Planilha_30ÁreaTotal_3_6">(#REF!,#REF!)</definedName>
    <definedName name="Planilha_30ÁreaTotal_6">([40]Resumo!$C$16:$C$23,[40]Resumo!$G$16:$N$23)</definedName>
    <definedName name="Planilha_30TítCols">#REF!,#REF!</definedName>
    <definedName name="Planilha_30TítCols_1">#REF!,#REF!</definedName>
    <definedName name="Planilha_30TítCols_1_1">NA()</definedName>
    <definedName name="Planilha_30TítCols_1_1_1">NA()</definedName>
    <definedName name="Planilha_30TítCols_1_2">"#REF!,#REF!"</definedName>
    <definedName name="Planilha_30TítCols_1_3">NA()</definedName>
    <definedName name="Planilha_30TítCols_1_6">NA()</definedName>
    <definedName name="Planilha_30TítCols_2">#REF!,#REF!</definedName>
    <definedName name="Planilha_30TítCols_2_1">NA()</definedName>
    <definedName name="Planilha_30TítCols_2_2">NA()</definedName>
    <definedName name="Planilha_30TítCols_2_3">NA()</definedName>
    <definedName name="Planilha_30TítCols_2_6">NA()</definedName>
    <definedName name="Planilha_30TítCols_20">[42]PA_10842_PROV!$C$16,[42]PA_10842_PROV!$G$16:$N$16</definedName>
    <definedName name="Planilha_30TítCols_20_1">NA()</definedName>
    <definedName name="Planilha_30TítCols_20_2">NA()</definedName>
    <definedName name="Planilha_30TítCols_21">[42]PA_10842_PROV!$C$16,[42]PA_10842_PROV!$G$16:$N$16</definedName>
    <definedName name="Planilha_30TítCols_21_1">NA()</definedName>
    <definedName name="Planilha_30TítCols_21_2">NA()</definedName>
    <definedName name="Planilha_30TítCols_3">#REF!,#REF!</definedName>
    <definedName name="Planilha_30TítCols_3_1">NA()</definedName>
    <definedName name="Planilha_30TítCols_3_2">NA()</definedName>
    <definedName name="Planilha_30TítCols_3_3">NA()</definedName>
    <definedName name="Planilha_30TítCols_3_6">NA()</definedName>
    <definedName name="Planilha_30TítCols_6">NA()</definedName>
    <definedName name="Planilha_31ÁreaTotal">#REF!,#REF!</definedName>
    <definedName name="Planilha_31ÁreaTotal_1">#REF!,#REF!</definedName>
    <definedName name="Planilha_31ÁreaTotal_1_1">"#REF!,#REF!"</definedName>
    <definedName name="Planilha_31ÁreaTotal_1_2">"#REF!,#REF!"</definedName>
    <definedName name="Planilha_31ÁreaTotal_1_6">(#REF!,#REF!)</definedName>
    <definedName name="Planilha_31ÁreaTotal_2">#REF!,#REF!</definedName>
    <definedName name="Planilha_31ÁreaTotal_2_1">"#REF!,#REF!"</definedName>
    <definedName name="Planilha_31ÁreaTotal_2_2">(#REF!,#REF!)</definedName>
    <definedName name="Planilha_31ÁreaTotal_2_6">(#REF!,#REF!)</definedName>
    <definedName name="Planilha_31ÁreaTotal_20">[42]PA_11202_PROV!$C$16:$C$19,[42]PA_11202_PROV!$G$16:$L$19</definedName>
    <definedName name="Planilha_31ÁreaTotal_20_1" localSheetId="0">([23]PA_11202_PROV:'[73]MA_INAT'!$C$16:$C$19,[23]PA_11202_PROV:'[73]MA_INAT'!$G$16:$L$19)</definedName>
    <definedName name="Planilha_31ÁreaTotal_20_1">([23]PA_11202_PROV:'[73]MA_INAT'!$C$16:$C$19,[23]PA_11202_PROV:'[73]MA_INAT'!$G$16:$L$19)</definedName>
    <definedName name="Planilha_31ÁreaTotal_21">[42]PA_11202_PROV!$C$16:$C$19,[42]PA_11202_PROV!$G$16:$L$19</definedName>
    <definedName name="Planilha_31ÁreaTotal_21_1" localSheetId="0">([23]PA_11202_PROV:'[73]MA_INAT'!$C$16:$C$19,[23]PA_11202_PROV:'[73]MA_INAT'!$G$16:$L$19)</definedName>
    <definedName name="Planilha_31ÁreaTotal_21_1">([23]PA_11202_PROV:'[73]MA_INAT'!$C$16:$C$19,[23]PA_11202_PROV:'[73]MA_INAT'!$G$16:$L$19)</definedName>
    <definedName name="Planilha_31ÁreaTotal_3">#REF!,#REF!</definedName>
    <definedName name="Planilha_31ÁreaTotal_3_1">"#REF!,#REF!"</definedName>
    <definedName name="Planilha_31ÁreaTotal_3_2">(#REF!,#REF!)</definedName>
    <definedName name="Planilha_31ÁreaTotal_3_6">(#REF!,#REF!)</definedName>
    <definedName name="Planilha_31ÁreaTotal_6">([40]Resumo!$C$16:$C$19,[40]Resumo!$G$16:$L$19)</definedName>
    <definedName name="Planilha_31TítCols">#REF!,#REF!</definedName>
    <definedName name="Planilha_31TítCols_1">#REF!,#REF!</definedName>
    <definedName name="Planilha_31TítCols_1_1">NA()</definedName>
    <definedName name="Planilha_31TítCols_1_1_1">NA()</definedName>
    <definedName name="Planilha_31TítCols_1_2">"#REF!,#REF!"</definedName>
    <definedName name="Planilha_31TítCols_1_3">NA()</definedName>
    <definedName name="Planilha_31TítCols_1_6">NA()</definedName>
    <definedName name="Planilha_31TítCols_2">#REF!,#REF!</definedName>
    <definedName name="Planilha_31TítCols_2_1">NA()</definedName>
    <definedName name="Planilha_31TítCols_2_2">NA()</definedName>
    <definedName name="Planilha_31TítCols_2_3">NA()</definedName>
    <definedName name="Planilha_31TítCols_2_6">NA()</definedName>
    <definedName name="Planilha_31TítCols_20">[42]PA_11202_PROV!$C$16,[42]PA_11202_PROV!$G$16:$L$16</definedName>
    <definedName name="Planilha_31TítCols_20_1">NA()</definedName>
    <definedName name="Planilha_31TítCols_20_2">NA()</definedName>
    <definedName name="Planilha_31TítCols_21">[42]PA_11202_PROV!$C$16,[42]PA_11202_PROV!$G$16:$L$16</definedName>
    <definedName name="Planilha_31TítCols_21_1">NA()</definedName>
    <definedName name="Planilha_31TítCols_21_2">NA()</definedName>
    <definedName name="Planilha_31TítCols_3">#REF!,#REF!</definedName>
    <definedName name="Planilha_31TítCols_3_1">NA()</definedName>
    <definedName name="Planilha_31TítCols_3_2">NA()</definedName>
    <definedName name="Planilha_31TítCols_3_3">NA()</definedName>
    <definedName name="Planilha_31TítCols_3_6">NA()</definedName>
    <definedName name="Planilha_31TítCols_6">NA()</definedName>
    <definedName name="Planilha_32ÁreaTotal">#REF!,#REF!</definedName>
    <definedName name="Planilha_32ÁreaTotal_1">#REF!,#REF!</definedName>
    <definedName name="Planilha_32ÁreaTotal_1_1">"#REF!,#REF!"</definedName>
    <definedName name="Planilha_32ÁreaTotal_1_2">"#REF!,#REF!"</definedName>
    <definedName name="Planilha_32ÁreaTotal_1_6">(#REF!,#REF!)</definedName>
    <definedName name="Planilha_32ÁreaTotal_2">#REF!,#REF!</definedName>
    <definedName name="Planilha_32ÁreaTotal_2_1">"#REF!,#REF!"</definedName>
    <definedName name="Planilha_32ÁreaTotal_2_2">(#REF!,#REF!)</definedName>
    <definedName name="Planilha_32ÁreaTotal_2_6">(#REF!,#REF!)</definedName>
    <definedName name="Planilha_32ÁreaTotal_20">[42]MA_INAT!$C$16:$C$24,[42]MA_INAT!$G$16:$N$24</definedName>
    <definedName name="Planilha_32ÁreaTotal_20_1" localSheetId="0">([23]MA_INAT:'[74]MA_09HB_SECRET'!$C$16:$C$24,[23]MA_INAT:'[74]MA_09HB_SECRET'!$G$16:$N$24)</definedName>
    <definedName name="Planilha_32ÁreaTotal_20_1">([23]MA_INAT:'[74]MA_09HB_SECRET'!$C$16:$C$24,[23]MA_INAT:'[74]MA_09HB_SECRET'!$G$16:$N$24)</definedName>
    <definedName name="Planilha_32ÁreaTotal_21">[42]MA_INAT!$C$16:$C$24,[42]MA_INAT!$G$16:$N$24</definedName>
    <definedName name="Planilha_32ÁreaTotal_21_1" localSheetId="0">([23]MA_INAT:'[74]MA_09HB_SECRET'!$C$16:$C$24,[23]MA_INAT:'[74]MA_09HB_SECRET'!$G$16:$N$24)</definedName>
    <definedName name="Planilha_32ÁreaTotal_21_1">([23]MA_INAT:'[74]MA_09HB_SECRET'!$C$16:$C$24,[23]MA_INAT:'[74]MA_09HB_SECRET'!$G$16:$N$24)</definedName>
    <definedName name="Planilha_32ÁreaTotal_3">#REF!,#REF!</definedName>
    <definedName name="Planilha_32ÁreaTotal_3_1">"#REF!,#REF!"</definedName>
    <definedName name="Planilha_32ÁreaTotal_3_2">(#REF!,#REF!)</definedName>
    <definedName name="Planilha_32ÁreaTotal_3_6">(#REF!,#REF!)</definedName>
    <definedName name="Planilha_32ÁreaTotal_6">([40]Resumo!$C$16:$C$24,[40]Resumo!$G$16:$N$24)</definedName>
    <definedName name="Planilha_32TítCols">#REF!,#REF!</definedName>
    <definedName name="Planilha_32TítCols_1">#REF!,#REF!</definedName>
    <definedName name="Planilha_32TítCols_1_1">NA()</definedName>
    <definedName name="Planilha_32TítCols_1_1_1">NA()</definedName>
    <definedName name="Planilha_32TítCols_1_2">"#REF!,#REF!"</definedName>
    <definedName name="Planilha_32TítCols_1_3">NA()</definedName>
    <definedName name="Planilha_32TítCols_1_6">NA()</definedName>
    <definedName name="Planilha_32TítCols_2">#REF!,#REF!</definedName>
    <definedName name="Planilha_32TítCols_2_1">NA()</definedName>
    <definedName name="Planilha_32TítCols_2_2">NA()</definedName>
    <definedName name="Planilha_32TítCols_2_3">NA()</definedName>
    <definedName name="Planilha_32TítCols_2_6">NA()</definedName>
    <definedName name="Planilha_32TítCols_20">[42]MA_INAT!$C$16,[42]MA_INAT!$G$16:$N$16</definedName>
    <definedName name="Planilha_32TítCols_20_1">NA()</definedName>
    <definedName name="Planilha_32TítCols_20_2">NA()</definedName>
    <definedName name="Planilha_32TítCols_21">[42]MA_INAT!$C$16,[42]MA_INAT!$G$16:$N$16</definedName>
    <definedName name="Planilha_32TítCols_21_1">NA()</definedName>
    <definedName name="Planilha_32TítCols_21_2">NA()</definedName>
    <definedName name="Planilha_32TítCols_3">#REF!,#REF!</definedName>
    <definedName name="Planilha_32TítCols_3_1">NA()</definedName>
    <definedName name="Planilha_32TítCols_3_2">NA()</definedName>
    <definedName name="Planilha_32TítCols_3_3">NA()</definedName>
    <definedName name="Planilha_32TítCols_3_6">NA()</definedName>
    <definedName name="Planilha_32TítCols_6">NA()</definedName>
    <definedName name="Planilha_33ÁreaTotal">#REF!,#REF!</definedName>
    <definedName name="Planilha_33ÁreaTotal_1">#REF!,#REF!</definedName>
    <definedName name="Planilha_33ÁreaTotal_1_1">"#REF!,#REF!"</definedName>
    <definedName name="Planilha_33ÁreaTotal_1_2">"#REF!,#REF!"</definedName>
    <definedName name="Planilha_33ÁreaTotal_1_6">(#REF!,#REF!)</definedName>
    <definedName name="Planilha_33ÁreaTotal_2">#REF!,#REF!</definedName>
    <definedName name="Planilha_33ÁreaTotal_2_1">"#REF!,#REF!"</definedName>
    <definedName name="Planilha_33ÁreaTotal_2_2">(#REF!,#REF!)</definedName>
    <definedName name="Planilha_33ÁreaTotal_2_6">(#REF!,#REF!)</definedName>
    <definedName name="Planilha_33ÁreaTotal_20">[42]MA_09HB_SECRET!$C$16:$C$19,[42]MA_09HB_SECRET!$G$16:$N$19</definedName>
    <definedName name="Planilha_33ÁreaTotal_20_1" localSheetId="0">([23]MA_09HB_SECRET:'[75]MA_FL_FINALI'!$C$16:$C$19,[23]MA_09HB_SECRET:'[75]MA_FL_FINALI'!$G$16:$N$19)</definedName>
    <definedName name="Planilha_33ÁreaTotal_20_1">([23]MA_09HB_SECRET:'[75]MA_FL_FINALI'!$C$16:$C$19,[23]MA_09HB_SECRET:'[75]MA_FL_FINALI'!$G$16:$N$19)</definedName>
    <definedName name="Planilha_33ÁreaTotal_21">[42]MA_09HB_SECRET!$C$16:$C$19,[42]MA_09HB_SECRET!$G$16:$N$19</definedName>
    <definedName name="Planilha_33ÁreaTotal_21_1" localSheetId="0">([23]MA_09HB_SECRET:'[75]MA_FL_FINALI'!$C$16:$C$19,[23]MA_09HB_SECRET:'[75]MA_FL_FINALI'!$G$16:$N$19)</definedName>
    <definedName name="Planilha_33ÁreaTotal_21_1">([23]MA_09HB_SECRET:'[75]MA_FL_FINALI'!$C$16:$C$19,[23]MA_09HB_SECRET:'[75]MA_FL_FINALI'!$G$16:$N$19)</definedName>
    <definedName name="Planilha_33ÁreaTotal_3">#REF!,#REF!</definedName>
    <definedName name="Planilha_33ÁreaTotal_3_1">"#REF!,#REF!"</definedName>
    <definedName name="Planilha_33ÁreaTotal_3_2">(#REF!,#REF!)</definedName>
    <definedName name="Planilha_33ÁreaTotal_3_6">(#REF!,#REF!)</definedName>
    <definedName name="Planilha_33ÁreaTotal_6">([40]Resumo!$C$16:$C$19,[40]Resumo!$G$16:$N$19)</definedName>
    <definedName name="Planilha_33TítCols">#REF!,#REF!</definedName>
    <definedName name="Planilha_33TítCols_1">#REF!,#REF!</definedName>
    <definedName name="Planilha_33TítCols_1_1">NA()</definedName>
    <definedName name="Planilha_33TítCols_1_1_1">NA()</definedName>
    <definedName name="Planilha_33TítCols_1_2">"#REF!,#REF!"</definedName>
    <definedName name="Planilha_33TítCols_1_3">NA()</definedName>
    <definedName name="Planilha_33TítCols_1_6">NA()</definedName>
    <definedName name="Planilha_33TítCols_2">#REF!,#REF!</definedName>
    <definedName name="Planilha_33TítCols_2_1">NA()</definedName>
    <definedName name="Planilha_33TítCols_2_2">NA()</definedName>
    <definedName name="Planilha_33TítCols_2_3">NA()</definedName>
    <definedName name="Planilha_33TítCols_2_6">NA()</definedName>
    <definedName name="Planilha_33TítCols_20">[42]MA_09HB_SECRET!$C$16,[42]MA_09HB_SECRET!$G$16:$N$16</definedName>
    <definedName name="Planilha_33TítCols_20_1">NA()</definedName>
    <definedName name="Planilha_33TítCols_20_2">NA()</definedName>
    <definedName name="Planilha_33TítCols_21">[42]MA_09HB_SECRET!$C$16,[42]MA_09HB_SECRET!$G$16:$N$16</definedName>
    <definedName name="Planilha_33TítCols_21_1">NA()</definedName>
    <definedName name="Planilha_33TítCols_21_2">NA()</definedName>
    <definedName name="Planilha_33TítCols_3">#REF!,#REF!</definedName>
    <definedName name="Planilha_33TítCols_3_1">NA()</definedName>
    <definedName name="Planilha_33TítCols_3_2">NA()</definedName>
    <definedName name="Planilha_33TítCols_3_3">NA()</definedName>
    <definedName name="Planilha_33TítCols_3_6">NA()</definedName>
    <definedName name="Planilha_33TítCols_6">NA()</definedName>
    <definedName name="Planilha_34ÁreaTotal">#REF!,#REF!</definedName>
    <definedName name="Planilha_34ÁreaTotal_1">#REF!,#REF!</definedName>
    <definedName name="Planilha_34ÁreaTotal_1_1">"#REF!,#REF!"</definedName>
    <definedName name="Planilha_34ÁreaTotal_1_2">"#REF!,#REF!"</definedName>
    <definedName name="Planilha_34ÁreaTotal_1_6">(#REF!,#REF!)</definedName>
    <definedName name="Planilha_34ÁreaTotal_2">#REF!,#REF!</definedName>
    <definedName name="Planilha_34ÁreaTotal_2_1">"#REF!,#REF!"</definedName>
    <definedName name="Planilha_34ÁreaTotal_2_2">(#REF!,#REF!)</definedName>
    <definedName name="Planilha_34ÁreaTotal_2_6">(#REF!,#REF!)</definedName>
    <definedName name="Planilha_34ÁreaTotal_20">[42]MA_FL_FINALI!$C$16:$C$20,[42]MA_FL_FINALI!$G$16:$N$20</definedName>
    <definedName name="Planilha_34ÁreaTotal_20_1" localSheetId="0">([23]MA_FL_FINALI:'[76]MA_SECRET'!$C$16:$C$20,[23]MA_FL_FINALI:'[76]MA_SECRET'!$G$16:$N$20)</definedName>
    <definedName name="Planilha_34ÁreaTotal_20_1">([23]MA_FL_FINALI:'[76]MA_SECRET'!$C$16:$C$20,[23]MA_FL_FINALI:'[76]MA_SECRET'!$G$16:$N$20)</definedName>
    <definedName name="Planilha_34ÁreaTotal_21">[42]MA_FL_FINALI!$C$16:$C$20,[42]MA_FL_FINALI!$G$16:$N$20</definedName>
    <definedName name="Planilha_34ÁreaTotal_21_1" localSheetId="0">([23]MA_FL_FINALI:'[76]MA_SECRET'!$C$16:$C$20,[23]MA_FL_FINALI:'[76]MA_SECRET'!$G$16:$N$20)</definedName>
    <definedName name="Planilha_34ÁreaTotal_21_1">([23]MA_FL_FINALI:'[76]MA_SECRET'!$C$16:$C$20,[23]MA_FL_FINALI:'[76]MA_SECRET'!$G$16:$N$20)</definedName>
    <definedName name="Planilha_34ÁreaTotal_3">#REF!,#REF!</definedName>
    <definedName name="Planilha_34ÁreaTotal_3_1">"#REF!,#REF!"</definedName>
    <definedName name="Planilha_34ÁreaTotal_3_2">(#REF!,#REF!)</definedName>
    <definedName name="Planilha_34ÁreaTotal_3_6">(#REF!,#REF!)</definedName>
    <definedName name="Planilha_34ÁreaTotal_6">([40]Resumo!$C$16:$C$20,[40]Resumo!$G$16:$N$20)</definedName>
    <definedName name="Planilha_34TítCols">#REF!,#REF!</definedName>
    <definedName name="Planilha_34TítCols_1">#REF!,#REF!</definedName>
    <definedName name="Planilha_34TítCols_1_1">NA()</definedName>
    <definedName name="Planilha_34TítCols_1_1_1">NA()</definedName>
    <definedName name="Planilha_34TítCols_1_2">"#REF!,#REF!"</definedName>
    <definedName name="Planilha_34TítCols_1_3">NA()</definedName>
    <definedName name="Planilha_34TítCols_1_6">NA()</definedName>
    <definedName name="Planilha_34TítCols_2">#REF!,#REF!</definedName>
    <definedName name="Planilha_34TítCols_2_1">NA()</definedName>
    <definedName name="Planilha_34TítCols_2_2">NA()</definedName>
    <definedName name="Planilha_34TítCols_2_3">NA()</definedName>
    <definedName name="Planilha_34TítCols_2_6">NA()</definedName>
    <definedName name="Planilha_34TítCols_20">[42]MA_FL_FINALI!$C$16,[42]MA_FL_FINALI!$G$16:$N$16</definedName>
    <definedName name="Planilha_34TítCols_20_1">NA()</definedName>
    <definedName name="Planilha_34TítCols_20_2">NA()</definedName>
    <definedName name="Planilha_34TítCols_21">[42]MA_FL_FINALI!$C$16,[42]MA_FL_FINALI!$G$16:$N$16</definedName>
    <definedName name="Planilha_34TítCols_21_1">NA()</definedName>
    <definedName name="Planilha_34TítCols_21_2">NA()</definedName>
    <definedName name="Planilha_34TítCols_3">#REF!,#REF!</definedName>
    <definedName name="Planilha_34TítCols_3_1">NA()</definedName>
    <definedName name="Planilha_34TítCols_3_2">NA()</definedName>
    <definedName name="Planilha_34TítCols_3_3">NA()</definedName>
    <definedName name="Planilha_34TítCols_3_6">NA()</definedName>
    <definedName name="Planilha_34TítCols_6">NA()</definedName>
    <definedName name="Planilha_35ÁreaTotal">#REF!,#REF!</definedName>
    <definedName name="Planilha_35ÁreaTotal_1">#REF!,#REF!</definedName>
    <definedName name="Planilha_35ÁreaTotal_1_1">"#REF!,#REF!"</definedName>
    <definedName name="Planilha_35ÁreaTotal_1_2">"#REF!,#REF!"</definedName>
    <definedName name="Planilha_35ÁreaTotal_1_6">(#REF!,#REF!)</definedName>
    <definedName name="Planilha_35ÁreaTotal_2">#REF!,#REF!</definedName>
    <definedName name="Planilha_35ÁreaTotal_2_1">"#REF!,#REF!"</definedName>
    <definedName name="Planilha_35ÁreaTotal_2_2">(#REF!,#REF!)</definedName>
    <definedName name="Planilha_35ÁreaTotal_2_6">(#REF!,#REF!)</definedName>
    <definedName name="Planilha_35ÁreaTotal_20">[42]MA_SECRET!$C$16:$C$36,[42]MA_SECRET!$G$16:$N$36</definedName>
    <definedName name="Planilha_35ÁreaTotal_20_1" localSheetId="0">([23]MA_SECRET:'[77]PI_INAT'!$C$16:$C$36,[23]MA_SECRET:'[77]PI_INAT'!$G$16:$N$36)</definedName>
    <definedName name="Planilha_35ÁreaTotal_20_1">([23]MA_SECRET:'[77]PI_INAT'!$C$16:$C$36,[23]MA_SECRET:'[77]PI_INAT'!$G$16:$N$36)</definedName>
    <definedName name="Planilha_35ÁreaTotal_21">[42]MA_SECRET!$C$16:$C$36,[42]MA_SECRET!$G$16:$N$36</definedName>
    <definedName name="Planilha_35ÁreaTotal_21_1" localSheetId="0">([23]MA_SECRET:'[77]PI_INAT'!$C$16:$C$36,[23]MA_SECRET:'[77]PI_INAT'!$G$16:$N$36)</definedName>
    <definedName name="Planilha_35ÁreaTotal_21_1">([23]MA_SECRET:'[77]PI_INAT'!$C$16:$C$36,[23]MA_SECRET:'[77]PI_INAT'!$G$16:$N$36)</definedName>
    <definedName name="Planilha_35ÁreaTotal_3">#REF!,#REF!</definedName>
    <definedName name="Planilha_35ÁreaTotal_3_1">"#REF!,#REF!"</definedName>
    <definedName name="Planilha_35ÁreaTotal_3_2">(#REF!,#REF!)</definedName>
    <definedName name="Planilha_35ÁreaTotal_3_6">(#REF!,#REF!)</definedName>
    <definedName name="Planilha_35ÁreaTotal_6">([40]Resumo!$C$16:$C$36,[40]Resumo!$G$16:$N$36)</definedName>
    <definedName name="Planilha_35TítCols">#REF!,#REF!</definedName>
    <definedName name="Planilha_35TítCols_1">#REF!,#REF!</definedName>
    <definedName name="Planilha_35TítCols_1_1">NA()</definedName>
    <definedName name="Planilha_35TítCols_1_1_1">NA()</definedName>
    <definedName name="Planilha_35TítCols_1_2">"#REF!,#REF!"</definedName>
    <definedName name="Planilha_35TítCols_1_3">NA()</definedName>
    <definedName name="Planilha_35TítCols_1_6">NA()</definedName>
    <definedName name="Planilha_35TítCols_2">#REF!,#REF!</definedName>
    <definedName name="Planilha_35TítCols_2_1">NA()</definedName>
    <definedName name="Planilha_35TítCols_2_2">NA()</definedName>
    <definedName name="Planilha_35TítCols_2_3">NA()</definedName>
    <definedName name="Planilha_35TítCols_2_6">NA()</definedName>
    <definedName name="Planilha_35TítCols_20">[42]MA_SECRET!$C$16,[42]MA_SECRET!$G$16:$N$16</definedName>
    <definedName name="Planilha_35TítCols_20_1">NA()</definedName>
    <definedName name="Planilha_35TítCols_20_2">NA()</definedName>
    <definedName name="Planilha_35TítCols_21">[42]MA_SECRET!$C$16,[42]MA_SECRET!$G$16:$N$16</definedName>
    <definedName name="Planilha_35TítCols_21_1">NA()</definedName>
    <definedName name="Planilha_35TítCols_21_2">NA()</definedName>
    <definedName name="Planilha_35TítCols_3">#REF!,#REF!</definedName>
    <definedName name="Planilha_35TítCols_3_1">NA()</definedName>
    <definedName name="Planilha_35TítCols_3_2">NA()</definedName>
    <definedName name="Planilha_35TítCols_3_3">NA()</definedName>
    <definedName name="Planilha_35TítCols_3_6">NA()</definedName>
    <definedName name="Planilha_35TítCols_6">NA()</definedName>
    <definedName name="Planilha_36ÁreaTotal">#REF!,#REF!</definedName>
    <definedName name="Planilha_36ÁreaTotal_1">#REF!,#REF!</definedName>
    <definedName name="Planilha_36ÁreaTotal_1_1">"#REF!,#REF!"</definedName>
    <definedName name="Planilha_36ÁreaTotal_1_2">"#REF!,#REF!"</definedName>
    <definedName name="Planilha_36ÁreaTotal_1_6">(#REF!,#REF!)</definedName>
    <definedName name="Planilha_36ÁreaTotal_2">#REF!,#REF!</definedName>
    <definedName name="Planilha_36ÁreaTotal_2_1">"#REF!,#REF!"</definedName>
    <definedName name="Planilha_36ÁreaTotal_2_2">(#REF!,#REF!)</definedName>
    <definedName name="Planilha_36ÁreaTotal_2_6">(#REF!,#REF!)</definedName>
    <definedName name="Planilha_36ÁreaTotal_20">[42]PI_INAT!$C$16:$C$24,[42]PI_INAT!$G$16:$N$24</definedName>
    <definedName name="Planilha_36ÁreaTotal_20_1" localSheetId="0">([23]PI_INAT:'[78]PI_INAT_NOVAS_APOPEN'!$C$16:$C$24,[23]PI_INAT:'[78]PI_INAT_NOVAS_APOPEN'!$G$16:$N$24)</definedName>
    <definedName name="Planilha_36ÁreaTotal_20_1">([23]PI_INAT:'[78]PI_INAT_NOVAS_APOPEN'!$C$16:$C$24,[23]PI_INAT:'[78]PI_INAT_NOVAS_APOPEN'!$G$16:$N$24)</definedName>
    <definedName name="Planilha_36ÁreaTotal_21">[42]PI_INAT!$C$16:$C$24,[42]PI_INAT!$G$16:$N$24</definedName>
    <definedName name="Planilha_36ÁreaTotal_21_1" localSheetId="0">([23]PI_INAT:'[78]PI_INAT_NOVAS_APOPEN'!$C$16:$C$24,[23]PI_INAT:'[78]PI_INAT_NOVAS_APOPEN'!$G$16:$N$24)</definedName>
    <definedName name="Planilha_36ÁreaTotal_21_1">([23]PI_INAT:'[78]PI_INAT_NOVAS_APOPEN'!$C$16:$C$24,[23]PI_INAT:'[78]PI_INAT_NOVAS_APOPEN'!$G$16:$N$24)</definedName>
    <definedName name="Planilha_36ÁreaTotal_3">#REF!,#REF!</definedName>
    <definedName name="Planilha_36ÁreaTotal_3_1">"#REF!,#REF!"</definedName>
    <definedName name="Planilha_36ÁreaTotal_3_2">(#REF!,#REF!)</definedName>
    <definedName name="Planilha_36ÁreaTotal_3_6">(#REF!,#REF!)</definedName>
    <definedName name="Planilha_36ÁreaTotal_6">([40]Resumo!$C$16:$C$24,[40]Resumo!$G$16:$N$24)</definedName>
    <definedName name="Planilha_36TítCols">#REF!,#REF!</definedName>
    <definedName name="Planilha_36TítCols_1">#REF!,#REF!</definedName>
    <definedName name="Planilha_36TítCols_1_1">NA()</definedName>
    <definedName name="Planilha_36TítCols_1_1_1">NA()</definedName>
    <definedName name="Planilha_36TítCols_1_2">"#REF!,#REF!"</definedName>
    <definedName name="Planilha_36TítCols_1_3">NA()</definedName>
    <definedName name="Planilha_36TítCols_1_6">NA()</definedName>
    <definedName name="Planilha_36TítCols_2">#REF!,#REF!</definedName>
    <definedName name="Planilha_36TítCols_2_1">NA()</definedName>
    <definedName name="Planilha_36TítCols_2_2">NA()</definedName>
    <definedName name="Planilha_36TítCols_2_3">NA()</definedName>
    <definedName name="Planilha_36TítCols_2_6">NA()</definedName>
    <definedName name="Planilha_36TítCols_20">[42]PI_INAT!$C$16,[42]PI_INAT!$G$16:$N$16</definedName>
    <definedName name="Planilha_36TítCols_20_1">NA()</definedName>
    <definedName name="Planilha_36TítCols_20_2">NA()</definedName>
    <definedName name="Planilha_36TítCols_21">[42]PI_INAT!$C$16,[42]PI_INAT!$G$16:$N$16</definedName>
    <definedName name="Planilha_36TítCols_21_1">NA()</definedName>
    <definedName name="Planilha_36TítCols_21_2">NA()</definedName>
    <definedName name="Planilha_36TítCols_3">#REF!,#REF!</definedName>
    <definedName name="Planilha_36TítCols_3_1">NA()</definedName>
    <definedName name="Planilha_36TítCols_3_2">NA()</definedName>
    <definedName name="Planilha_36TítCols_3_3">NA()</definedName>
    <definedName name="Planilha_36TítCols_3_6">NA()</definedName>
    <definedName name="Planilha_36TítCols_6">NA()</definedName>
    <definedName name="Planilha_37ÁreaTotal">#REF!,#REF!</definedName>
    <definedName name="Planilha_37ÁreaTotal_1">#REF!,#REF!</definedName>
    <definedName name="Planilha_37ÁreaTotal_1_1">"#REF!,#REF!"</definedName>
    <definedName name="Planilha_37ÁreaTotal_1_2">"#REF!,#REF!"</definedName>
    <definedName name="Planilha_37ÁreaTotal_1_6">(#REF!,#REF!)</definedName>
    <definedName name="Planilha_37ÁreaTotal_2">#REF!,#REF!</definedName>
    <definedName name="Planilha_37ÁreaTotal_2_1">"#REF!,#REF!"</definedName>
    <definedName name="Planilha_37ÁreaTotal_2_2">(#REF!,#REF!)</definedName>
    <definedName name="Planilha_37ÁreaTotal_2_6">(#REF!,#REF!)</definedName>
    <definedName name="Planilha_37ÁreaTotal_20">[42]PI_INAT_NOVAS_APOPEN!$C$16:$C$18,[42]PI_INAT_NOVAS_APOPEN!$G$16:$K$18</definedName>
    <definedName name="Planilha_37ÁreaTotal_20_1" localSheetId="0">([23]PI_INAT_NOVAS_APOPEN:'[79]PI_09HB_SECRET'!$C$16:$C$18,[23]PI_INAT_NOVAS_APOPEN:'[79]PI_09HB_SECRET'!$G$16:$K$18)</definedName>
    <definedName name="Planilha_37ÁreaTotal_20_1">([23]PI_INAT_NOVAS_APOPEN:'[79]PI_09HB_SECRET'!$C$16:$C$18,[23]PI_INAT_NOVAS_APOPEN:'[79]PI_09HB_SECRET'!$G$16:$K$18)</definedName>
    <definedName name="Planilha_37ÁreaTotal_21">[42]PI_INAT_NOVAS_APOPEN!$C$16:$C$18,[42]PI_INAT_NOVAS_APOPEN!$G$16:$K$18</definedName>
    <definedName name="Planilha_37ÁreaTotal_21_1" localSheetId="0">([23]PI_INAT_NOVAS_APOPEN:'[79]PI_09HB_SECRET'!$C$16:$C$18,[23]PI_INAT_NOVAS_APOPEN:'[79]PI_09HB_SECRET'!$G$16:$K$18)</definedName>
    <definedName name="Planilha_37ÁreaTotal_21_1">([23]PI_INAT_NOVAS_APOPEN:'[79]PI_09HB_SECRET'!$C$16:$C$18,[23]PI_INAT_NOVAS_APOPEN:'[79]PI_09HB_SECRET'!$G$16:$K$18)</definedName>
    <definedName name="Planilha_37ÁreaTotal_3">#REF!,#REF!</definedName>
    <definedName name="Planilha_37ÁreaTotal_3_1">"#REF!,#REF!"</definedName>
    <definedName name="Planilha_37ÁreaTotal_3_2">(#REF!,#REF!)</definedName>
    <definedName name="Planilha_37ÁreaTotal_3_6">(#REF!,#REF!)</definedName>
    <definedName name="Planilha_37ÁreaTotal_6">([40]Resumo!$C$16:$C$18,[40]Resumo!$G$16:$K$18)</definedName>
    <definedName name="Planilha_37TítCols">#REF!,#REF!</definedName>
    <definedName name="Planilha_37TítCols_1">#REF!,#REF!</definedName>
    <definedName name="Planilha_37TítCols_1_1">NA()</definedName>
    <definedName name="Planilha_37TítCols_1_1_1">NA()</definedName>
    <definedName name="Planilha_37TítCols_1_2">"#REF!,#REF!"</definedName>
    <definedName name="Planilha_37TítCols_1_3">NA()</definedName>
    <definedName name="Planilha_37TítCols_1_6">NA()</definedName>
    <definedName name="Planilha_37TítCols_2">#REF!,#REF!</definedName>
    <definedName name="Planilha_37TítCols_2_1">NA()</definedName>
    <definedName name="Planilha_37TítCols_2_2">NA()</definedName>
    <definedName name="Planilha_37TítCols_2_3">NA()</definedName>
    <definedName name="Planilha_37TítCols_2_6">NA()</definedName>
    <definedName name="Planilha_37TítCols_20">[42]PI_INAT_NOVAS_APOPEN!$C$16,[42]PI_INAT_NOVAS_APOPEN!$G$16:$K$16</definedName>
    <definedName name="Planilha_37TítCols_20_1">NA()</definedName>
    <definedName name="Planilha_37TítCols_20_2">NA()</definedName>
    <definedName name="Planilha_37TítCols_21">[42]PI_INAT_NOVAS_APOPEN!$C$16,[42]PI_INAT_NOVAS_APOPEN!$G$16:$K$16</definedName>
    <definedName name="Planilha_37TítCols_21_1">NA()</definedName>
    <definedName name="Planilha_37TítCols_21_2">NA()</definedName>
    <definedName name="Planilha_37TítCols_3">#REF!,#REF!</definedName>
    <definedName name="Planilha_37TítCols_3_1">NA()</definedName>
    <definedName name="Planilha_37TítCols_3_2">NA()</definedName>
    <definedName name="Planilha_37TítCols_3_3">NA()</definedName>
    <definedName name="Planilha_37TítCols_3_6">NA()</definedName>
    <definedName name="Planilha_37TítCols_6">NA()</definedName>
    <definedName name="Planilha_38ÁreaTotal">#REF!,#REF!</definedName>
    <definedName name="Planilha_38ÁreaTotal_1">#REF!,#REF!</definedName>
    <definedName name="Planilha_38ÁreaTotal_1_1">"#REF!,#REF!"</definedName>
    <definedName name="Planilha_38ÁreaTotal_1_2">"#REF!,#REF!"</definedName>
    <definedName name="Planilha_38ÁreaTotal_1_6">(#REF!,#REF!)</definedName>
    <definedName name="Planilha_38ÁreaTotal_2">#REF!,#REF!</definedName>
    <definedName name="Planilha_38ÁreaTotal_2_1">"#REF!,#REF!"</definedName>
    <definedName name="Planilha_38ÁreaTotal_2_2">(#REF!,#REF!)</definedName>
    <definedName name="Planilha_38ÁreaTotal_2_6">(#REF!,#REF!)</definedName>
    <definedName name="Planilha_38ÁreaTotal_20">[42]PI_09HB_SECRET!$C$16:$C$17,[42]PI_09HB_SECRET!$G$16:$N$17</definedName>
    <definedName name="Planilha_38ÁreaTotal_20_1" localSheetId="0">([23]PI_09HB_SECRET:'[80]PI_09HB_ZE'!$C$16:$C$17,[23]PI_09HB_SECRET:'[80]PI_09HB_ZE'!$G$16:$N$17)</definedName>
    <definedName name="Planilha_38ÁreaTotal_20_1">([23]PI_09HB_SECRET:'[80]PI_09HB_ZE'!$C$16:$C$17,[23]PI_09HB_SECRET:'[80]PI_09HB_ZE'!$G$16:$N$17)</definedName>
    <definedName name="Planilha_38ÁreaTotal_21">[42]PI_09HB_SECRET!$C$16:$C$17,[42]PI_09HB_SECRET!$G$16:$N$17</definedName>
    <definedName name="Planilha_38ÁreaTotal_21_1" localSheetId="0">([23]PI_09HB_SECRET:'[80]PI_09HB_ZE'!$C$16:$C$17,[23]PI_09HB_SECRET:'[80]PI_09HB_ZE'!$G$16:$N$17)</definedName>
    <definedName name="Planilha_38ÁreaTotal_21_1">([23]PI_09HB_SECRET:'[80]PI_09HB_ZE'!$C$16:$C$17,[23]PI_09HB_SECRET:'[80]PI_09HB_ZE'!$G$16:$N$17)</definedName>
    <definedName name="Planilha_38ÁreaTotal_3">#REF!,#REF!</definedName>
    <definedName name="Planilha_38ÁreaTotal_3_1">"#REF!,#REF!"</definedName>
    <definedName name="Planilha_38ÁreaTotal_3_2">(#REF!,#REF!)</definedName>
    <definedName name="Planilha_38ÁreaTotal_3_6">(#REF!,#REF!)</definedName>
    <definedName name="Planilha_38ÁreaTotal_6">([40]Resumo!$C$16:$C$17,[40]Resumo!$G$16:$N$17)</definedName>
    <definedName name="Planilha_38TítCols">#REF!,#REF!</definedName>
    <definedName name="Planilha_38TítCols_1">#REF!,#REF!</definedName>
    <definedName name="Planilha_38TítCols_1_1">NA()</definedName>
    <definedName name="Planilha_38TítCols_1_1_1">NA()</definedName>
    <definedName name="Planilha_38TítCols_1_2">"#REF!,#REF!"</definedName>
    <definedName name="Planilha_38TítCols_1_3">NA()</definedName>
    <definedName name="Planilha_38TítCols_1_6">NA()</definedName>
    <definedName name="Planilha_38TítCols_2">#REF!,#REF!</definedName>
    <definedName name="Planilha_38TítCols_2_1">NA()</definedName>
    <definedName name="Planilha_38TítCols_2_2">NA()</definedName>
    <definedName name="Planilha_38TítCols_2_3">NA()</definedName>
    <definedName name="Planilha_38TítCols_2_6">NA()</definedName>
    <definedName name="Planilha_38TítCols_20">[42]PI_09HB_SECRET!$C$16,[42]PI_09HB_SECRET!$G$16:$N$16</definedName>
    <definedName name="Planilha_38TítCols_20_1">NA()</definedName>
    <definedName name="Planilha_38TítCols_20_2">NA()</definedName>
    <definedName name="Planilha_38TítCols_21">[42]PI_09HB_SECRET!$C$16,[42]PI_09HB_SECRET!$G$16:$N$16</definedName>
    <definedName name="Planilha_38TítCols_21_1">NA()</definedName>
    <definedName name="Planilha_38TítCols_21_2">NA()</definedName>
    <definedName name="Planilha_38TítCols_3">#REF!,#REF!</definedName>
    <definedName name="Planilha_38TítCols_3_1">NA()</definedName>
    <definedName name="Planilha_38TítCols_3_2">NA()</definedName>
    <definedName name="Planilha_38TítCols_3_3">NA()</definedName>
    <definedName name="Planilha_38TítCols_3_6">NA()</definedName>
    <definedName name="Planilha_38TítCols_6">NA()</definedName>
    <definedName name="Planilha_39ÁreaTotal">#REF!,#REF!</definedName>
    <definedName name="Planilha_39ÁreaTotal_1">#REF!,#REF!</definedName>
    <definedName name="Planilha_39ÁreaTotal_1_1">"#REF!,#REF!"</definedName>
    <definedName name="Planilha_39ÁreaTotal_1_2">"#REF!,#REF!"</definedName>
    <definedName name="Planilha_39ÁreaTotal_1_6">(#REF!,#REF!)</definedName>
    <definedName name="Planilha_39ÁreaTotal_2">#REF!,#REF!</definedName>
    <definedName name="Planilha_39ÁreaTotal_2_1">"#REF!,#REF!"</definedName>
    <definedName name="Planilha_39ÁreaTotal_2_2">(#REF!,#REF!)</definedName>
    <definedName name="Planilha_39ÁreaTotal_2_6">(#REF!,#REF!)</definedName>
    <definedName name="Planilha_39ÁreaTotal_20">[42]PI_09HB_ZE!$C$16:$C$17,[42]PI_09HB_ZE!$G$16:$K$17</definedName>
    <definedName name="Planilha_39ÁreaTotal_20_1" localSheetId="0">([23]PI_09HB_ZE:'[81]PI_10842_09HB'!$C$16:$C$17,[23]PI_09HB_ZE:'[81]PI_10842_09HB'!$G$16:$K$17)</definedName>
    <definedName name="Planilha_39ÁreaTotal_20_1">([23]PI_09HB_ZE:'[81]PI_10842_09HB'!$C$16:$C$17,[23]PI_09HB_ZE:'[81]PI_10842_09HB'!$G$16:$K$17)</definedName>
    <definedName name="Planilha_39ÁreaTotal_21">[42]PI_09HB_ZE!$C$16:$C$17,[42]PI_09HB_ZE!$G$16:$K$17</definedName>
    <definedName name="Planilha_39ÁreaTotal_21_1" localSheetId="0">([23]PI_09HB_ZE:'[81]PI_10842_09HB'!$C$16:$C$17,[23]PI_09HB_ZE:'[81]PI_10842_09HB'!$G$16:$K$17)</definedName>
    <definedName name="Planilha_39ÁreaTotal_21_1">([23]PI_09HB_ZE:'[81]PI_10842_09HB'!$C$16:$C$17,[23]PI_09HB_ZE:'[81]PI_10842_09HB'!$G$16:$K$17)</definedName>
    <definedName name="Planilha_39ÁreaTotal_3">#REF!,#REF!</definedName>
    <definedName name="Planilha_39ÁreaTotal_3_1">"#REF!,#REF!"</definedName>
    <definedName name="Planilha_39ÁreaTotal_3_2">(#REF!,#REF!)</definedName>
    <definedName name="Planilha_39ÁreaTotal_3_6">(#REF!,#REF!)</definedName>
    <definedName name="Planilha_39ÁreaTotal_6">([40]Resumo!$C$16:$C$17,[40]Resumo!$G$16:$K$17)</definedName>
    <definedName name="Planilha_39TítCols">#REF!,#REF!</definedName>
    <definedName name="Planilha_39TítCols_1">#REF!,#REF!</definedName>
    <definedName name="Planilha_39TítCols_1_1">NA()</definedName>
    <definedName name="Planilha_39TítCols_1_1_1">NA()</definedName>
    <definedName name="Planilha_39TítCols_1_2">"#REF!,#REF!"</definedName>
    <definedName name="Planilha_39TítCols_1_3">NA()</definedName>
    <definedName name="Planilha_39TítCols_1_6">NA()</definedName>
    <definedName name="Planilha_39TítCols_2">#REF!,#REF!</definedName>
    <definedName name="Planilha_39TítCols_2_1">NA()</definedName>
    <definedName name="Planilha_39TítCols_2_2">NA()</definedName>
    <definedName name="Planilha_39TítCols_2_3">NA()</definedName>
    <definedName name="Planilha_39TítCols_2_6">NA()</definedName>
    <definedName name="Planilha_39TítCols_20">[42]PI_09HB_ZE!$C$16,[42]PI_09HB_ZE!$G$16:$K$16</definedName>
    <definedName name="Planilha_39TítCols_20_1">NA()</definedName>
    <definedName name="Planilha_39TítCols_20_2">NA()</definedName>
    <definedName name="Planilha_39TítCols_21">[42]PI_09HB_ZE!$C$16,[42]PI_09HB_ZE!$G$16:$K$16</definedName>
    <definedName name="Planilha_39TítCols_21_1">NA()</definedName>
    <definedName name="Planilha_39TítCols_21_2">NA()</definedName>
    <definedName name="Planilha_39TítCols_3">#REF!,#REF!</definedName>
    <definedName name="Planilha_39TítCols_3_1">NA()</definedName>
    <definedName name="Planilha_39TítCols_3_2">NA()</definedName>
    <definedName name="Planilha_39TítCols_3_3">NA()</definedName>
    <definedName name="Planilha_39TítCols_3_6">NA()</definedName>
    <definedName name="Planilha_39TítCols_6">NA()</definedName>
    <definedName name="Planilha_3ÁreaTotal">#REF!,#REF!</definedName>
    <definedName name="Planilha_3ÁreaTotal___0">[82]OCC!$C$13:$C$38</definedName>
    <definedName name="Planilha_3ÁreaTotal___0_1">"#REF!"</definedName>
    <definedName name="Planilha_3ÁreaTotal___0_2">"#REF!"</definedName>
    <definedName name="Planilha_3ÁreaTotal___0_3">"#REF!"</definedName>
    <definedName name="Planilha_3ÁreaTotal___0_4">#REF!</definedName>
    <definedName name="Planilha_3ÁreaTotal___0_6">[27]RESUMO!$C$13:$C$38</definedName>
    <definedName name="Planilha_3ÁreaTotal___3">[82]Principal!$C$13:$C$38</definedName>
    <definedName name="Planilha_3ÁreaTotal___3_1">"#REF!"</definedName>
    <definedName name="Planilha_3ÁreaTotal___3_2">"#REF!"</definedName>
    <definedName name="Planilha_3ÁreaTotal___3_3">"#REF!"</definedName>
    <definedName name="Planilha_3ÁreaTotal___3_4">#REF!</definedName>
    <definedName name="Planilha_3ÁreaTotal___3_6">[27]RESUMO!$C$13:$C$38</definedName>
    <definedName name="Planilha_3ÁreaTotal_1">#REF!,#REF!</definedName>
    <definedName name="Planilha_3ÁreaTotal_1_1">"#REF!,#REF!"</definedName>
    <definedName name="Planilha_3ÁreaTotal_1_2">"#REF!,#REF!"</definedName>
    <definedName name="Planilha_3ÁreaTotal_1_6">(#REF!,#REF!)</definedName>
    <definedName name="Planilha_3ÁreaTotal_12">#REF!,#REF!</definedName>
    <definedName name="Planilha_3ÁreaTotal_12_1">"#REF!,#REF!"</definedName>
    <definedName name="Planilha_3ÁreaTotal_13">#REF!,#REF!</definedName>
    <definedName name="Planilha_3ÁreaTotal_13_1">"#REF!,#REF!"</definedName>
    <definedName name="Planilha_3ÁreaTotal_2">#REF!,#REF!</definedName>
    <definedName name="Planilha_3ÁreaTotal_2_1">"#REF!,#REF!"</definedName>
    <definedName name="Planilha_3ÁreaTotal_2_2">"#REF!,#REF!"</definedName>
    <definedName name="Planilha_3ÁreaTotal_2_3">(#REF!,#REF!)</definedName>
    <definedName name="Planilha_3ÁreaTotal_2_6">(#REF!,#REF!)</definedName>
    <definedName name="Planilha_3ÁreaTotal_20">[42]TSE_09HB!$C$16:$C$17,[42]TSE_09HB!$G$16:$G$17</definedName>
    <definedName name="Planilha_3ÁreaTotal_20_1">([42]TSE_09HB!$C$16:$C$17,[42]TSE_09HB!$G$16:$G$17)</definedName>
    <definedName name="Planilha_3ÁreaTotal_21">[42]TSE_09HB!$C$16:$C$17,[42]TSE_09HB!$G$16:$G$17</definedName>
    <definedName name="Planilha_3ÁreaTotal_21_1">([42]TSE_09HB!$C$16:$C$17,[42]TSE_09HB!$G$16:$G$17)</definedName>
    <definedName name="Planilha_3ÁreaTotal_3">#REF!,#REF!</definedName>
    <definedName name="Planilha_3ÁreaTotal_3_1">"#REF!,#REF!"</definedName>
    <definedName name="Planilha_3ÁreaTotal_3_2">(#REF!,#REF!)</definedName>
    <definedName name="Planilha_3ÁreaTotal_3_6">(#REF!,#REF!)</definedName>
    <definedName name="Planilha_3ÁreaTotal_4">#REF!,#REF!</definedName>
    <definedName name="Planilha_3ÁreaTotal_4_1">"#REF!,#REF!"</definedName>
    <definedName name="Planilha_3ÁreaTotal_4_2">(#REF!,#REF!)</definedName>
    <definedName name="Planilha_3ÁreaTotal_4_6">(#REF!,#REF!)</definedName>
    <definedName name="Planilha_3ÁreaTotal_6">(#REF!,#REF!)</definedName>
    <definedName name="Planilha_3CabGráfico">#REF!</definedName>
    <definedName name="Planilha_3CabGráfico_1">#REF!</definedName>
    <definedName name="Planilha_3CabGráfico_1_1">"#REF!"</definedName>
    <definedName name="Planilha_3CabGráfico_1_2">"#REF!"</definedName>
    <definedName name="Planilha_3CabGráfico_1_6">#REF!</definedName>
    <definedName name="Planilha_3CabGráfico_12">#REF!</definedName>
    <definedName name="Planilha_3CabGráfico_12_1">"#REF!"</definedName>
    <definedName name="Planilha_3CabGráfico_12_2">#REF!</definedName>
    <definedName name="Planilha_3CabGráfico_13">#REF!</definedName>
    <definedName name="Planilha_3CabGráfico_13_1">"#REF!"</definedName>
    <definedName name="Planilha_3CabGráfico_13_2">#REF!</definedName>
    <definedName name="Planilha_3CabGráfico_2">#REF!</definedName>
    <definedName name="Planilha_3CabGráfico_2_1">"#REF!"</definedName>
    <definedName name="Planilha_3CabGráfico_2_2">#REF!</definedName>
    <definedName name="Planilha_3CabGráfico_2_6">#REF!</definedName>
    <definedName name="Planilha_3CabGráfico_3">#REF!</definedName>
    <definedName name="Planilha_3CabGráfico_3_1">"#REF!"</definedName>
    <definedName name="Planilha_3CabGráfico_3_2">#REF!</definedName>
    <definedName name="Planilha_3CabGráfico_3_6">#REF!</definedName>
    <definedName name="Planilha_3CabGráfico_6">#REF!</definedName>
    <definedName name="Planilha_3TítCols">#REF!,#REF!</definedName>
    <definedName name="Planilha_3TítCols___0">[82]OCC!$C$13</definedName>
    <definedName name="Planilha_3TítCols___0_1">"#REF!"</definedName>
    <definedName name="Planilha_3TítCols___0_2">"#REF!"</definedName>
    <definedName name="Planilha_3TítCols___0_3">"#REF!"</definedName>
    <definedName name="Planilha_3TítCols___0_4">#REF!</definedName>
    <definedName name="Planilha_3TítCols___0_6">[27]RESUMO!$C$13</definedName>
    <definedName name="Planilha_3TítCols___3">[82]Principal!$C$13</definedName>
    <definedName name="Planilha_3TítCols___3_1">"#REF!"</definedName>
    <definedName name="Planilha_3TítCols___3_2">"#REF!"</definedName>
    <definedName name="Planilha_3TítCols___3_3">"#REF!"</definedName>
    <definedName name="Planilha_3TítCols___3_4">#REF!</definedName>
    <definedName name="Planilha_3TítCols___3_6">[27]RESUMO!$C$13</definedName>
    <definedName name="Planilha_3TítCols_1">#REF!,#REF!</definedName>
    <definedName name="Planilha_3TítCols_1_1">NA()</definedName>
    <definedName name="Planilha_3TítCols_1_1_1">NA()</definedName>
    <definedName name="Planilha_3TítCols_1_2">"#REF!,#REF!"</definedName>
    <definedName name="Planilha_3TítCols_1_6">NA()</definedName>
    <definedName name="Planilha_3TítCols_12">#REF!,#REF!</definedName>
    <definedName name="Planilha_3TítCols_12_1">"#REF!,#REF!"</definedName>
    <definedName name="Planilha_3TítCols_13">#REF!,#REF!</definedName>
    <definedName name="Planilha_3TítCols_13_1">"#REF!,#REF!"</definedName>
    <definedName name="Planilha_3TítCols_2">#REF!,#REF!</definedName>
    <definedName name="Planilha_3TítCols_2_1">NA()</definedName>
    <definedName name="Planilha_3TítCols_2_1_1">NA()</definedName>
    <definedName name="Planilha_3TítCols_2_2">NA()</definedName>
    <definedName name="Planilha_3TítCols_2_3">NA()</definedName>
    <definedName name="Planilha_3TítCols_2_6">NA()</definedName>
    <definedName name="Planilha_3TítCols_20">[42]TSE_09HB!$C$16,[42]TSE_09HB!$G$16</definedName>
    <definedName name="Planilha_3TítCols_20_1">([42]TSE_09HB!$C$16,[42]TSE_09HB!$G$16)</definedName>
    <definedName name="Planilha_3TítCols_21">[42]TSE_09HB!$C$16,[42]TSE_09HB!$G$16</definedName>
    <definedName name="Planilha_3TítCols_21_1">([42]TSE_09HB!$C$16,[42]TSE_09HB!$G$16)</definedName>
    <definedName name="Planilha_3TítCols_3">#REF!,#REF!</definedName>
    <definedName name="Planilha_3TítCols_3_1">NA()</definedName>
    <definedName name="Planilha_3TítCols_3_2">NA()</definedName>
    <definedName name="Planilha_3TítCols_3_3">NA()</definedName>
    <definedName name="Planilha_3TítCols_3_6">NA()</definedName>
    <definedName name="Planilha_3TítCols_4">#REF!,#REF!</definedName>
    <definedName name="Planilha_3TítCols_4_1">NA()</definedName>
    <definedName name="Planilha_3TítCols_4_2">NA()</definedName>
    <definedName name="Planilha_3TítCols_4_3">NA()</definedName>
    <definedName name="Planilha_3TítCols_4_6">NA()</definedName>
    <definedName name="Planilha_3TítCols_6">NA()</definedName>
    <definedName name="Planilha_3TítLins">#REF!</definedName>
    <definedName name="Planilha_3TítLins_1">#REF!</definedName>
    <definedName name="Planilha_3TítLins_1_1">"#REF!"</definedName>
    <definedName name="Planilha_3TítLins_1_2">"#REF!"</definedName>
    <definedName name="Planilha_3TítLins_1_6">#REF!</definedName>
    <definedName name="Planilha_3TítLins_12">#REF!</definedName>
    <definedName name="Planilha_3TítLins_12_1">"#REF!"</definedName>
    <definedName name="Planilha_3TítLins_12_2">#REF!</definedName>
    <definedName name="Planilha_3TítLins_13">#REF!</definedName>
    <definedName name="Planilha_3TítLins_13_1">"#REF!"</definedName>
    <definedName name="Planilha_3TítLins_13_2">#REF!</definedName>
    <definedName name="Planilha_3TítLins_2">#REF!</definedName>
    <definedName name="Planilha_3TítLins_2_1">"#REF!"</definedName>
    <definedName name="Planilha_3TítLins_2_2">#REF!</definedName>
    <definedName name="Planilha_3TítLins_2_6">#REF!</definedName>
    <definedName name="Planilha_3TítLins_20">#REF!</definedName>
    <definedName name="Planilha_3TítLins_20_1">"#REF!"</definedName>
    <definedName name="Planilha_3TítLins_20_2">#REF!</definedName>
    <definedName name="Planilha_3TítLins_21">#REF!</definedName>
    <definedName name="Planilha_3TítLins_21_1">"#REF!"</definedName>
    <definedName name="Planilha_3TítLins_21_2">#REF!</definedName>
    <definedName name="Planilha_3TítLins_3">#REF!</definedName>
    <definedName name="Planilha_3TítLins_3_1">"#REF!"</definedName>
    <definedName name="Planilha_3TítLins_3_2">#REF!</definedName>
    <definedName name="Planilha_3TítLins_3_6">#REF!</definedName>
    <definedName name="Planilha_3TítLins_6">#REF!</definedName>
    <definedName name="Planilha_40ÁreaTotal">#REF!,#REF!</definedName>
    <definedName name="Planilha_40ÁreaTotal_1">#REF!,#REF!</definedName>
    <definedName name="Planilha_40ÁreaTotal_1_1">"#REF!,#REF!"</definedName>
    <definedName name="Planilha_40ÁreaTotal_1_2">"#REF!,#REF!"</definedName>
    <definedName name="Planilha_40ÁreaTotal_1_6">(#REF!,#REF!)</definedName>
    <definedName name="Planilha_40ÁreaTotal_2">#REF!,#REF!</definedName>
    <definedName name="Planilha_40ÁreaTotal_2_1">"#REF!,#REF!"</definedName>
    <definedName name="Planilha_40ÁreaTotal_2_2">(#REF!,#REF!)</definedName>
    <definedName name="Planilha_40ÁreaTotal_2_6">(#REF!,#REF!)</definedName>
    <definedName name="Planilha_40ÁreaTotal_20">[42]PI_10842_09HB!$C$16:$C$17,[42]PI_10842_09HB!$G$16:$J$17</definedName>
    <definedName name="Planilha_40ÁreaTotal_20_1" localSheetId="0">([23]PI_10842_09HB:'[83]PI_09HB_PROV'!$C$16:$C$17,[23]PI_10842_09HB:'[83]PI_09HB_PROV'!$G$16:$J$17)</definedName>
    <definedName name="Planilha_40ÁreaTotal_20_1">([23]PI_10842_09HB:'[83]PI_09HB_PROV'!$C$16:$C$17,[23]PI_10842_09HB:'[83]PI_09HB_PROV'!$G$16:$J$17)</definedName>
    <definedName name="Planilha_40ÁreaTotal_21">[42]PI_10842_09HB!$C$16:$C$17,[42]PI_10842_09HB!$G$16:$J$17</definedName>
    <definedName name="Planilha_40ÁreaTotal_21_1" localSheetId="0">([23]PI_10842_09HB:'[83]PI_09HB_PROV'!$C$16:$C$17,[23]PI_10842_09HB:'[83]PI_09HB_PROV'!$G$16:$J$17)</definedName>
    <definedName name="Planilha_40ÁreaTotal_21_1">([23]PI_10842_09HB:'[83]PI_09HB_PROV'!$C$16:$C$17,[23]PI_10842_09HB:'[83]PI_09HB_PROV'!$G$16:$J$17)</definedName>
    <definedName name="Planilha_40ÁreaTotal_3">#REF!,#REF!</definedName>
    <definedName name="Planilha_40ÁreaTotal_3_1">"#REF!,#REF!"</definedName>
    <definedName name="Planilha_40ÁreaTotal_3_2">(#REF!,#REF!)</definedName>
    <definedName name="Planilha_40ÁreaTotal_3_6">(#REF!,#REF!)</definedName>
    <definedName name="Planilha_40ÁreaTotal_6">([40]Resumo!$C$16:$C$17,[40]Resumo!$G$16:$J$17)</definedName>
    <definedName name="Planilha_40TítCols">#REF!,#REF!</definedName>
    <definedName name="Planilha_40TítCols_1">#REF!,#REF!</definedName>
    <definedName name="Planilha_40TítCols_1_1">NA()</definedName>
    <definedName name="Planilha_40TítCols_1_1_1">NA()</definedName>
    <definedName name="Planilha_40TítCols_1_2">"#REF!,#REF!"</definedName>
    <definedName name="Planilha_40TítCols_1_3">NA()</definedName>
    <definedName name="Planilha_40TítCols_1_6">NA()</definedName>
    <definedName name="Planilha_40TítCols_2">#REF!,#REF!</definedName>
    <definedName name="Planilha_40TítCols_2_1">NA()</definedName>
    <definedName name="Planilha_40TítCols_2_2">NA()</definedName>
    <definedName name="Planilha_40TítCols_2_3">NA()</definedName>
    <definedName name="Planilha_40TítCols_2_6">NA()</definedName>
    <definedName name="Planilha_40TítCols_20">[42]PI_10842_09HB!$C$16,[42]PI_10842_09HB!$G$16:$J$16</definedName>
    <definedName name="Planilha_40TítCols_20_1">NA()</definedName>
    <definedName name="Planilha_40TítCols_20_2">NA()</definedName>
    <definedName name="Planilha_40TítCols_21">[42]PI_10842_09HB!$C$16,[42]PI_10842_09HB!$G$16:$J$16</definedName>
    <definedName name="Planilha_40TítCols_21_1">NA()</definedName>
    <definedName name="Planilha_40TítCols_21_2">NA()</definedName>
    <definedName name="Planilha_40TítCols_3">#REF!,#REF!</definedName>
    <definedName name="Planilha_40TítCols_3_1">NA()</definedName>
    <definedName name="Planilha_40TítCols_3_2">NA()</definedName>
    <definedName name="Planilha_40TítCols_3_3">NA()</definedName>
    <definedName name="Planilha_40TítCols_3_6">NA()</definedName>
    <definedName name="Planilha_40TítCols_6">NA()</definedName>
    <definedName name="Planilha_41ÁreaTotal">#REF!,#REF!</definedName>
    <definedName name="Planilha_41ÁreaTotal_1">#REF!,#REF!</definedName>
    <definedName name="Planilha_41ÁreaTotal_1_1">"#REF!,#REF!"</definedName>
    <definedName name="Planilha_41ÁreaTotal_1_2">"#REF!,#REF!"</definedName>
    <definedName name="Planilha_41ÁreaTotal_1_6">(#REF!,#REF!)</definedName>
    <definedName name="Planilha_41ÁreaTotal_2">#REF!,#REF!</definedName>
    <definedName name="Planilha_41ÁreaTotal_2_1">"#REF!,#REF!"</definedName>
    <definedName name="Planilha_41ÁreaTotal_2_2">(#REF!,#REF!)</definedName>
    <definedName name="Planilha_41ÁreaTotal_2_6">(#REF!,#REF!)</definedName>
    <definedName name="Planilha_41ÁreaTotal_20">[42]PI_09HB_PROV!$C$16:$C$17,[42]PI_09HB_PROV!$G$16:$G$17</definedName>
    <definedName name="Planilha_41ÁreaTotal_20_1" localSheetId="0">([23]PI_09HB_PROV:'[84]PI_FL_FINALI'!$C$16:$C$17,[23]PI_09HB_PROV:'[84]PI_FL_FINALI'!$G$16:$G$17)</definedName>
    <definedName name="Planilha_41ÁreaTotal_20_1">([23]PI_09HB_PROV:'[84]PI_FL_FINALI'!$C$16:$C$17,[23]PI_09HB_PROV:'[84]PI_FL_FINALI'!$G$16:$G$17)</definedName>
    <definedName name="Planilha_41ÁreaTotal_21">[42]PI_09HB_PROV!$C$16:$C$17,[42]PI_09HB_PROV!$G$16:$G$17</definedName>
    <definedName name="Planilha_41ÁreaTotal_21_1" localSheetId="0">([23]PI_09HB_PROV:'[84]PI_FL_FINALI'!$C$16:$C$17,[23]PI_09HB_PROV:'[84]PI_FL_FINALI'!$G$16:$G$17)</definedName>
    <definedName name="Planilha_41ÁreaTotal_21_1">([23]PI_09HB_PROV:'[84]PI_FL_FINALI'!$C$16:$C$17,[23]PI_09HB_PROV:'[84]PI_FL_FINALI'!$G$16:$G$17)</definedName>
    <definedName name="Planilha_41ÁreaTotal_3">#REF!,#REF!</definedName>
    <definedName name="Planilha_41ÁreaTotal_3_1">"#REF!,#REF!"</definedName>
    <definedName name="Planilha_41ÁreaTotal_3_2">(#REF!,#REF!)</definedName>
    <definedName name="Planilha_41ÁreaTotal_3_6">(#REF!,#REF!)</definedName>
    <definedName name="Planilha_41ÁreaTotal_6">([40]Resumo!$C$16:$C$17,[40]Resumo!$G$16:$G$17)</definedName>
    <definedName name="Planilha_41TítCols">#REF!,#REF!</definedName>
    <definedName name="Planilha_41TítCols_1">#REF!,#REF!</definedName>
    <definedName name="Planilha_41TítCols_1_1">"#REF!,#REF!"</definedName>
    <definedName name="Planilha_41TítCols_1_2">"#REF!,#REF!"</definedName>
    <definedName name="Planilha_41TítCols_1_6">(#REF!,#REF!)</definedName>
    <definedName name="Planilha_41TítCols_2">#REF!,#REF!</definedName>
    <definedName name="Planilha_41TítCols_2_1">"#REF!,#REF!"</definedName>
    <definedName name="Planilha_41TítCols_2_2">(#REF!,#REF!)</definedName>
    <definedName name="Planilha_41TítCols_2_6">(#REF!,#REF!)</definedName>
    <definedName name="Planilha_41TítCols_20">[42]PI_09HB_PROV!$C$16,[42]PI_09HB_PROV!$G$16</definedName>
    <definedName name="Planilha_41TítCols_20_1">([42]PI_09HB_PROV!$C$16,[42]PI_09HB_PROV!$G$16)</definedName>
    <definedName name="Planilha_41TítCols_21">[42]PI_09HB_PROV!$C$16,[42]PI_09HB_PROV!$G$16</definedName>
    <definedName name="Planilha_41TítCols_21_1">([42]PI_09HB_PROV!$C$16,[42]PI_09HB_PROV!$G$16)</definedName>
    <definedName name="Planilha_41TítCols_3">#REF!,#REF!</definedName>
    <definedName name="Planilha_41TítCols_3_1">"#REF!,#REF!"</definedName>
    <definedName name="Planilha_41TítCols_3_2">(#REF!,#REF!)</definedName>
    <definedName name="Planilha_41TítCols_3_6">(#REF!,#REF!)</definedName>
    <definedName name="Planilha_41TítCols_6">([40]Resumo!$C$16,[40]Resumo!$G$16)</definedName>
    <definedName name="Planilha_42ÁreaTotal">#REF!,#REF!</definedName>
    <definedName name="Planilha_42ÁreaTotal_1">#REF!,#REF!</definedName>
    <definedName name="Planilha_42ÁreaTotal_1_1">"#REF!,#REF!"</definedName>
    <definedName name="Planilha_42ÁreaTotal_1_2">"#REF!,#REF!"</definedName>
    <definedName name="Planilha_42ÁreaTotal_1_6">(#REF!,#REF!)</definedName>
    <definedName name="Planilha_42ÁreaTotal_2">#REF!,#REF!</definedName>
    <definedName name="Planilha_42ÁreaTotal_2_1">"#REF!,#REF!"</definedName>
    <definedName name="Planilha_42ÁreaTotal_2_2">(#REF!,#REF!)</definedName>
    <definedName name="Planilha_42ÁreaTotal_2_6">(#REF!,#REF!)</definedName>
    <definedName name="Planilha_42ÁreaTotal_20">[42]PI_FL_FINALI!$C$16:$C$18,[42]PI_FL_FINALI!$G$16:$N$18</definedName>
    <definedName name="Planilha_42ÁreaTotal_20_1" localSheetId="0">([23]PI_FL_FINALI:'[85]PI_SECRET_BASE_ATUAL'!$C$16:$C$18,[23]PI_FL_FINALI:'[85]PI_SECRET_BASE_ATUAL'!$G$16:$N$18)</definedName>
    <definedName name="Planilha_42ÁreaTotal_20_1">([23]PI_FL_FINALI:'[85]PI_SECRET_BASE_ATUAL'!$C$16:$C$18,[23]PI_FL_FINALI:'[85]PI_SECRET_BASE_ATUAL'!$G$16:$N$18)</definedName>
    <definedName name="Planilha_42ÁreaTotal_21">[42]PI_FL_FINALI!$C$16:$C$18,[42]PI_FL_FINALI!$G$16:$N$18</definedName>
    <definedName name="Planilha_42ÁreaTotal_21_1" localSheetId="0">([23]PI_FL_FINALI:'[85]PI_SECRET_BASE_ATUAL'!$C$16:$C$18,[23]PI_FL_FINALI:'[85]PI_SECRET_BASE_ATUAL'!$G$16:$N$18)</definedName>
    <definedName name="Planilha_42ÁreaTotal_21_1">([23]PI_FL_FINALI:'[85]PI_SECRET_BASE_ATUAL'!$C$16:$C$18,[23]PI_FL_FINALI:'[85]PI_SECRET_BASE_ATUAL'!$G$16:$N$18)</definedName>
    <definedName name="Planilha_42ÁreaTotal_3">#REF!,#REF!</definedName>
    <definedName name="Planilha_42ÁreaTotal_3_1">"#REF!,#REF!"</definedName>
    <definedName name="Planilha_42ÁreaTotal_3_2">(#REF!,#REF!)</definedName>
    <definedName name="Planilha_42ÁreaTotal_3_6">(#REF!,#REF!)</definedName>
    <definedName name="Planilha_42ÁreaTotal_6">([40]Resumo!$C$16:$C$18,[40]Resumo!$G$16:$N$18)</definedName>
    <definedName name="Planilha_42TítCols">#REF!,#REF!</definedName>
    <definedName name="Planilha_42TítCols_1">#REF!,#REF!</definedName>
    <definedName name="Planilha_42TítCols_1_1">NA()</definedName>
    <definedName name="Planilha_42TítCols_1_1_1">NA()</definedName>
    <definedName name="Planilha_42TítCols_1_2">"#REF!,#REF!"</definedName>
    <definedName name="Planilha_42TítCols_1_3">NA()</definedName>
    <definedName name="Planilha_42TítCols_1_6">NA()</definedName>
    <definedName name="Planilha_42TítCols_2">#REF!,#REF!</definedName>
    <definedName name="Planilha_42TítCols_2_1">NA()</definedName>
    <definedName name="Planilha_42TítCols_2_2">NA()</definedName>
    <definedName name="Planilha_42TítCols_2_3">NA()</definedName>
    <definedName name="Planilha_42TítCols_2_6">NA()</definedName>
    <definedName name="Planilha_42TítCols_20">[42]PI_FL_FINALI!$C$16,[42]PI_FL_FINALI!$G$16:$N$16</definedName>
    <definedName name="Planilha_42TítCols_20_1">NA()</definedName>
    <definedName name="Planilha_42TítCols_20_2">NA()</definedName>
    <definedName name="Planilha_42TítCols_21">[42]PI_FL_FINALI!$C$16,[42]PI_FL_FINALI!$G$16:$N$16</definedName>
    <definedName name="Planilha_42TítCols_21_1">NA()</definedName>
    <definedName name="Planilha_42TítCols_21_2">NA()</definedName>
    <definedName name="Planilha_42TítCols_3">#REF!,#REF!</definedName>
    <definedName name="Planilha_42TítCols_3_1">NA()</definedName>
    <definedName name="Planilha_42TítCols_3_2">NA()</definedName>
    <definedName name="Planilha_42TítCols_3_3">NA()</definedName>
    <definedName name="Planilha_42TítCols_3_6">NA()</definedName>
    <definedName name="Planilha_42TítCols_6">NA()</definedName>
    <definedName name="Planilha_43ÁreaTotal">#REF!,#REF!</definedName>
    <definedName name="Planilha_43ÁreaTotal_1">#REF!,#REF!</definedName>
    <definedName name="Planilha_43ÁreaTotal_1_1">"#REF!,#REF!"</definedName>
    <definedName name="Planilha_43ÁreaTotal_1_2">"#REF!,#REF!"</definedName>
    <definedName name="Planilha_43ÁreaTotal_1_6">(#REF!,#REF!)</definedName>
    <definedName name="Planilha_43ÁreaTotal_2">#REF!,#REF!</definedName>
    <definedName name="Planilha_43ÁreaTotal_2_1">"#REF!,#REF!"</definedName>
    <definedName name="Planilha_43ÁreaTotal_2_2">(#REF!,#REF!)</definedName>
    <definedName name="Planilha_43ÁreaTotal_2_6">(#REF!,#REF!)</definedName>
    <definedName name="Planilha_43ÁreaTotal_20">[42]PI_SECRET_BASE_ATUAL!$C$16:$C$31,[42]PI_SECRET_BASE_ATUAL!$G$16:$N$31</definedName>
    <definedName name="Planilha_43ÁreaTotal_20_1" localSheetId="0">([23]PI_SECRET_BASE_ATUAL:'[86]PI_SERV_BASE_ATUAL_ZE'!$C$16:$C$31,[23]PI_SECRET_BASE_ATUAL:'[86]PI_SERV_BASE_ATUAL_ZE'!$G$16:$N$31)</definedName>
    <definedName name="Planilha_43ÁreaTotal_20_1">([23]PI_SECRET_BASE_ATUAL:'[86]PI_SERV_BASE_ATUAL_ZE'!$C$16:$C$31,[23]PI_SECRET_BASE_ATUAL:'[86]PI_SERV_BASE_ATUAL_ZE'!$G$16:$N$31)</definedName>
    <definedName name="Planilha_43ÁreaTotal_21">[42]PI_SECRET_BASE_ATUAL!$C$16:$C$31,[42]PI_SECRET_BASE_ATUAL!$G$16:$N$31</definedName>
    <definedName name="Planilha_43ÁreaTotal_21_1" localSheetId="0">([23]PI_SECRET_BASE_ATUAL:'[86]PI_SERV_BASE_ATUAL_ZE'!$C$16:$C$31,[23]PI_SECRET_BASE_ATUAL:'[86]PI_SERV_BASE_ATUAL_ZE'!$G$16:$N$31)</definedName>
    <definedName name="Planilha_43ÁreaTotal_21_1">([23]PI_SECRET_BASE_ATUAL:'[86]PI_SERV_BASE_ATUAL_ZE'!$C$16:$C$31,[23]PI_SECRET_BASE_ATUAL:'[86]PI_SERV_BASE_ATUAL_ZE'!$G$16:$N$31)</definedName>
    <definedName name="Planilha_43ÁreaTotal_3">#REF!,#REF!</definedName>
    <definedName name="Planilha_43ÁreaTotal_3_1">"#REF!,#REF!"</definedName>
    <definedName name="Planilha_43ÁreaTotal_3_2">(#REF!,#REF!)</definedName>
    <definedName name="Planilha_43ÁreaTotal_3_6">(#REF!,#REF!)</definedName>
    <definedName name="Planilha_43ÁreaTotal_6">([40]Resumo!$C$16:$C$31,[40]Resumo!$G$16:$N$31)</definedName>
    <definedName name="Planilha_43TítCols">#REF!,#REF!</definedName>
    <definedName name="Planilha_43TítCols_1">#REF!,#REF!</definedName>
    <definedName name="Planilha_43TítCols_1_1">NA()</definedName>
    <definedName name="Planilha_43TítCols_1_1_1">NA()</definedName>
    <definedName name="Planilha_43TítCols_1_2">"#REF!,#REF!"</definedName>
    <definedName name="Planilha_43TítCols_1_3">NA()</definedName>
    <definedName name="Planilha_43TítCols_1_6">NA()</definedName>
    <definedName name="Planilha_43TítCols_2">#REF!,#REF!</definedName>
    <definedName name="Planilha_43TítCols_2_1">NA()</definedName>
    <definedName name="Planilha_43TítCols_2_2">NA()</definedName>
    <definedName name="Planilha_43TítCols_2_3">NA()</definedName>
    <definedName name="Planilha_43TítCols_2_6">NA()</definedName>
    <definedName name="Planilha_43TítCols_20">[42]PI_SECRET_BASE_ATUAL!$C$16,[42]PI_SECRET_BASE_ATUAL!$G$16:$N$16</definedName>
    <definedName name="Planilha_43TítCols_20_1">NA()</definedName>
    <definedName name="Planilha_43TítCols_20_2">NA()</definedName>
    <definedName name="Planilha_43TítCols_21">[42]PI_SECRET_BASE_ATUAL!$C$16,[42]PI_SECRET_BASE_ATUAL!$G$16:$N$16</definedName>
    <definedName name="Planilha_43TítCols_21_1">NA()</definedName>
    <definedName name="Planilha_43TítCols_21_2">NA()</definedName>
    <definedName name="Planilha_43TítCols_3">#REF!,#REF!</definedName>
    <definedName name="Planilha_43TítCols_3_1">NA()</definedName>
    <definedName name="Planilha_43TítCols_3_2">NA()</definedName>
    <definedName name="Planilha_43TítCols_3_3">NA()</definedName>
    <definedName name="Planilha_43TítCols_3_6">NA()</definedName>
    <definedName name="Planilha_43TítCols_6">NA()</definedName>
    <definedName name="Planilha_44ÁreaTotal">#REF!,#REF!</definedName>
    <definedName name="Planilha_44ÁreaTotal_1">#REF!,#REF!</definedName>
    <definedName name="Planilha_44ÁreaTotal_1_1">"#REF!,#REF!"</definedName>
    <definedName name="Planilha_44ÁreaTotal_1_2">"#REF!,#REF!"</definedName>
    <definedName name="Planilha_44ÁreaTotal_1_6">(#REF!,#REF!)</definedName>
    <definedName name="Planilha_44ÁreaTotal_2">#REF!,#REF!</definedName>
    <definedName name="Planilha_44ÁreaTotal_2_1">"#REF!,#REF!"</definedName>
    <definedName name="Planilha_44ÁreaTotal_2_2">(#REF!,#REF!)</definedName>
    <definedName name="Planilha_44ÁreaTotal_2_6">(#REF!,#REF!)</definedName>
    <definedName name="Planilha_44ÁreaTotal_20">[42]PI_SERV_BASE_ATUAL_ZE!$C$16:$C$29,[42]PI_SERV_BASE_ATUAL_ZE!$G$16:$K$29</definedName>
    <definedName name="Planilha_44ÁreaTotal_20_1" localSheetId="0">([23]PI_SERV_BASE_ATUAL_ZE:'[87]PI_10842_PROV'!$C$16:$C$29,[23]PI_SERV_BASE_ATUAL_ZE:'[87]PI_10842_PROV'!$G$16:$K$29)</definedName>
    <definedName name="Planilha_44ÁreaTotal_20_1">([23]PI_SERV_BASE_ATUAL_ZE:'[87]PI_10842_PROV'!$C$16:$C$29,[23]PI_SERV_BASE_ATUAL_ZE:'[87]PI_10842_PROV'!$G$16:$K$29)</definedName>
    <definedName name="Planilha_44ÁreaTotal_21">[42]PI_SERV_BASE_ATUAL_ZE!$C$16:$C$29,[42]PI_SERV_BASE_ATUAL_ZE!$G$16:$K$29</definedName>
    <definedName name="Planilha_44ÁreaTotal_21_1" localSheetId="0">([23]PI_SERV_BASE_ATUAL_ZE:'[87]PI_10842_PROV'!$C$16:$C$29,[23]PI_SERV_BASE_ATUAL_ZE:'[87]PI_10842_PROV'!$G$16:$K$29)</definedName>
    <definedName name="Planilha_44ÁreaTotal_21_1">([23]PI_SERV_BASE_ATUAL_ZE:'[87]PI_10842_PROV'!$C$16:$C$29,[23]PI_SERV_BASE_ATUAL_ZE:'[87]PI_10842_PROV'!$G$16:$K$29)</definedName>
    <definedName name="Planilha_44ÁreaTotal_3">#REF!,#REF!</definedName>
    <definedName name="Planilha_44ÁreaTotal_3_1">"#REF!,#REF!"</definedName>
    <definedName name="Planilha_44ÁreaTotal_3_2">(#REF!,#REF!)</definedName>
    <definedName name="Planilha_44ÁreaTotal_3_6">(#REF!,#REF!)</definedName>
    <definedName name="Planilha_44ÁreaTotal_6">([40]Resumo!$C$16:$C$29,[40]Resumo!$G$16:$K$29)</definedName>
    <definedName name="Planilha_44TítCols">#REF!,#REF!</definedName>
    <definedName name="Planilha_44TítCols_1">#REF!,#REF!</definedName>
    <definedName name="Planilha_44TítCols_1_1">NA()</definedName>
    <definedName name="Planilha_44TítCols_1_1_1">NA()</definedName>
    <definedName name="Planilha_44TítCols_1_2">"#REF!,#REF!"</definedName>
    <definedName name="Planilha_44TítCols_1_3">NA()</definedName>
    <definedName name="Planilha_44TítCols_1_6">NA()</definedName>
    <definedName name="Planilha_44TítCols_2">#REF!,#REF!</definedName>
    <definedName name="Planilha_44TítCols_2_1">NA()</definedName>
    <definedName name="Planilha_44TítCols_2_2">NA()</definedName>
    <definedName name="Planilha_44TítCols_2_3">NA()</definedName>
    <definedName name="Planilha_44TítCols_2_6">NA()</definedName>
    <definedName name="Planilha_44TítCols_20">[42]PI_SERV_BASE_ATUAL_ZE!$C$16,[42]PI_SERV_BASE_ATUAL_ZE!$G$16:$K$16</definedName>
    <definedName name="Planilha_44TítCols_20_1">NA()</definedName>
    <definedName name="Planilha_44TítCols_20_2">NA()</definedName>
    <definedName name="Planilha_44TítCols_21">[42]PI_SERV_BASE_ATUAL_ZE!$C$16,[42]PI_SERV_BASE_ATUAL_ZE!$G$16:$K$16</definedName>
    <definedName name="Planilha_44TítCols_21_1">NA()</definedName>
    <definedName name="Planilha_44TítCols_21_2">NA()</definedName>
    <definedName name="Planilha_44TítCols_3">#REF!,#REF!</definedName>
    <definedName name="Planilha_44TítCols_3_1">NA()</definedName>
    <definedName name="Planilha_44TítCols_3_2">NA()</definedName>
    <definedName name="Planilha_44TítCols_3_3">NA()</definedName>
    <definedName name="Planilha_44TítCols_3_6">NA()</definedName>
    <definedName name="Planilha_44TítCols_6">NA()</definedName>
    <definedName name="Planilha_45ÁreaTotal">#REF!,#REF!</definedName>
    <definedName name="Planilha_45ÁreaTotal_1">#REF!,#REF!</definedName>
    <definedName name="Planilha_45ÁreaTotal_1_1">"#REF!,#REF!"</definedName>
    <definedName name="Planilha_45ÁreaTotal_1_2">"#REF!,#REF!"</definedName>
    <definedName name="Planilha_45ÁreaTotal_1_6">(#REF!,#REF!)</definedName>
    <definedName name="Planilha_45ÁreaTotal_2">#REF!,#REF!</definedName>
    <definedName name="Planilha_45ÁreaTotal_2_1">"#REF!,#REF!"</definedName>
    <definedName name="Planilha_45ÁreaTotal_2_2">(#REF!,#REF!)</definedName>
    <definedName name="Planilha_45ÁreaTotal_2_6">(#REF!,#REF!)</definedName>
    <definedName name="Planilha_45ÁreaTotal_20">[42]PI_10842_PROV!$C$16:$C$22,[42]PI_10842_PROV!$G$16:$J$22</definedName>
    <definedName name="Planilha_45ÁreaTotal_20_1" localSheetId="0">([23]PI_10842_PROV:'[88]CE_INAT'!$C$16:$C$22,[23]PI_10842_PROV:'[88]CE_INAT'!$G$16:$J$22)</definedName>
    <definedName name="Planilha_45ÁreaTotal_20_1">([23]PI_10842_PROV:'[88]CE_INAT'!$C$16:$C$22,[23]PI_10842_PROV:'[88]CE_INAT'!$G$16:$J$22)</definedName>
    <definedName name="Planilha_45ÁreaTotal_21">[42]PI_10842_PROV!$C$16:$C$22,[42]PI_10842_PROV!$G$16:$J$22</definedName>
    <definedName name="Planilha_45ÁreaTotal_21_1" localSheetId="0">([23]PI_10842_PROV:'[88]CE_INAT'!$C$16:$C$22,[23]PI_10842_PROV:'[88]CE_INAT'!$G$16:$J$22)</definedName>
    <definedName name="Planilha_45ÁreaTotal_21_1">([23]PI_10842_PROV:'[88]CE_INAT'!$C$16:$C$22,[23]PI_10842_PROV:'[88]CE_INAT'!$G$16:$J$22)</definedName>
    <definedName name="Planilha_45ÁreaTotal_3">#REF!,#REF!</definedName>
    <definedName name="Planilha_45ÁreaTotal_3_1">"#REF!,#REF!"</definedName>
    <definedName name="Planilha_45ÁreaTotal_3_2">(#REF!,#REF!)</definedName>
    <definedName name="Planilha_45ÁreaTotal_3_6">(#REF!,#REF!)</definedName>
    <definedName name="Planilha_45ÁreaTotal_6">([40]Resumo!$C$16:$C$22,[40]Resumo!$G$16:$J$22)</definedName>
    <definedName name="Planilha_45TítCols">#REF!,#REF!</definedName>
    <definedName name="Planilha_45TítCols_1">#REF!,#REF!</definedName>
    <definedName name="Planilha_45TítCols_1_1">NA()</definedName>
    <definedName name="Planilha_45TítCols_1_1_1">NA()</definedName>
    <definedName name="Planilha_45TítCols_1_2">"#REF!,#REF!"</definedName>
    <definedName name="Planilha_45TítCols_1_3">NA()</definedName>
    <definedName name="Planilha_45TítCols_1_6">NA()</definedName>
    <definedName name="Planilha_45TítCols_2">#REF!,#REF!</definedName>
    <definedName name="Planilha_45TítCols_2_1">NA()</definedName>
    <definedName name="Planilha_45TítCols_2_2">NA()</definedName>
    <definedName name="Planilha_45TítCols_2_3">NA()</definedName>
    <definedName name="Planilha_45TítCols_2_6">NA()</definedName>
    <definedName name="Planilha_45TítCols_20">[42]PI_10842_PROV!$C$16,[42]PI_10842_PROV!$G$16:$J$16</definedName>
    <definedName name="Planilha_45TítCols_20_1">NA()</definedName>
    <definedName name="Planilha_45TítCols_20_2">NA()</definedName>
    <definedName name="Planilha_45TítCols_21">[42]PI_10842_PROV!$C$16,[42]PI_10842_PROV!$G$16:$J$16</definedName>
    <definedName name="Planilha_45TítCols_21_1">NA()</definedName>
    <definedName name="Planilha_45TítCols_21_2">NA()</definedName>
    <definedName name="Planilha_45TítCols_3">#REF!,#REF!</definedName>
    <definedName name="Planilha_45TítCols_3_1">NA()</definedName>
    <definedName name="Planilha_45TítCols_3_2">NA()</definedName>
    <definedName name="Planilha_45TítCols_3_3">NA()</definedName>
    <definedName name="Planilha_45TítCols_3_6">NA()</definedName>
    <definedName name="Planilha_45TítCols_6">NA()</definedName>
    <definedName name="Planilha_46ÁreaTotal">#REF!,#REF!</definedName>
    <definedName name="Planilha_46ÁreaTotal_1">#REF!,#REF!</definedName>
    <definedName name="Planilha_46ÁreaTotal_1_1">"#REF!,#REF!"</definedName>
    <definedName name="Planilha_46ÁreaTotal_1_2">"#REF!,#REF!"</definedName>
    <definedName name="Planilha_46ÁreaTotal_1_6">(#REF!,#REF!)</definedName>
    <definedName name="Planilha_46ÁreaTotal_2">#REF!,#REF!</definedName>
    <definedName name="Planilha_46ÁreaTotal_2_1">"#REF!,#REF!"</definedName>
    <definedName name="Planilha_46ÁreaTotal_2_2">(#REF!,#REF!)</definedName>
    <definedName name="Planilha_46ÁreaTotal_2_6">(#REF!,#REF!)</definedName>
    <definedName name="Planilha_46ÁreaTotal_20">[42]CE_INAT!$C$16:$C$25,[42]CE_INAT!$G$16:$N$25</definedName>
    <definedName name="Planilha_46ÁreaTotal_20_1" localSheetId="0">([23]CE_INAT:'[89]CE_NOVAS_APOPEN'!$C$16:$C$25,[23]CE_INAT:'[89]CE_NOVAS_APOPEN'!$G$16:$N$25)</definedName>
    <definedName name="Planilha_46ÁreaTotal_20_1">([23]CE_INAT:'[89]CE_NOVAS_APOPEN'!$C$16:$C$25,[23]CE_INAT:'[89]CE_NOVAS_APOPEN'!$G$16:$N$25)</definedName>
    <definedName name="Planilha_46ÁreaTotal_21">[42]CE_INAT!$C$16:$C$25,[42]CE_INAT!$G$16:$N$25</definedName>
    <definedName name="Planilha_46ÁreaTotal_21_1" localSheetId="0">([23]CE_INAT:'[89]CE_NOVAS_APOPEN'!$C$16:$C$25,[23]CE_INAT:'[89]CE_NOVAS_APOPEN'!$G$16:$N$25)</definedName>
    <definedName name="Planilha_46ÁreaTotal_21_1">([23]CE_INAT:'[89]CE_NOVAS_APOPEN'!$C$16:$C$25,[23]CE_INAT:'[89]CE_NOVAS_APOPEN'!$G$16:$N$25)</definedName>
    <definedName name="Planilha_46ÁreaTotal_3">#REF!,#REF!</definedName>
    <definedName name="Planilha_46ÁreaTotal_3_1">"#REF!,#REF!"</definedName>
    <definedName name="Planilha_46ÁreaTotal_3_2">(#REF!,#REF!)</definedName>
    <definedName name="Planilha_46ÁreaTotal_3_6">(#REF!,#REF!)</definedName>
    <definedName name="Planilha_46ÁreaTotal_6">([40]Resumo!$C$16:$C$25,[40]Resumo!$G$16:$N$25)</definedName>
    <definedName name="Planilha_46TítCols">#REF!,#REF!</definedName>
    <definedName name="Planilha_46TítCols_1">#REF!,#REF!</definedName>
    <definedName name="Planilha_46TítCols_1_1">NA()</definedName>
    <definedName name="Planilha_46TítCols_1_1_1">NA()</definedName>
    <definedName name="Planilha_46TítCols_1_2">"#REF!,#REF!"</definedName>
    <definedName name="Planilha_46TítCols_1_3">NA()</definedName>
    <definedName name="Planilha_46TítCols_1_6">NA()</definedName>
    <definedName name="Planilha_46TítCols_2">#REF!,#REF!</definedName>
    <definedName name="Planilha_46TítCols_2_1">NA()</definedName>
    <definedName name="Planilha_46TítCols_2_2">NA()</definedName>
    <definedName name="Planilha_46TítCols_2_3">NA()</definedName>
    <definedName name="Planilha_46TítCols_2_6">NA()</definedName>
    <definedName name="Planilha_46TítCols_20">[42]CE_INAT!$C$16,[42]CE_INAT!$G$16:$N$16</definedName>
    <definedName name="Planilha_46TítCols_20_1">NA()</definedName>
    <definedName name="Planilha_46TítCols_20_2">NA()</definedName>
    <definedName name="Planilha_46TítCols_21">[42]CE_INAT!$C$16,[42]CE_INAT!$G$16:$N$16</definedName>
    <definedName name="Planilha_46TítCols_21_1">NA()</definedName>
    <definedName name="Planilha_46TítCols_21_2">NA()</definedName>
    <definedName name="Planilha_46TítCols_3">#REF!,#REF!</definedName>
    <definedName name="Planilha_46TítCols_3_1">NA()</definedName>
    <definedName name="Planilha_46TítCols_3_2">NA()</definedName>
    <definedName name="Planilha_46TítCols_3_3">NA()</definedName>
    <definedName name="Planilha_46TítCols_3_6">NA()</definedName>
    <definedName name="Planilha_46TítCols_6">NA()</definedName>
    <definedName name="Planilha_47ÁreaTotal">#REF!,#REF!</definedName>
    <definedName name="Planilha_47ÁreaTotal_1">#REF!,#REF!</definedName>
    <definedName name="Planilha_47ÁreaTotal_1_1">"#REF!,#REF!"</definedName>
    <definedName name="Planilha_47ÁreaTotal_1_2">"#REF!,#REF!"</definedName>
    <definedName name="Planilha_47ÁreaTotal_1_6">(#REF!,#REF!)</definedName>
    <definedName name="Planilha_47ÁreaTotal_2">#REF!,#REF!</definedName>
    <definedName name="Planilha_47ÁreaTotal_2_1">"#REF!,#REF!"</definedName>
    <definedName name="Planilha_47ÁreaTotal_2_2">(#REF!,#REF!)</definedName>
    <definedName name="Planilha_47ÁreaTotal_2_6">(#REF!,#REF!)</definedName>
    <definedName name="Planilha_47ÁreaTotal_20">[42]CE_NOVAS_APOPEN!$C$16:$C$17,[42]CE_NOVAS_APOPEN!$G$16:$J$17</definedName>
    <definedName name="Planilha_47ÁreaTotal_20_1" localSheetId="0">([23]CE_NOVAS_APOPEN:'[90]CE_09HB_SECRET'!$C$16:$C$17,[23]CE_NOVAS_APOPEN:'[90]CE_09HB_SECRET'!$G$16:$J$17)</definedName>
    <definedName name="Planilha_47ÁreaTotal_20_1">([23]CE_NOVAS_APOPEN:'[90]CE_09HB_SECRET'!$C$16:$C$17,[23]CE_NOVAS_APOPEN:'[90]CE_09HB_SECRET'!$G$16:$J$17)</definedName>
    <definedName name="Planilha_47ÁreaTotal_21">[42]CE_NOVAS_APOPEN!$C$16:$C$17,[42]CE_NOVAS_APOPEN!$G$16:$J$17</definedName>
    <definedName name="Planilha_47ÁreaTotal_21_1" localSheetId="0">([23]CE_NOVAS_APOPEN:'[90]CE_09HB_SECRET'!$C$16:$C$17,[23]CE_NOVAS_APOPEN:'[90]CE_09HB_SECRET'!$G$16:$J$17)</definedName>
    <definedName name="Planilha_47ÁreaTotal_21_1">([23]CE_NOVAS_APOPEN:'[90]CE_09HB_SECRET'!$C$16:$C$17,[23]CE_NOVAS_APOPEN:'[90]CE_09HB_SECRET'!$G$16:$J$17)</definedName>
    <definedName name="Planilha_47ÁreaTotal_3">#REF!,#REF!</definedName>
    <definedName name="Planilha_47ÁreaTotal_3_1">"#REF!,#REF!"</definedName>
    <definedName name="Planilha_47ÁreaTotal_3_2">(#REF!,#REF!)</definedName>
    <definedName name="Planilha_47ÁreaTotal_3_6">(#REF!,#REF!)</definedName>
    <definedName name="Planilha_47ÁreaTotal_6">([40]Resumo!$C$16:$C$17,[40]Resumo!$G$16:$J$17)</definedName>
    <definedName name="Planilha_47TítCols">#REF!,#REF!</definedName>
    <definedName name="Planilha_47TítCols_1">#REF!,#REF!</definedName>
    <definedName name="Planilha_47TítCols_1_1">NA()</definedName>
    <definedName name="Planilha_47TítCols_1_1_1">NA()</definedName>
    <definedName name="Planilha_47TítCols_1_2">"#REF!,#REF!"</definedName>
    <definedName name="Planilha_47TítCols_1_3">NA()</definedName>
    <definedName name="Planilha_47TítCols_1_6">NA()</definedName>
    <definedName name="Planilha_47TítCols_2">#REF!,#REF!</definedName>
    <definedName name="Planilha_47TítCols_2_1">NA()</definedName>
    <definedName name="Planilha_47TítCols_2_2">NA()</definedName>
    <definedName name="Planilha_47TítCols_2_3">NA()</definedName>
    <definedName name="Planilha_47TítCols_2_6">NA()</definedName>
    <definedName name="Planilha_47TítCols_20">[42]CE_NOVAS_APOPEN!$C$16,[42]CE_NOVAS_APOPEN!$G$16:$J$16</definedName>
    <definedName name="Planilha_47TítCols_20_1">NA()</definedName>
    <definedName name="Planilha_47TítCols_20_2">NA()</definedName>
    <definedName name="Planilha_47TítCols_21">[42]CE_NOVAS_APOPEN!$C$16,[42]CE_NOVAS_APOPEN!$G$16:$J$16</definedName>
    <definedName name="Planilha_47TítCols_21_1">NA()</definedName>
    <definedName name="Planilha_47TítCols_21_2">NA()</definedName>
    <definedName name="Planilha_47TítCols_3">#REF!,#REF!</definedName>
    <definedName name="Planilha_47TítCols_3_1">NA()</definedName>
    <definedName name="Planilha_47TítCols_3_2">NA()</definedName>
    <definedName name="Planilha_47TítCols_3_3">NA()</definedName>
    <definedName name="Planilha_47TítCols_3_6">NA()</definedName>
    <definedName name="Planilha_47TítCols_6">NA()</definedName>
    <definedName name="Planilha_48ÁreaTotal">#REF!,#REF!</definedName>
    <definedName name="Planilha_48ÁreaTotal_1">#REF!,#REF!</definedName>
    <definedName name="Planilha_48ÁreaTotal_1_1">"#REF!,#REF!"</definedName>
    <definedName name="Planilha_48ÁreaTotal_1_2">"#REF!,#REF!"</definedName>
    <definedName name="Planilha_48ÁreaTotal_1_6">(#REF!,#REF!)</definedName>
    <definedName name="Planilha_48ÁreaTotal_2">#REF!,#REF!</definedName>
    <definedName name="Planilha_48ÁreaTotal_2_1">"#REF!,#REF!"</definedName>
    <definedName name="Planilha_48ÁreaTotal_2_2">(#REF!,#REF!)</definedName>
    <definedName name="Planilha_48ÁreaTotal_2_6">(#REF!,#REF!)</definedName>
    <definedName name="Planilha_48ÁreaTotal_20">[42]CE_09HB_SECRET!$C$16:$C$18,[42]CE_09HB_SECRET!$G$16:$N$18</definedName>
    <definedName name="Planilha_48ÁreaTotal_20_1" localSheetId="0">([23]CE_09HB_SECRET:'[91]CE_09HB_ZE'!$C$16:$C$18,[23]CE_09HB_SECRET:'[91]CE_09HB_ZE'!$G$16:$N$18)</definedName>
    <definedName name="Planilha_48ÁreaTotal_20_1">([23]CE_09HB_SECRET:'[91]CE_09HB_ZE'!$C$16:$C$18,[23]CE_09HB_SECRET:'[91]CE_09HB_ZE'!$G$16:$N$18)</definedName>
    <definedName name="Planilha_48ÁreaTotal_21">[42]CE_09HB_SECRET!$C$16:$C$18,[42]CE_09HB_SECRET!$G$16:$N$18</definedName>
    <definedName name="Planilha_48ÁreaTotal_21_1" localSheetId="0">([23]CE_09HB_SECRET:'[91]CE_09HB_ZE'!$C$16:$C$18,[23]CE_09HB_SECRET:'[91]CE_09HB_ZE'!$G$16:$N$18)</definedName>
    <definedName name="Planilha_48ÁreaTotal_21_1">([23]CE_09HB_SECRET:'[91]CE_09HB_ZE'!$C$16:$C$18,[23]CE_09HB_SECRET:'[91]CE_09HB_ZE'!$G$16:$N$18)</definedName>
    <definedName name="Planilha_48ÁreaTotal_3">#REF!,#REF!</definedName>
    <definedName name="Planilha_48ÁreaTotal_3_1">"#REF!,#REF!"</definedName>
    <definedName name="Planilha_48ÁreaTotal_3_2">(#REF!,#REF!)</definedName>
    <definedName name="Planilha_48ÁreaTotal_3_6">(#REF!,#REF!)</definedName>
    <definedName name="Planilha_48ÁreaTotal_6">([40]Resumo!$C$16:$C$18,[40]Resumo!$G$16:$N$18)</definedName>
    <definedName name="Planilha_48TítCols">#REF!,#REF!</definedName>
    <definedName name="Planilha_48TítCols_1">#REF!,#REF!</definedName>
    <definedName name="Planilha_48TítCols_1_1">NA()</definedName>
    <definedName name="Planilha_48TítCols_1_1_1">NA()</definedName>
    <definedName name="Planilha_48TítCols_1_2">"#REF!,#REF!"</definedName>
    <definedName name="Planilha_48TítCols_1_3">NA()</definedName>
    <definedName name="Planilha_48TítCols_1_6">NA()</definedName>
    <definedName name="Planilha_48TítCols_2">#REF!,#REF!</definedName>
    <definedName name="Planilha_48TítCols_2_1">NA()</definedName>
    <definedName name="Planilha_48TítCols_2_2">NA()</definedName>
    <definedName name="Planilha_48TítCols_2_3">NA()</definedName>
    <definedName name="Planilha_48TítCols_2_6">NA()</definedName>
    <definedName name="Planilha_48TítCols_20">[42]CE_09HB_SECRET!$C$16,[42]CE_09HB_SECRET!$G$16:$N$16</definedName>
    <definedName name="Planilha_48TítCols_20_1">NA()</definedName>
    <definedName name="Planilha_48TítCols_20_2">NA()</definedName>
    <definedName name="Planilha_48TítCols_21">[42]CE_09HB_SECRET!$C$16,[42]CE_09HB_SECRET!$G$16:$N$16</definedName>
    <definedName name="Planilha_48TítCols_21_1">NA()</definedName>
    <definedName name="Planilha_48TítCols_21_2">NA()</definedName>
    <definedName name="Planilha_48TítCols_3">#REF!,#REF!</definedName>
    <definedName name="Planilha_48TítCols_3_1">NA()</definedName>
    <definedName name="Planilha_48TítCols_3_2">NA()</definedName>
    <definedName name="Planilha_48TítCols_3_3">NA()</definedName>
    <definedName name="Planilha_48TítCols_3_6">NA()</definedName>
    <definedName name="Planilha_48TítCols_6">NA()</definedName>
    <definedName name="Planilha_49ÁreaTotal">#REF!,#REF!</definedName>
    <definedName name="Planilha_49ÁreaTotal_1">#REF!,#REF!</definedName>
    <definedName name="Planilha_49ÁreaTotal_1_1">"#REF!,#REF!"</definedName>
    <definedName name="Planilha_49ÁreaTotal_1_2">"#REF!,#REF!"</definedName>
    <definedName name="Planilha_49ÁreaTotal_1_6">(#REF!,#REF!)</definedName>
    <definedName name="Planilha_49ÁreaTotal_2">#REF!,#REF!</definedName>
    <definedName name="Planilha_49ÁreaTotal_2_1">"#REF!,#REF!"</definedName>
    <definedName name="Planilha_49ÁreaTotal_2_2">(#REF!,#REF!)</definedName>
    <definedName name="Planilha_49ÁreaTotal_2_6">(#REF!,#REF!)</definedName>
    <definedName name="Planilha_49ÁreaTotal_20">[42]CE_09HB_ZE!$C$16:$C$17,[42]CE_09HB_ZE!$G$16:$N$17</definedName>
    <definedName name="Planilha_49ÁreaTotal_20_1" localSheetId="0">([23]CE_09HB_ZE:'[92]CE_09HB_10842'!$C$16:$C$17,[23]CE_09HB_ZE:'[92]CE_09HB_10842'!$G$16:$N$17)</definedName>
    <definedName name="Planilha_49ÁreaTotal_20_1">([23]CE_09HB_ZE:'[92]CE_09HB_10842'!$C$16:$C$17,[23]CE_09HB_ZE:'[92]CE_09HB_10842'!$G$16:$N$17)</definedName>
    <definedName name="Planilha_49ÁreaTotal_21">[42]CE_09HB_ZE!$C$16:$C$17,[42]CE_09HB_ZE!$G$16:$N$17</definedName>
    <definedName name="Planilha_49ÁreaTotal_21_1" localSheetId="0">([23]CE_09HB_ZE:'[92]CE_09HB_10842'!$C$16:$C$17,[23]CE_09HB_ZE:'[92]CE_09HB_10842'!$G$16:$N$17)</definedName>
    <definedName name="Planilha_49ÁreaTotal_21_1">([23]CE_09HB_ZE:'[92]CE_09HB_10842'!$C$16:$C$17,[23]CE_09HB_ZE:'[92]CE_09HB_10842'!$G$16:$N$17)</definedName>
    <definedName name="Planilha_49ÁreaTotal_3">#REF!,#REF!</definedName>
    <definedName name="Planilha_49ÁreaTotal_3_1">"#REF!,#REF!"</definedName>
    <definedName name="Planilha_49ÁreaTotal_3_2">(#REF!,#REF!)</definedName>
    <definedName name="Planilha_49ÁreaTotal_3_6">(#REF!,#REF!)</definedName>
    <definedName name="Planilha_49ÁreaTotal_6">([40]Resumo!$C$16:$C$17,[40]Resumo!$G$16:$N$17)</definedName>
    <definedName name="Planilha_49TítCols">#REF!,#REF!</definedName>
    <definedName name="Planilha_49TítCols_1">#REF!,#REF!</definedName>
    <definedName name="Planilha_49TítCols_1_1">NA()</definedName>
    <definedName name="Planilha_49TítCols_1_1_1">NA()</definedName>
    <definedName name="Planilha_49TítCols_1_2">"#REF!,#REF!"</definedName>
    <definedName name="Planilha_49TítCols_1_3">NA()</definedName>
    <definedName name="Planilha_49TítCols_1_6">NA()</definedName>
    <definedName name="Planilha_49TítCols_2">#REF!,#REF!</definedName>
    <definedName name="Planilha_49TítCols_2_1">NA()</definedName>
    <definedName name="Planilha_49TítCols_2_2">NA()</definedName>
    <definedName name="Planilha_49TítCols_2_3">NA()</definedName>
    <definedName name="Planilha_49TítCols_2_6">NA()</definedName>
    <definedName name="Planilha_49TítCols_20">[42]CE_09HB_ZE!$C$16,[42]CE_09HB_ZE!$G$16:$N$16</definedName>
    <definedName name="Planilha_49TítCols_20_1">NA()</definedName>
    <definedName name="Planilha_49TítCols_20_2">NA()</definedName>
    <definedName name="Planilha_49TítCols_21">[42]CE_09HB_ZE!$C$16,[42]CE_09HB_ZE!$G$16:$N$16</definedName>
    <definedName name="Planilha_49TítCols_21_1">NA()</definedName>
    <definedName name="Planilha_49TítCols_21_2">NA()</definedName>
    <definedName name="Planilha_49TítCols_3">#REF!,#REF!</definedName>
    <definedName name="Planilha_49TítCols_3_1">NA()</definedName>
    <definedName name="Planilha_49TítCols_3_2">NA()</definedName>
    <definedName name="Planilha_49TítCols_3_3">NA()</definedName>
    <definedName name="Planilha_49TítCols_3_6">NA()</definedName>
    <definedName name="Planilha_49TítCols_6">NA()</definedName>
    <definedName name="Planilha_4ÁreaTotal">#REF!,#REF!</definedName>
    <definedName name="Planilha_4ÁreaTotal_1">#REF!,#REF!</definedName>
    <definedName name="Planilha_4ÁreaTotal_1_1">"#REF!,#REF!"</definedName>
    <definedName name="Planilha_4ÁreaTotal_1_2">"#REF!,#REF!"</definedName>
    <definedName name="Planilha_4ÁreaTotal_1_6">(#REF!,#REF!)</definedName>
    <definedName name="Planilha_4ÁreaTotal_12">#REF!,#REF!</definedName>
    <definedName name="Planilha_4ÁreaTotal_12_1">"#REF!,#REF!"</definedName>
    <definedName name="Planilha_4ÁreaTotal_13">#REF!,#REF!</definedName>
    <definedName name="Planilha_4ÁreaTotal_13_1">"#REF!,#REF!"</definedName>
    <definedName name="Planilha_4ÁreaTotal_2">#REF!,#REF!</definedName>
    <definedName name="Planilha_4ÁreaTotal_2_1">"#REF!,#REF!"</definedName>
    <definedName name="Planilha_4ÁreaTotal_2_2">"#REF!,#REF!"</definedName>
    <definedName name="Planilha_4ÁreaTotal_2_3">(#REF!,#REF!)</definedName>
    <definedName name="Planilha_4ÁreaTotal_2_6">(#REF!,#REF!)</definedName>
    <definedName name="Planilha_4ÁreaTotal_20">[42]TSE_FOL_FINALI!$C$16:$C$18,[42]TSE_FOL_FINALI!$G$16:$M$18</definedName>
    <definedName name="Planilha_4ÁreaTotal_20_1">([42]TSE_FOL_FINALI!$C$16:$C$18,[42]TSE_FOL_FINALI!$G$16:$M$18)</definedName>
    <definedName name="Planilha_4ÁreaTotal_21">[42]TSE_FOL_FINALI!$C$16:$C$18,[42]TSE_FOL_FINALI!$G$16:$M$18</definedName>
    <definedName name="Planilha_4ÁreaTotal_21_1">([42]TSE_FOL_FINALI!$C$16:$C$18,[42]TSE_FOL_FINALI!$G$16:$M$18)</definedName>
    <definedName name="Planilha_4ÁreaTotal_3">#REF!,#REF!</definedName>
    <definedName name="Planilha_4ÁreaTotal_3_1">"#REF!,#REF!"</definedName>
    <definedName name="Planilha_4ÁreaTotal_3_2">(#REF!,#REF!)</definedName>
    <definedName name="Planilha_4ÁreaTotal_3_6">(#REF!,#REF!)</definedName>
    <definedName name="Planilha_4ÁreaTotal_4">#REF!,#REF!</definedName>
    <definedName name="Planilha_4ÁreaTotal_4_1">"#REF!,#REF!"</definedName>
    <definedName name="Planilha_4ÁreaTotal_4_2">(#REF!,#REF!)</definedName>
    <definedName name="Planilha_4ÁreaTotal_4_6">(#REF!,#REF!)</definedName>
    <definedName name="Planilha_4ÁreaTotal_6">(#REF!,#REF!)</definedName>
    <definedName name="Planilha_4CabGráfico">#REF!</definedName>
    <definedName name="Planilha_4CabGráfico_1">#REF!</definedName>
    <definedName name="Planilha_4CabGráfico_1_1">"#REF!"</definedName>
    <definedName name="Planilha_4CabGráfico_1_2">"#REF!"</definedName>
    <definedName name="Planilha_4CabGráfico_1_6">#REF!</definedName>
    <definedName name="Planilha_4CabGráfico_12">#REF!</definedName>
    <definedName name="Planilha_4CabGráfico_12_1">"#REF!"</definedName>
    <definedName name="Planilha_4CabGráfico_12_2">#REF!</definedName>
    <definedName name="Planilha_4CabGráfico_13">#REF!</definedName>
    <definedName name="Planilha_4CabGráfico_13_1">"#REF!"</definedName>
    <definedName name="Planilha_4CabGráfico_13_2">#REF!</definedName>
    <definedName name="Planilha_4CabGráfico_2">#REF!</definedName>
    <definedName name="Planilha_4CabGráfico_2_1">"#REF!"</definedName>
    <definedName name="Planilha_4CabGráfico_2_2">#REF!</definedName>
    <definedName name="Planilha_4CabGráfico_2_6">#REF!</definedName>
    <definedName name="Planilha_4CabGráfico_3">#REF!</definedName>
    <definedName name="Planilha_4CabGráfico_3_1">"#REF!"</definedName>
    <definedName name="Planilha_4CabGráfico_3_2">#REF!</definedName>
    <definedName name="Planilha_4CabGráfico_3_6">#REF!</definedName>
    <definedName name="Planilha_4CabGráfico_6">#REF!</definedName>
    <definedName name="Planilha_4TítCols">#REF!,#REF!</definedName>
    <definedName name="Planilha_4TítCols_1">#REF!,#REF!</definedName>
    <definedName name="Planilha_4TítCols_1_1">NA()</definedName>
    <definedName name="Planilha_4TítCols_1_1_1">NA()</definedName>
    <definedName name="Planilha_4TítCols_1_2">"#REF!,#REF!"</definedName>
    <definedName name="Planilha_4TítCols_1_3">NA()</definedName>
    <definedName name="Planilha_4TítCols_1_6">NA()</definedName>
    <definedName name="Planilha_4TítCols_12">#REF!,#REF!</definedName>
    <definedName name="Planilha_4TítCols_12_1">"#REF!,#REF!"</definedName>
    <definedName name="Planilha_4TítCols_12_2">NA()</definedName>
    <definedName name="Planilha_4TítCols_13">#REF!,#REF!</definedName>
    <definedName name="Planilha_4TítCols_13_1">"#REF!,#REF!"</definedName>
    <definedName name="Planilha_4TítCols_13_2">NA()</definedName>
    <definedName name="Planilha_4TítCols_2">#REF!,#REF!</definedName>
    <definedName name="Planilha_4TítCols_2_1">NA()</definedName>
    <definedName name="Planilha_4TítCols_2_1_1">NA()</definedName>
    <definedName name="Planilha_4TítCols_2_2">NA()</definedName>
    <definedName name="Planilha_4TítCols_2_3">NA()</definedName>
    <definedName name="Planilha_4TítCols_2_4">NA()</definedName>
    <definedName name="Planilha_4TítCols_2_6">NA()</definedName>
    <definedName name="Planilha_4TítCols_20">[42]TSE_FOL_FINALI!$C$16,[42]TSE_FOL_FINALI!$G$16:$M$16</definedName>
    <definedName name="Planilha_4TítCols_20_1">NA()</definedName>
    <definedName name="Planilha_4TítCols_20_2">NA()</definedName>
    <definedName name="Planilha_4TítCols_21">[42]TSE_FOL_FINALI!$C$16,[42]TSE_FOL_FINALI!$G$16:$M$16</definedName>
    <definedName name="Planilha_4TítCols_21_1">NA()</definedName>
    <definedName name="Planilha_4TítCols_21_2">NA()</definedName>
    <definedName name="Planilha_4TítCols_3">#REF!,#REF!</definedName>
    <definedName name="Planilha_4TítCols_3_1">NA()</definedName>
    <definedName name="Planilha_4TítCols_3_2">NA()</definedName>
    <definedName name="Planilha_4TítCols_3_3">NA()</definedName>
    <definedName name="Planilha_4TítCols_3_6">NA()</definedName>
    <definedName name="Planilha_4TítCols_4">#REF!,#REF!</definedName>
    <definedName name="Planilha_4TítCols_4_1">NA()</definedName>
    <definedName name="Planilha_4TítCols_4_2">NA()</definedName>
    <definedName name="Planilha_4TítCols_4_3">NA()</definedName>
    <definedName name="Planilha_4TítCols_4_6">NA()</definedName>
    <definedName name="Planilha_4TítCols_6">NA()</definedName>
    <definedName name="Planilha_4TítLins">#REF!</definedName>
    <definedName name="Planilha_4TítLins_1">#REF!</definedName>
    <definedName name="Planilha_4TítLins_1_1">"#REF!"</definedName>
    <definedName name="Planilha_4TítLins_1_2">"#REF!"</definedName>
    <definedName name="Planilha_4TítLins_1_6">#REF!</definedName>
    <definedName name="Planilha_4TítLins_12">#REF!</definedName>
    <definedName name="Planilha_4TítLins_12_1">"#REF!"</definedName>
    <definedName name="Planilha_4TítLins_12_2">#REF!</definedName>
    <definedName name="Planilha_4TítLins_13">#REF!</definedName>
    <definedName name="Planilha_4TítLins_13_1">"#REF!"</definedName>
    <definedName name="Planilha_4TítLins_13_2">#REF!</definedName>
    <definedName name="Planilha_4TítLins_2">#REF!</definedName>
    <definedName name="Planilha_4TítLins_2_1">"#REF!"</definedName>
    <definedName name="Planilha_4TítLins_2_2">#REF!</definedName>
    <definedName name="Planilha_4TítLins_2_6">#REF!</definedName>
    <definedName name="Planilha_4TítLins_20">#REF!</definedName>
    <definedName name="Planilha_4TítLins_20_1">"#REF!"</definedName>
    <definedName name="Planilha_4TítLins_20_2">#REF!</definedName>
    <definedName name="Planilha_4TítLins_21">#REF!</definedName>
    <definedName name="Planilha_4TítLins_21_1">"#REF!"</definedName>
    <definedName name="Planilha_4TítLins_21_2">#REF!</definedName>
    <definedName name="Planilha_4TítLins_3">#REF!</definedName>
    <definedName name="Planilha_4TítLins_3_1">"#REF!"</definedName>
    <definedName name="Planilha_4TítLins_3_2">#REF!</definedName>
    <definedName name="Planilha_4TítLins_3_6">#REF!</definedName>
    <definedName name="Planilha_4TítLins_6">#REF!</definedName>
    <definedName name="Planilha_50ÁreaTotal">#REF!,#REF!</definedName>
    <definedName name="Planilha_50ÁreaTotal_1">#REF!,#REF!</definedName>
    <definedName name="Planilha_50ÁreaTotal_1_1">"#REF!,#REF!"</definedName>
    <definedName name="Planilha_50ÁreaTotal_1_2">"#REF!,#REF!"</definedName>
    <definedName name="Planilha_50ÁreaTotal_1_6">(#REF!,#REF!)</definedName>
    <definedName name="Planilha_50ÁreaTotal_2">#REF!,#REF!</definedName>
    <definedName name="Planilha_50ÁreaTotal_2_1">"#REF!,#REF!"</definedName>
    <definedName name="Planilha_50ÁreaTotal_2_2">(#REF!,#REF!)</definedName>
    <definedName name="Planilha_50ÁreaTotal_2_6">(#REF!,#REF!)</definedName>
    <definedName name="Planilha_50ÁreaTotal_20">[42]CE_09HB_10842!$C$16:$C$17,[42]CE_09HB_10842!$G$16:$H$17</definedName>
    <definedName name="Planilha_50ÁreaTotal_20_1" localSheetId="0">([23]CE_09HB_10842:'[93]CE_FL_FINALI'!$C$16:$C$17,[23]CE_09HB_10842:'[93]CE_FL_FINALI'!$G$16:$H$17)</definedName>
    <definedName name="Planilha_50ÁreaTotal_20_1">([23]CE_09HB_10842:'[93]CE_FL_FINALI'!$C$16:$C$17,[23]CE_09HB_10842:'[93]CE_FL_FINALI'!$G$16:$H$17)</definedName>
    <definedName name="Planilha_50ÁreaTotal_21">[42]CE_09HB_10842!$C$16:$C$17,[42]CE_09HB_10842!$G$16:$H$17</definedName>
    <definedName name="Planilha_50ÁreaTotal_21_1" localSheetId="0">([23]CE_09HB_10842:'[93]CE_FL_FINALI'!$C$16:$C$17,[23]CE_09HB_10842:'[93]CE_FL_FINALI'!$G$16:$H$17)</definedName>
    <definedName name="Planilha_50ÁreaTotal_21_1">([23]CE_09HB_10842:'[93]CE_FL_FINALI'!$C$16:$C$17,[23]CE_09HB_10842:'[93]CE_FL_FINALI'!$G$16:$H$17)</definedName>
    <definedName name="Planilha_50ÁreaTotal_3">#REF!,#REF!</definedName>
    <definedName name="Planilha_50ÁreaTotal_3_1">"#REF!,#REF!"</definedName>
    <definedName name="Planilha_50ÁreaTotal_3_2">(#REF!,#REF!)</definedName>
    <definedName name="Planilha_50ÁreaTotal_3_6">(#REF!,#REF!)</definedName>
    <definedName name="Planilha_50ÁreaTotal_6">([40]Resumo!$C$16:$C$17,[40]Resumo!$G$16:$H$17)</definedName>
    <definedName name="Planilha_50TítCols">#REF!,#REF!</definedName>
    <definedName name="Planilha_50TítCols_1">#REF!,#REF!</definedName>
    <definedName name="Planilha_50TítCols_1_1">NA()</definedName>
    <definedName name="Planilha_50TítCols_1_1_1">NA()</definedName>
    <definedName name="Planilha_50TítCols_1_2">"#REF!,#REF!"</definedName>
    <definedName name="Planilha_50TítCols_1_3">NA()</definedName>
    <definedName name="Planilha_50TítCols_1_6">NA()</definedName>
    <definedName name="Planilha_50TítCols_2">#REF!,#REF!</definedName>
    <definedName name="Planilha_50TítCols_2_1">NA()</definedName>
    <definedName name="Planilha_50TítCols_2_2">NA()</definedName>
    <definedName name="Planilha_50TítCols_2_3">NA()</definedName>
    <definedName name="Planilha_50TítCols_2_6">NA()</definedName>
    <definedName name="Planilha_50TítCols_20">[42]CE_09HB_10842!$C$16,[42]CE_09HB_10842!$G$16:$H$16</definedName>
    <definedName name="Planilha_50TítCols_20_1">NA()</definedName>
    <definedName name="Planilha_50TítCols_20_2">NA()</definedName>
    <definedName name="Planilha_50TítCols_21">[42]CE_09HB_10842!$C$16,[42]CE_09HB_10842!$G$16:$H$16</definedName>
    <definedName name="Planilha_50TítCols_21_1">NA()</definedName>
    <definedName name="Planilha_50TítCols_21_2">NA()</definedName>
    <definedName name="Planilha_50TítCols_3">#REF!,#REF!</definedName>
    <definedName name="Planilha_50TítCols_3_1">NA()</definedName>
    <definedName name="Planilha_50TítCols_3_2">NA()</definedName>
    <definedName name="Planilha_50TítCols_3_3">NA()</definedName>
    <definedName name="Planilha_50TítCols_3_6">NA()</definedName>
    <definedName name="Planilha_50TítCols_6">NA()</definedName>
    <definedName name="Planilha_51ÁreaTotal">#REF!,#REF!</definedName>
    <definedName name="Planilha_51ÁreaTotal_1">#REF!,#REF!</definedName>
    <definedName name="Planilha_51ÁreaTotal_1_1">"#REF!,#REF!"</definedName>
    <definedName name="Planilha_51ÁreaTotal_1_2">"#REF!,#REF!"</definedName>
    <definedName name="Planilha_51ÁreaTotal_1_6">(#REF!,#REF!)</definedName>
    <definedName name="Planilha_51ÁreaTotal_2">#REF!,#REF!</definedName>
    <definedName name="Planilha_51ÁreaTotal_2_1">"#REF!,#REF!"</definedName>
    <definedName name="Planilha_51ÁreaTotal_2_2">(#REF!,#REF!)</definedName>
    <definedName name="Planilha_51ÁreaTotal_2_6">(#REF!,#REF!)</definedName>
    <definedName name="Planilha_51ÁreaTotal_20">[42]CE_FL_FINALI!$C$16:$C$21,[42]CE_FL_FINALI!$G$16:$N$21</definedName>
    <definedName name="Planilha_51ÁreaTotal_20_1" localSheetId="0">([23]CE_FL_FINALI:'[94]CE_SECRET'!$C$16:$C$21,[23]CE_FL_FINALI:'[94]CE_SECRET'!$G$16:$N$21)</definedName>
    <definedName name="Planilha_51ÁreaTotal_20_1">([23]CE_FL_FINALI:'[94]CE_SECRET'!$C$16:$C$21,[23]CE_FL_FINALI:'[94]CE_SECRET'!$G$16:$N$21)</definedName>
    <definedName name="Planilha_51ÁreaTotal_21">[42]CE_FL_FINALI!$C$16:$C$21,[42]CE_FL_FINALI!$G$16:$N$21</definedName>
    <definedName name="Planilha_51ÁreaTotal_21_1" localSheetId="0">([23]CE_FL_FINALI:'[94]CE_SECRET'!$C$16:$C$21,[23]CE_FL_FINALI:'[94]CE_SECRET'!$G$16:$N$21)</definedName>
    <definedName name="Planilha_51ÁreaTotal_21_1">([23]CE_FL_FINALI:'[94]CE_SECRET'!$C$16:$C$21,[23]CE_FL_FINALI:'[94]CE_SECRET'!$G$16:$N$21)</definedName>
    <definedName name="Planilha_51ÁreaTotal_3">#REF!,#REF!</definedName>
    <definedName name="Planilha_51ÁreaTotal_3_1">"#REF!,#REF!"</definedName>
    <definedName name="Planilha_51ÁreaTotal_3_2">(#REF!,#REF!)</definedName>
    <definedName name="Planilha_51ÁreaTotal_3_6">(#REF!,#REF!)</definedName>
    <definedName name="Planilha_51ÁreaTotal_6">([40]Resumo!$C$16:$C$21,[40]Resumo!$G$16:$N$21)</definedName>
    <definedName name="Planilha_51TítCols">#REF!,#REF!</definedName>
    <definedName name="Planilha_51TítCols_1">#REF!,#REF!</definedName>
    <definedName name="Planilha_51TítCols_1_1">NA()</definedName>
    <definedName name="Planilha_51TítCols_1_1_1">NA()</definedName>
    <definedName name="Planilha_51TítCols_1_2">"#REF!,#REF!"</definedName>
    <definedName name="Planilha_51TítCols_1_3">NA()</definedName>
    <definedName name="Planilha_51TítCols_1_6">NA()</definedName>
    <definedName name="Planilha_51TítCols_2">#REF!,#REF!</definedName>
    <definedName name="Planilha_51TítCols_2_1">NA()</definedName>
    <definedName name="Planilha_51TítCols_2_2">NA()</definedName>
    <definedName name="Planilha_51TítCols_2_3">NA()</definedName>
    <definedName name="Planilha_51TítCols_2_6">NA()</definedName>
    <definedName name="Planilha_51TítCols_20">[42]CE_FL_FINALI!$C$16,[42]CE_FL_FINALI!$G$16:$N$16</definedName>
    <definedName name="Planilha_51TítCols_20_1">NA()</definedName>
    <definedName name="Planilha_51TítCols_20_2">NA()</definedName>
    <definedName name="Planilha_51TítCols_21">[42]CE_FL_FINALI!$C$16,[42]CE_FL_FINALI!$G$16:$N$16</definedName>
    <definedName name="Planilha_51TítCols_21_1">NA()</definedName>
    <definedName name="Planilha_51TítCols_21_2">NA()</definedName>
    <definedName name="Planilha_51TítCols_3">#REF!,#REF!</definedName>
    <definedName name="Planilha_51TítCols_3_1">NA()</definedName>
    <definedName name="Planilha_51TítCols_3_2">NA()</definedName>
    <definedName name="Planilha_51TítCols_3_3">NA()</definedName>
    <definedName name="Planilha_51TítCols_3_6">NA()</definedName>
    <definedName name="Planilha_51TítCols_6">NA()</definedName>
    <definedName name="Planilha_52ÁreaTotal">#REF!,#REF!</definedName>
    <definedName name="Planilha_52ÁreaTotal_1">#REF!,#REF!</definedName>
    <definedName name="Planilha_52ÁreaTotal_1_1">"#REF!,#REF!"</definedName>
    <definedName name="Planilha_52ÁreaTotal_1_2">"#REF!,#REF!"</definedName>
    <definedName name="Planilha_52ÁreaTotal_1_6">(#REF!,#REF!)</definedName>
    <definedName name="Planilha_52ÁreaTotal_2">#REF!,#REF!</definedName>
    <definedName name="Planilha_52ÁreaTotal_2_1">"#REF!,#REF!"</definedName>
    <definedName name="Planilha_52ÁreaTotal_2_2">(#REF!,#REF!)</definedName>
    <definedName name="Planilha_52ÁreaTotal_2_6">(#REF!,#REF!)</definedName>
    <definedName name="Planilha_52ÁreaTotal_20">[42]CE_SECRET!$C$16:$C$38,[42]CE_SECRET!$G$16:$N$38</definedName>
    <definedName name="Planilha_52ÁreaTotal_20_1" localSheetId="0">([23]CE_SECRET:'[95]CE_ZE_BASE_ATUAL'!$C$16:$C$38,[23]CE_SECRET:'[95]CE_ZE_BASE_ATUAL'!$G$16:$N$38)</definedName>
    <definedName name="Planilha_52ÁreaTotal_20_1">([23]CE_SECRET:'[95]CE_ZE_BASE_ATUAL'!$C$16:$C$38,[23]CE_SECRET:'[95]CE_ZE_BASE_ATUAL'!$G$16:$N$38)</definedName>
    <definedName name="Planilha_52ÁreaTotal_21">[42]CE_SECRET!$C$16:$C$38,[42]CE_SECRET!$G$16:$N$38</definedName>
    <definedName name="Planilha_52ÁreaTotal_21_1" localSheetId="0">([23]CE_SECRET:'[95]CE_ZE_BASE_ATUAL'!$C$16:$C$38,[23]CE_SECRET:'[95]CE_ZE_BASE_ATUAL'!$G$16:$N$38)</definedName>
    <definedName name="Planilha_52ÁreaTotal_21_1">([23]CE_SECRET:'[95]CE_ZE_BASE_ATUAL'!$C$16:$C$38,[23]CE_SECRET:'[95]CE_ZE_BASE_ATUAL'!$G$16:$N$38)</definedName>
    <definedName name="Planilha_52ÁreaTotal_3">#REF!,#REF!</definedName>
    <definedName name="Planilha_52ÁreaTotal_3_1">"#REF!,#REF!"</definedName>
    <definedName name="Planilha_52ÁreaTotal_3_2">(#REF!,#REF!)</definedName>
    <definedName name="Planilha_52ÁreaTotal_3_6">(#REF!,#REF!)</definedName>
    <definedName name="Planilha_52ÁreaTotal_6">([40]Resumo!$C$16:$C$38,[40]Resumo!$G$16:$N$38)</definedName>
    <definedName name="Planilha_52TítCols">#REF!,#REF!</definedName>
    <definedName name="Planilha_52TítCols_1">#REF!,#REF!</definedName>
    <definedName name="Planilha_52TítCols_1_1">NA()</definedName>
    <definedName name="Planilha_52TítCols_1_1_1">NA()</definedName>
    <definedName name="Planilha_52TítCols_1_2">"#REF!,#REF!"</definedName>
    <definedName name="Planilha_52TítCols_1_3">NA()</definedName>
    <definedName name="Planilha_52TítCols_1_6">NA()</definedName>
    <definedName name="Planilha_52TítCols_2">#REF!,#REF!</definedName>
    <definedName name="Planilha_52TítCols_2_1">NA()</definedName>
    <definedName name="Planilha_52TítCols_2_2">NA()</definedName>
    <definedName name="Planilha_52TítCols_2_3">NA()</definedName>
    <definedName name="Planilha_52TítCols_2_6">NA()</definedName>
    <definedName name="Planilha_52TítCols_20">[42]CE_SECRET!$C$16,[42]CE_SECRET!$G$16:$N$16</definedName>
    <definedName name="Planilha_52TítCols_20_1">NA()</definedName>
    <definedName name="Planilha_52TítCols_20_2">NA()</definedName>
    <definedName name="Planilha_52TítCols_21">[42]CE_SECRET!$C$16,[42]CE_SECRET!$G$16:$N$16</definedName>
    <definedName name="Planilha_52TítCols_21_1">NA()</definedName>
    <definedName name="Planilha_52TítCols_21_2">NA()</definedName>
    <definedName name="Planilha_52TítCols_3">#REF!,#REF!</definedName>
    <definedName name="Planilha_52TítCols_3_1">NA()</definedName>
    <definedName name="Planilha_52TítCols_3_2">NA()</definedName>
    <definedName name="Planilha_52TítCols_3_3">NA()</definedName>
    <definedName name="Planilha_52TítCols_3_6">NA()</definedName>
    <definedName name="Planilha_52TítCols_6">NA()</definedName>
    <definedName name="Planilha_53ÁreaTotal">#REF!,#REF!</definedName>
    <definedName name="Planilha_53ÁreaTotal_1">#REF!,#REF!</definedName>
    <definedName name="Planilha_53ÁreaTotal_1_1">"#REF!,#REF!"</definedName>
    <definedName name="Planilha_53ÁreaTotal_1_2">"#REF!,#REF!"</definedName>
    <definedName name="Planilha_53ÁreaTotal_1_6">(#REF!,#REF!)</definedName>
    <definedName name="Planilha_53ÁreaTotal_2">#REF!,#REF!</definedName>
    <definedName name="Planilha_53ÁreaTotal_2_1">"#REF!,#REF!"</definedName>
    <definedName name="Planilha_53ÁreaTotal_2_2">(#REF!,#REF!)</definedName>
    <definedName name="Planilha_53ÁreaTotal_2_6">(#REF!,#REF!)</definedName>
    <definedName name="Planilha_53ÁreaTotal_20">[42]CE_ZE_BASE_ATUAL!$C$16:$C$27,[42]CE_ZE_BASE_ATUAL!$G$16:$N$27</definedName>
    <definedName name="Planilha_53ÁreaTotal_20_1" localSheetId="0">([23]CE_ZE_BASE_ATUAL:'[96]CE_10842_PROV'!$C$16:$C$27,[23]CE_ZE_BASE_ATUAL:'[96]CE_10842_PROV'!$G$16:$N$27)</definedName>
    <definedName name="Planilha_53ÁreaTotal_20_1">([23]CE_ZE_BASE_ATUAL:'[96]CE_10842_PROV'!$C$16:$C$27,[23]CE_ZE_BASE_ATUAL:'[96]CE_10842_PROV'!$G$16:$N$27)</definedName>
    <definedName name="Planilha_53ÁreaTotal_21">[42]CE_ZE_BASE_ATUAL!$C$16:$C$27,[42]CE_ZE_BASE_ATUAL!$G$16:$N$27</definedName>
    <definedName name="Planilha_53ÁreaTotal_21_1" localSheetId="0">([23]CE_ZE_BASE_ATUAL:'[96]CE_10842_PROV'!$C$16:$C$27,[23]CE_ZE_BASE_ATUAL:'[96]CE_10842_PROV'!$G$16:$N$27)</definedName>
    <definedName name="Planilha_53ÁreaTotal_21_1">([23]CE_ZE_BASE_ATUAL:'[96]CE_10842_PROV'!$C$16:$C$27,[23]CE_ZE_BASE_ATUAL:'[96]CE_10842_PROV'!$G$16:$N$27)</definedName>
    <definedName name="Planilha_53ÁreaTotal_3">#REF!,#REF!</definedName>
    <definedName name="Planilha_53ÁreaTotal_3_1">"#REF!,#REF!"</definedName>
    <definedName name="Planilha_53ÁreaTotal_3_2">(#REF!,#REF!)</definedName>
    <definedName name="Planilha_53ÁreaTotal_3_6">(#REF!,#REF!)</definedName>
    <definedName name="Planilha_53ÁreaTotal_6">([40]Resumo!$C$16:$C$27,[40]Resumo!$G$16:$N$27)</definedName>
    <definedName name="Planilha_53TítCols">#REF!,#REF!</definedName>
    <definedName name="Planilha_53TítCols_1">#REF!,#REF!</definedName>
    <definedName name="Planilha_53TítCols_1_1">NA()</definedName>
    <definedName name="Planilha_53TítCols_1_1_1">NA()</definedName>
    <definedName name="Planilha_53TítCols_1_2">"#REF!,#REF!"</definedName>
    <definedName name="Planilha_53TítCols_1_3">NA()</definedName>
    <definedName name="Planilha_53TítCols_1_6">NA()</definedName>
    <definedName name="Planilha_53TítCols_2">#REF!,#REF!</definedName>
    <definedName name="Planilha_53TítCols_2_1">NA()</definedName>
    <definedName name="Planilha_53TítCols_2_2">NA()</definedName>
    <definedName name="Planilha_53TítCols_2_3">NA()</definedName>
    <definedName name="Planilha_53TítCols_2_6">NA()</definedName>
    <definedName name="Planilha_53TítCols_20">[42]CE_ZE_BASE_ATUAL!$C$16,[42]CE_ZE_BASE_ATUAL!$G$16:$N$16</definedName>
    <definedName name="Planilha_53TítCols_20_1">NA()</definedName>
    <definedName name="Planilha_53TítCols_20_2">NA()</definedName>
    <definedName name="Planilha_53TítCols_21">[42]CE_ZE_BASE_ATUAL!$C$16,[42]CE_ZE_BASE_ATUAL!$G$16:$N$16</definedName>
    <definedName name="Planilha_53TítCols_21_1">NA()</definedName>
    <definedName name="Planilha_53TítCols_21_2">NA()</definedName>
    <definedName name="Planilha_53TítCols_3">#REF!,#REF!</definedName>
    <definedName name="Planilha_53TítCols_3_1">NA()</definedName>
    <definedName name="Planilha_53TítCols_3_2">NA()</definedName>
    <definedName name="Planilha_53TítCols_3_3">NA()</definedName>
    <definedName name="Planilha_53TítCols_3_6">NA()</definedName>
    <definedName name="Planilha_53TítCols_6">NA()</definedName>
    <definedName name="Planilha_54ÁreaTotal">#REF!,#REF!</definedName>
    <definedName name="Planilha_54ÁreaTotal_1">#REF!,#REF!</definedName>
    <definedName name="Planilha_54ÁreaTotal_1_1">"#REF!,#REF!"</definedName>
    <definedName name="Planilha_54ÁreaTotal_1_2">"#REF!,#REF!"</definedName>
    <definedName name="Planilha_54ÁreaTotal_1_6">(#REF!,#REF!)</definedName>
    <definedName name="Planilha_54ÁreaTotal_2">#REF!,#REF!</definedName>
    <definedName name="Planilha_54ÁreaTotal_2_1">"#REF!,#REF!"</definedName>
    <definedName name="Planilha_54ÁreaTotal_2_2">(#REF!,#REF!)</definedName>
    <definedName name="Planilha_54ÁreaTotal_2_6">(#REF!,#REF!)</definedName>
    <definedName name="Planilha_54ÁreaTotal_20">[42]CE_10842_PROV!$C$16:$C$22,[42]CE_10842_PROV!$G$16:$H$22</definedName>
    <definedName name="Planilha_54ÁreaTotal_20_1" localSheetId="0">([23]CE_10842_PROV:'[97]RN_INAT'!$C$16:$C$22,[23]CE_10842_PROV:'[97]RN_INAT'!$G$16:$H$22)</definedName>
    <definedName name="Planilha_54ÁreaTotal_20_1">([23]CE_10842_PROV:'[97]RN_INAT'!$C$16:$C$22,[23]CE_10842_PROV:'[97]RN_INAT'!$G$16:$H$22)</definedName>
    <definedName name="Planilha_54ÁreaTotal_21">[42]CE_10842_PROV!$C$16:$C$22,[42]CE_10842_PROV!$G$16:$H$22</definedName>
    <definedName name="Planilha_54ÁreaTotal_21_1" localSheetId="0">([23]CE_10842_PROV:'[97]RN_INAT'!$C$16:$C$22,[23]CE_10842_PROV:'[97]RN_INAT'!$G$16:$H$22)</definedName>
    <definedName name="Planilha_54ÁreaTotal_21_1">([23]CE_10842_PROV:'[97]RN_INAT'!$C$16:$C$22,[23]CE_10842_PROV:'[97]RN_INAT'!$G$16:$H$22)</definedName>
    <definedName name="Planilha_54ÁreaTotal_3">#REF!,#REF!</definedName>
    <definedName name="Planilha_54ÁreaTotal_3_1">"#REF!,#REF!"</definedName>
    <definedName name="Planilha_54ÁreaTotal_3_2">(#REF!,#REF!)</definedName>
    <definedName name="Planilha_54ÁreaTotal_3_6">(#REF!,#REF!)</definedName>
    <definedName name="Planilha_54ÁreaTotal_6">([40]Resumo!$C$16:$C$22,[40]Resumo!$G$16:$H$22)</definedName>
    <definedName name="Planilha_54TítCols">#REF!,#REF!</definedName>
    <definedName name="Planilha_54TítCols_1">#REF!,#REF!</definedName>
    <definedName name="Planilha_54TítCols_1_1">NA()</definedName>
    <definedName name="Planilha_54TítCols_1_1_1">NA()</definedName>
    <definedName name="Planilha_54TítCols_1_2">"#REF!,#REF!"</definedName>
    <definedName name="Planilha_54TítCols_1_3">NA()</definedName>
    <definedName name="Planilha_54TítCols_1_6">NA()</definedName>
    <definedName name="Planilha_54TítCols_2">#REF!,#REF!</definedName>
    <definedName name="Planilha_54TítCols_2_1">NA()</definedName>
    <definedName name="Planilha_54TítCols_2_2">NA()</definedName>
    <definedName name="Planilha_54TítCols_2_3">NA()</definedName>
    <definedName name="Planilha_54TítCols_2_6">NA()</definedName>
    <definedName name="Planilha_54TítCols_20">[42]CE_10842_PROV!$C$16,[42]CE_10842_PROV!$G$16:$H$16</definedName>
    <definedName name="Planilha_54TítCols_20_1">NA()</definedName>
    <definedName name="Planilha_54TítCols_20_2">NA()</definedName>
    <definedName name="Planilha_54TítCols_21">[42]CE_10842_PROV!$C$16,[42]CE_10842_PROV!$G$16:$H$16</definedName>
    <definedName name="Planilha_54TítCols_21_1">NA()</definedName>
    <definedName name="Planilha_54TítCols_21_2">NA()</definedName>
    <definedName name="Planilha_54TítCols_3">#REF!,#REF!</definedName>
    <definedName name="Planilha_54TítCols_3_1">NA()</definedName>
    <definedName name="Planilha_54TítCols_3_2">NA()</definedName>
    <definedName name="Planilha_54TítCols_3_3">NA()</definedName>
    <definedName name="Planilha_54TítCols_3_6">NA()</definedName>
    <definedName name="Planilha_54TítCols_6">NA()</definedName>
    <definedName name="Planilha_55ÁreaTotal">#REF!,#REF!</definedName>
    <definedName name="Planilha_55ÁreaTotal_1">#REF!,#REF!</definedName>
    <definedName name="Planilha_55ÁreaTotal_1_1">"#REF!,#REF!"</definedName>
    <definedName name="Planilha_55ÁreaTotal_1_2">"#REF!,#REF!"</definedName>
    <definedName name="Planilha_55ÁreaTotal_1_6">(#REF!,#REF!)</definedName>
    <definedName name="Planilha_55ÁreaTotal_2">#REF!,#REF!</definedName>
    <definedName name="Planilha_55ÁreaTotal_2_1">"#REF!,#REF!"</definedName>
    <definedName name="Planilha_55ÁreaTotal_2_2">(#REF!,#REF!)</definedName>
    <definedName name="Planilha_55ÁreaTotal_2_6">(#REF!,#REF!)</definedName>
    <definedName name="Planilha_55ÁreaTotal_20">[42]RN_INAT!$C$16:$C$23,[42]RN_INAT!$G$16:$N$23</definedName>
    <definedName name="Planilha_55ÁreaTotal_20_1" localSheetId="0">([23]RN_INAT:'[98]RN_09HB_SECRET'!$C$16:$C$23,[23]RN_INAT:'[98]RN_09HB_SECRET'!$G$16:$N$23)</definedName>
    <definedName name="Planilha_55ÁreaTotal_20_1">([23]RN_INAT:'[98]RN_09HB_SECRET'!$C$16:$C$23,[23]RN_INAT:'[98]RN_09HB_SECRET'!$G$16:$N$23)</definedName>
    <definedName name="Planilha_55ÁreaTotal_21">[42]RN_INAT!$C$16:$C$23,[42]RN_INAT!$G$16:$N$23</definedName>
    <definedName name="Planilha_55ÁreaTotal_21_1" localSheetId="0">([23]RN_INAT:'[98]RN_09HB_SECRET'!$C$16:$C$23,[23]RN_INAT:'[98]RN_09HB_SECRET'!$G$16:$N$23)</definedName>
    <definedName name="Planilha_55ÁreaTotal_21_1">([23]RN_INAT:'[98]RN_09HB_SECRET'!$C$16:$C$23,[23]RN_INAT:'[98]RN_09HB_SECRET'!$G$16:$N$23)</definedName>
    <definedName name="Planilha_55ÁreaTotal_3">#REF!,#REF!</definedName>
    <definedName name="Planilha_55ÁreaTotal_3_1">"#REF!,#REF!"</definedName>
    <definedName name="Planilha_55ÁreaTotal_3_2">(#REF!,#REF!)</definedName>
    <definedName name="Planilha_55ÁreaTotal_3_6">(#REF!,#REF!)</definedName>
    <definedName name="Planilha_55ÁreaTotal_6">([40]Resumo!$C$16:$C$23,[40]Resumo!$G$16:$N$23)</definedName>
    <definedName name="Planilha_55TítCols">#REF!,#REF!</definedName>
    <definedName name="Planilha_55TítCols_1">#REF!,#REF!</definedName>
    <definedName name="Planilha_55TítCols_1_1">NA()</definedName>
    <definedName name="Planilha_55TítCols_1_1_1">NA()</definedName>
    <definedName name="Planilha_55TítCols_1_2">"#REF!,#REF!"</definedName>
    <definedName name="Planilha_55TítCols_1_3">NA()</definedName>
    <definedName name="Planilha_55TítCols_1_6">NA()</definedName>
    <definedName name="Planilha_55TítCols_2">#REF!,#REF!</definedName>
    <definedName name="Planilha_55TítCols_2_1">NA()</definedName>
    <definedName name="Planilha_55TítCols_2_2">NA()</definedName>
    <definedName name="Planilha_55TítCols_2_3">NA()</definedName>
    <definedName name="Planilha_55TítCols_2_6">NA()</definedName>
    <definedName name="Planilha_55TítCols_20">[42]RN_INAT!$C$16,[42]RN_INAT!$G$16:$N$16</definedName>
    <definedName name="Planilha_55TítCols_20_1">NA()</definedName>
    <definedName name="Planilha_55TítCols_20_2">NA()</definedName>
    <definedName name="Planilha_55TítCols_21">[42]RN_INAT!$C$16,[42]RN_INAT!$G$16:$N$16</definedName>
    <definedName name="Planilha_55TítCols_21_1">NA()</definedName>
    <definedName name="Planilha_55TítCols_21_2">NA()</definedName>
    <definedName name="Planilha_55TítCols_3">#REF!,#REF!</definedName>
    <definedName name="Planilha_55TítCols_3_1">NA()</definedName>
    <definedName name="Planilha_55TítCols_3_2">NA()</definedName>
    <definedName name="Planilha_55TítCols_3_3">NA()</definedName>
    <definedName name="Planilha_55TítCols_3_6">NA()</definedName>
    <definedName name="Planilha_55TítCols_6">NA()</definedName>
    <definedName name="Planilha_56ÁreaTotal">#REF!,#REF!</definedName>
    <definedName name="Planilha_56ÁreaTotal_1">#REF!,#REF!</definedName>
    <definedName name="Planilha_56ÁreaTotal_1_1">"#REF!,#REF!"</definedName>
    <definedName name="Planilha_56ÁreaTotal_1_2">"#REF!,#REF!"</definedName>
    <definedName name="Planilha_56ÁreaTotal_1_6">(#REF!,#REF!)</definedName>
    <definedName name="Planilha_56ÁreaTotal_2">#REF!,#REF!</definedName>
    <definedName name="Planilha_56ÁreaTotal_2_1">"#REF!,#REF!"</definedName>
    <definedName name="Planilha_56ÁreaTotal_2_2">(#REF!,#REF!)</definedName>
    <definedName name="Planilha_56ÁreaTotal_2_6">(#REF!,#REF!)</definedName>
    <definedName name="Planilha_56ÁreaTotal_20">[42]RN_09HB_SECRET!$C$16:$C$18,[42]RN_09HB_SECRET!$G$16:$N$18</definedName>
    <definedName name="Planilha_56ÁreaTotal_20_1" localSheetId="0">([23]RN_09HB_SECRET:'[99]RN_09HB_ZE'!$C$16:$C$18,[23]RN_09HB_SECRET:'[99]RN_09HB_ZE'!$G$16:$N$18)</definedName>
    <definedName name="Planilha_56ÁreaTotal_20_1">([23]RN_09HB_SECRET:'[99]RN_09HB_ZE'!$C$16:$C$18,[23]RN_09HB_SECRET:'[99]RN_09HB_ZE'!$G$16:$N$18)</definedName>
    <definedName name="Planilha_56ÁreaTotal_21">[42]RN_09HB_SECRET!$C$16:$C$18,[42]RN_09HB_SECRET!$G$16:$N$18</definedName>
    <definedName name="Planilha_56ÁreaTotal_21_1" localSheetId="0">([23]RN_09HB_SECRET:'[99]RN_09HB_ZE'!$C$16:$C$18,[23]RN_09HB_SECRET:'[99]RN_09HB_ZE'!$G$16:$N$18)</definedName>
    <definedName name="Planilha_56ÁreaTotal_21_1">([23]RN_09HB_SECRET:'[99]RN_09HB_ZE'!$C$16:$C$18,[23]RN_09HB_SECRET:'[99]RN_09HB_ZE'!$G$16:$N$18)</definedName>
    <definedName name="Planilha_56ÁreaTotal_3">#REF!,#REF!</definedName>
    <definedName name="Planilha_56ÁreaTotal_3_1">"#REF!,#REF!"</definedName>
    <definedName name="Planilha_56ÁreaTotal_3_2">(#REF!,#REF!)</definedName>
    <definedName name="Planilha_56ÁreaTotal_3_6">(#REF!,#REF!)</definedName>
    <definedName name="Planilha_56ÁreaTotal_6">([40]Resumo!$C$16:$C$18,[40]Resumo!$G$16:$N$18)</definedName>
    <definedName name="Planilha_56TítCols">#REF!,#REF!</definedName>
    <definedName name="Planilha_56TítCols_1">#REF!,#REF!</definedName>
    <definedName name="Planilha_56TítCols_1_1">NA()</definedName>
    <definedName name="Planilha_56TítCols_1_1_1">NA()</definedName>
    <definedName name="Planilha_56TítCols_1_2">"#REF!,#REF!"</definedName>
    <definedName name="Planilha_56TítCols_1_3">NA()</definedName>
    <definedName name="Planilha_56TítCols_1_6">NA()</definedName>
    <definedName name="Planilha_56TítCols_2">#REF!,#REF!</definedName>
    <definedName name="Planilha_56TítCols_2_1">NA()</definedName>
    <definedName name="Planilha_56TítCols_2_2">NA()</definedName>
    <definedName name="Planilha_56TítCols_2_3">NA()</definedName>
    <definedName name="Planilha_56TítCols_2_6">NA()</definedName>
    <definedName name="Planilha_56TítCols_20">[42]RN_09HB_SECRET!$C$16,[42]RN_09HB_SECRET!$G$16:$N$16</definedName>
    <definedName name="Planilha_56TítCols_20_1">NA()</definedName>
    <definedName name="Planilha_56TítCols_20_2">NA()</definedName>
    <definedName name="Planilha_56TítCols_21">[42]RN_09HB_SECRET!$C$16,[42]RN_09HB_SECRET!$G$16:$N$16</definedName>
    <definedName name="Planilha_56TítCols_21_1">NA()</definedName>
    <definedName name="Planilha_56TítCols_21_2">NA()</definedName>
    <definedName name="Planilha_56TítCols_3">#REF!,#REF!</definedName>
    <definedName name="Planilha_56TítCols_3_1">NA()</definedName>
    <definedName name="Planilha_56TítCols_3_2">NA()</definedName>
    <definedName name="Planilha_56TítCols_3_3">NA()</definedName>
    <definedName name="Planilha_56TítCols_3_6">NA()</definedName>
    <definedName name="Planilha_56TítCols_6">NA()</definedName>
    <definedName name="Planilha_57ÁreaTotal">#REF!,#REF!</definedName>
    <definedName name="Planilha_57ÁreaTotal_1">#REF!,#REF!</definedName>
    <definedName name="Planilha_57ÁreaTotal_1_1">"#REF!,#REF!"</definedName>
    <definedName name="Planilha_57ÁreaTotal_1_2">"#REF!,#REF!"</definedName>
    <definedName name="Planilha_57ÁreaTotal_1_6">(#REF!,#REF!)</definedName>
    <definedName name="Planilha_57ÁreaTotal_2">#REF!,#REF!</definedName>
    <definedName name="Planilha_57ÁreaTotal_2_1">"#REF!,#REF!"</definedName>
    <definedName name="Planilha_57ÁreaTotal_2_2">(#REF!,#REF!)</definedName>
    <definedName name="Planilha_57ÁreaTotal_2_6">(#REF!,#REF!)</definedName>
    <definedName name="Planilha_57ÁreaTotal_20">[42]RN_09HB_ZE!$C$16:$C$17,[42]RN_09HB_ZE!$G$16:$I$17</definedName>
    <definedName name="Planilha_57ÁreaTotal_20_1" localSheetId="0">([23]RN_09HB_ZE:'[100]RN_10842_09HB'!$C$16:$C$17,[23]RN_09HB_ZE:'[100]RN_10842_09HB'!$G$16:$I$17)</definedName>
    <definedName name="Planilha_57ÁreaTotal_20_1">([23]RN_09HB_ZE:'[100]RN_10842_09HB'!$C$16:$C$17,[23]RN_09HB_ZE:'[100]RN_10842_09HB'!$G$16:$I$17)</definedName>
    <definedName name="Planilha_57ÁreaTotal_21">[42]RN_09HB_ZE!$C$16:$C$17,[42]RN_09HB_ZE!$G$16:$I$17</definedName>
    <definedName name="Planilha_57ÁreaTotal_21_1" localSheetId="0">([23]RN_09HB_ZE:'[100]RN_10842_09HB'!$C$16:$C$17,[23]RN_09HB_ZE:'[100]RN_10842_09HB'!$G$16:$I$17)</definedName>
    <definedName name="Planilha_57ÁreaTotal_21_1">([23]RN_09HB_ZE:'[100]RN_10842_09HB'!$C$16:$C$17,[23]RN_09HB_ZE:'[100]RN_10842_09HB'!$G$16:$I$17)</definedName>
    <definedName name="Planilha_57ÁreaTotal_3">#REF!,#REF!</definedName>
    <definedName name="Planilha_57ÁreaTotal_3_1">"#REF!,#REF!"</definedName>
    <definedName name="Planilha_57ÁreaTotal_3_2">(#REF!,#REF!)</definedName>
    <definedName name="Planilha_57ÁreaTotal_3_6">(#REF!,#REF!)</definedName>
    <definedName name="Planilha_57ÁreaTotal_6">([40]Resumo!$C$16:$C$17,[40]Resumo!$G$16:$I$17)</definedName>
    <definedName name="Planilha_57TítCols">#REF!,#REF!</definedName>
    <definedName name="Planilha_57TítCols_1">#REF!,#REF!</definedName>
    <definedName name="Planilha_57TítCols_1_1">NA()</definedName>
    <definedName name="Planilha_57TítCols_1_1_1">NA()</definedName>
    <definedName name="Planilha_57TítCols_1_2">"#REF!,#REF!"</definedName>
    <definedName name="Planilha_57TítCols_1_3">NA()</definedName>
    <definedName name="Planilha_57TítCols_1_6">NA()</definedName>
    <definedName name="Planilha_57TítCols_2">#REF!,#REF!</definedName>
    <definedName name="Planilha_57TítCols_2_1">NA()</definedName>
    <definedName name="Planilha_57TítCols_2_2">NA()</definedName>
    <definedName name="Planilha_57TítCols_2_3">NA()</definedName>
    <definedName name="Planilha_57TítCols_2_6">NA()</definedName>
    <definedName name="Planilha_57TítCols_20">[42]RN_09HB_ZE!$C$16,[42]RN_09HB_ZE!$G$16:$I$16</definedName>
    <definedName name="Planilha_57TítCols_20_1">NA()</definedName>
    <definedName name="Planilha_57TítCols_20_2">NA()</definedName>
    <definedName name="Planilha_57TítCols_21">[42]RN_09HB_ZE!$C$16,[42]RN_09HB_ZE!$G$16:$I$16</definedName>
    <definedName name="Planilha_57TítCols_21_1">NA()</definedName>
    <definedName name="Planilha_57TítCols_21_2">NA()</definedName>
    <definedName name="Planilha_57TítCols_3">#REF!,#REF!</definedName>
    <definedName name="Planilha_57TítCols_3_1">NA()</definedName>
    <definedName name="Planilha_57TítCols_3_2">NA()</definedName>
    <definedName name="Planilha_57TítCols_3_3">NA()</definedName>
    <definedName name="Planilha_57TítCols_3_6">NA()</definedName>
    <definedName name="Planilha_57TítCols_6">NA()</definedName>
    <definedName name="Planilha_58ÁreaTotal">#REF!,#REF!</definedName>
    <definedName name="Planilha_58ÁreaTotal_1">#REF!,#REF!</definedName>
    <definedName name="Planilha_58ÁreaTotal_1_1">"#REF!,#REF!"</definedName>
    <definedName name="Planilha_58ÁreaTotal_1_2">"#REF!,#REF!"</definedName>
    <definedName name="Planilha_58ÁreaTotal_1_6">(#REF!,#REF!)</definedName>
    <definedName name="Planilha_58ÁreaTotal_2">#REF!,#REF!</definedName>
    <definedName name="Planilha_58ÁreaTotal_2_1">"#REF!,#REF!"</definedName>
    <definedName name="Planilha_58ÁreaTotal_2_2">(#REF!,#REF!)</definedName>
    <definedName name="Planilha_58ÁreaTotal_2_6">(#REF!,#REF!)</definedName>
    <definedName name="Planilha_58ÁreaTotal_20">[42]RN_10842_09HB!$C$16:$C$17,[42]RN_10842_09HB!$G$16:$G$17</definedName>
    <definedName name="Planilha_58ÁreaTotal_20_1" localSheetId="0">([23]RN_10842_09HB:'[101]RN_09HB_11202'!$C$16:$C$17,[23]RN_10842_09HB:'[101]RN_09HB_11202'!$G$16:$G$17)</definedName>
    <definedName name="Planilha_58ÁreaTotal_20_1">([23]RN_10842_09HB:'[101]RN_09HB_11202'!$C$16:$C$17,[23]RN_10842_09HB:'[101]RN_09HB_11202'!$G$16:$G$17)</definedName>
    <definedName name="Planilha_58ÁreaTotal_21">[42]RN_10842_09HB!$C$16:$C$17,[42]RN_10842_09HB!$G$16:$G$17</definedName>
    <definedName name="Planilha_58ÁreaTotal_21_1" localSheetId="0">([23]RN_10842_09HB:'[101]RN_09HB_11202'!$C$16:$C$17,[23]RN_10842_09HB:'[101]RN_09HB_11202'!$G$16:$G$17)</definedName>
    <definedName name="Planilha_58ÁreaTotal_21_1">([23]RN_10842_09HB:'[101]RN_09HB_11202'!$C$16:$C$17,[23]RN_10842_09HB:'[101]RN_09HB_11202'!$G$16:$G$17)</definedName>
    <definedName name="Planilha_58ÁreaTotal_3">#REF!,#REF!</definedName>
    <definedName name="Planilha_58ÁreaTotal_3_1">"#REF!,#REF!"</definedName>
    <definedName name="Planilha_58ÁreaTotal_3_2">(#REF!,#REF!)</definedName>
    <definedName name="Planilha_58ÁreaTotal_3_6">(#REF!,#REF!)</definedName>
    <definedName name="Planilha_58ÁreaTotal_6">([40]Resumo!$C$16:$C$17,[40]Resumo!$G$16:$G$17)</definedName>
    <definedName name="Planilha_58TítCols">#REF!,#REF!</definedName>
    <definedName name="Planilha_58TítCols_1">#REF!,#REF!</definedName>
    <definedName name="Planilha_58TítCols_1_1">"#REF!,#REF!"</definedName>
    <definedName name="Planilha_58TítCols_1_2">"#REF!,#REF!"</definedName>
    <definedName name="Planilha_58TítCols_1_6">(#REF!,#REF!)</definedName>
    <definedName name="Planilha_58TítCols_2">#REF!,#REF!</definedName>
    <definedName name="Planilha_58TítCols_2_1">"#REF!,#REF!"</definedName>
    <definedName name="Planilha_58TítCols_2_2">(#REF!,#REF!)</definedName>
    <definedName name="Planilha_58TítCols_2_6">(#REF!,#REF!)</definedName>
    <definedName name="Planilha_58TítCols_20">[42]RN_10842_09HB!$C$16,[42]RN_10842_09HB!$G$16</definedName>
    <definedName name="Planilha_58TítCols_20_1">([42]RN_10842_09HB!$C$16,[42]RN_10842_09HB!$G$16)</definedName>
    <definedName name="Planilha_58TítCols_21">[42]RN_10842_09HB!$C$16,[42]RN_10842_09HB!$G$16</definedName>
    <definedName name="Planilha_58TítCols_21_1">([42]RN_10842_09HB!$C$16,[42]RN_10842_09HB!$G$16)</definedName>
    <definedName name="Planilha_58TítCols_3">#REF!,#REF!</definedName>
    <definedName name="Planilha_58TítCols_3_1">"#REF!,#REF!"</definedName>
    <definedName name="Planilha_58TítCols_3_2">(#REF!,#REF!)</definedName>
    <definedName name="Planilha_58TítCols_3_6">(#REF!,#REF!)</definedName>
    <definedName name="Planilha_58TítCols_6">([40]Resumo!$C$16,[40]Resumo!$G$16)</definedName>
    <definedName name="Planilha_59ÁreaTotal">#REF!,#REF!</definedName>
    <definedName name="Planilha_59ÁreaTotal_1">#REF!,#REF!</definedName>
    <definedName name="Planilha_59ÁreaTotal_1_1">"#REF!,#REF!"</definedName>
    <definedName name="Planilha_59ÁreaTotal_1_2">"#REF!,#REF!"</definedName>
    <definedName name="Planilha_59ÁreaTotal_1_6">(#REF!,#REF!)</definedName>
    <definedName name="Planilha_59ÁreaTotal_2">#REF!,#REF!</definedName>
    <definedName name="Planilha_59ÁreaTotal_2_1">"#REF!,#REF!"</definedName>
    <definedName name="Planilha_59ÁreaTotal_2_2">(#REF!,#REF!)</definedName>
    <definedName name="Planilha_59ÁreaTotal_2_6">(#REF!,#REF!)</definedName>
    <definedName name="Planilha_59ÁreaTotal_20">[42]RN_09HB_11202!$C$16:$C$17,[42]RN_09HB_11202!$G$16:$I$17</definedName>
    <definedName name="Planilha_59ÁreaTotal_20_1" localSheetId="0">([23]RN_09HB_11202:'[102]RN_09HB_PROV'!$C$16:$C$17,[23]RN_09HB_11202:'[102]RN_09HB_PROV'!$G$16:$I$17)</definedName>
    <definedName name="Planilha_59ÁreaTotal_20_1">([23]RN_09HB_11202:'[102]RN_09HB_PROV'!$C$16:$C$17,[23]RN_09HB_11202:'[102]RN_09HB_PROV'!$G$16:$I$17)</definedName>
    <definedName name="Planilha_59ÁreaTotal_21">[42]RN_09HB_11202!$C$16:$C$17,[42]RN_09HB_11202!$G$16:$I$17</definedName>
    <definedName name="Planilha_59ÁreaTotal_21_1" localSheetId="0">([23]RN_09HB_11202:'[102]RN_09HB_PROV'!$C$16:$C$17,[23]RN_09HB_11202:'[102]RN_09HB_PROV'!$G$16:$I$17)</definedName>
    <definedName name="Planilha_59ÁreaTotal_21_1">([23]RN_09HB_11202:'[102]RN_09HB_PROV'!$C$16:$C$17,[23]RN_09HB_11202:'[102]RN_09HB_PROV'!$G$16:$I$17)</definedName>
    <definedName name="Planilha_59ÁreaTotal_3">#REF!,#REF!</definedName>
    <definedName name="Planilha_59ÁreaTotal_3_1">"#REF!,#REF!"</definedName>
    <definedName name="Planilha_59ÁreaTotal_3_2">(#REF!,#REF!)</definedName>
    <definedName name="Planilha_59ÁreaTotal_3_6">(#REF!,#REF!)</definedName>
    <definedName name="Planilha_59ÁreaTotal_6">([40]Resumo!$C$16:$C$17,[40]Resumo!$G$16:$I$17)</definedName>
    <definedName name="Planilha_59TítCols">#REF!,#REF!</definedName>
    <definedName name="Planilha_59TítCols_1">#REF!,#REF!</definedName>
    <definedName name="Planilha_59TítCols_1_1">NA()</definedName>
    <definedName name="Planilha_59TítCols_1_1_1">NA()</definedName>
    <definedName name="Planilha_59TítCols_1_2">"#REF!,#REF!"</definedName>
    <definedName name="Planilha_59TítCols_1_3">NA()</definedName>
    <definedName name="Planilha_59TítCols_1_6">NA()</definedName>
    <definedName name="Planilha_59TítCols_2">#REF!,#REF!</definedName>
    <definedName name="Planilha_59TítCols_2_1">NA()</definedName>
    <definedName name="Planilha_59TítCols_2_2">NA()</definedName>
    <definedName name="Planilha_59TítCols_2_3">NA()</definedName>
    <definedName name="Planilha_59TítCols_2_6">NA()</definedName>
    <definedName name="Planilha_59TítCols_20">[42]RN_09HB_11202!$C$16,[42]RN_09HB_11202!$G$16:$I$16</definedName>
    <definedName name="Planilha_59TítCols_20_1">NA()</definedName>
    <definedName name="Planilha_59TítCols_20_2">NA()</definedName>
    <definedName name="Planilha_59TítCols_21">[42]RN_09HB_11202!$C$16,[42]RN_09HB_11202!$G$16:$I$16</definedName>
    <definedName name="Planilha_59TítCols_21_1">NA()</definedName>
    <definedName name="Planilha_59TítCols_21_2">NA()</definedName>
    <definedName name="Planilha_59TítCols_3">#REF!,#REF!</definedName>
    <definedName name="Planilha_59TítCols_3_1">NA()</definedName>
    <definedName name="Planilha_59TítCols_3_2">NA()</definedName>
    <definedName name="Planilha_59TítCols_3_3">NA()</definedName>
    <definedName name="Planilha_59TítCols_3_6">NA()</definedName>
    <definedName name="Planilha_59TítCols_6">NA()</definedName>
    <definedName name="Planilha_5ÁreaTotal">#REF!,#REF!</definedName>
    <definedName name="Planilha_5ÁreaTotal_1">#REF!,#REF!</definedName>
    <definedName name="Planilha_5ÁreaTotal_1_1">"#REF!,#REF!"</definedName>
    <definedName name="Planilha_5ÁreaTotal_1_2">"#REF!,#REF!"</definedName>
    <definedName name="Planilha_5ÁreaTotal_1_6">(#REF!,#REF!)</definedName>
    <definedName name="Planilha_5ÁreaTotal_12">#REF!,#REF!</definedName>
    <definedName name="Planilha_5ÁreaTotal_12_1">"#REF!,#REF!"</definedName>
    <definedName name="Planilha_5ÁreaTotal_13">#REF!,#REF!</definedName>
    <definedName name="Planilha_5ÁreaTotal_13_1">"#REF!,#REF!"</definedName>
    <definedName name="Planilha_5ÁreaTotal_2">#REF!,#REF!</definedName>
    <definedName name="Planilha_5ÁreaTotal_2_1">"#REF!,#REF!"</definedName>
    <definedName name="Planilha_5ÁreaTotal_2_2">"#REF!,#REF!"</definedName>
    <definedName name="Planilha_5ÁreaTotal_2_3">(#REF!,#REF!)</definedName>
    <definedName name="Planilha_5ÁreaTotal_2_6">(#REF!,#REF!)</definedName>
    <definedName name="Planilha_5ÁreaTotal_20">[42]TSE_SECRET!$C$16:$C$40,[42]TSE_SECRET!$G$16:$N$40</definedName>
    <definedName name="Planilha_5ÁreaTotal_20_1">([42]TSE_SECRET!$C$16:$C$40,[42]TSE_SECRET!$G$16:$N$40)</definedName>
    <definedName name="Planilha_5ÁreaTotal_21">[42]TSE_SECRET!$C$16:$C$40,[42]TSE_SECRET!$G$16:$N$40</definedName>
    <definedName name="Planilha_5ÁreaTotal_21_1">([42]TSE_SECRET!$C$16:$C$40,[42]TSE_SECRET!$G$16:$N$40)</definedName>
    <definedName name="Planilha_5ÁreaTotal_3">#REF!,#REF!</definedName>
    <definedName name="Planilha_5ÁreaTotal_3_1">"#REF!,#REF!"</definedName>
    <definedName name="Planilha_5ÁreaTotal_3_2">(#REF!,#REF!)</definedName>
    <definedName name="Planilha_5ÁreaTotal_3_6">(#REF!,#REF!)</definedName>
    <definedName name="Planilha_5ÁreaTotal_4">#REF!,#REF!</definedName>
    <definedName name="Planilha_5ÁreaTotal_4_1">"#REF!,#REF!"</definedName>
    <definedName name="Planilha_5ÁreaTotal_4_2">(#REF!,#REF!)</definedName>
    <definedName name="Planilha_5ÁreaTotal_4_6">(#REF!,#REF!)</definedName>
    <definedName name="Planilha_5ÁreaTotal_6">(#REF!,#REF!)</definedName>
    <definedName name="Planilha_5CabGráfico">#REF!</definedName>
    <definedName name="Planilha_5CabGráfico_1">#REF!</definedName>
    <definedName name="Planilha_5CabGráfico_1_1">"#REF!"</definedName>
    <definedName name="Planilha_5CabGráfico_1_2">"#REF!"</definedName>
    <definedName name="Planilha_5CabGráfico_1_6">#REF!</definedName>
    <definedName name="Planilha_5CabGráfico_12">#REF!</definedName>
    <definedName name="Planilha_5CabGráfico_12_1">"#REF!"</definedName>
    <definedName name="Planilha_5CabGráfico_12_2">#REF!</definedName>
    <definedName name="Planilha_5CabGráfico_13">#REF!</definedName>
    <definedName name="Planilha_5CabGráfico_13_1">"#REF!"</definedName>
    <definedName name="Planilha_5CabGráfico_13_2">#REF!</definedName>
    <definedName name="Planilha_5CabGráfico_2">#REF!</definedName>
    <definedName name="Planilha_5CabGráfico_2_1">"#REF!"</definedName>
    <definedName name="Planilha_5CabGráfico_2_2">#REF!</definedName>
    <definedName name="Planilha_5CabGráfico_2_6">#REF!</definedName>
    <definedName name="Planilha_5CabGráfico_3">#REF!</definedName>
    <definedName name="Planilha_5CabGráfico_3_1">"#REF!"</definedName>
    <definedName name="Planilha_5CabGráfico_3_2">#REF!</definedName>
    <definedName name="Planilha_5CabGráfico_3_6">#REF!</definedName>
    <definedName name="Planilha_5CabGráfico_6">#REF!</definedName>
    <definedName name="Planilha_5TítCols">#REF!,#REF!</definedName>
    <definedName name="Planilha_5TítCols_1">#REF!,#REF!</definedName>
    <definedName name="Planilha_5TítCols_1_1">NA()</definedName>
    <definedName name="Planilha_5TítCols_1_1_1">NA()</definedName>
    <definedName name="Planilha_5TítCols_1_2">"#REF!,#REF!"</definedName>
    <definedName name="Planilha_5TítCols_1_3">NA()</definedName>
    <definedName name="Planilha_5TítCols_1_6">NA()</definedName>
    <definedName name="Planilha_5TítCols_12">#REF!,#REF!</definedName>
    <definedName name="Planilha_5TítCols_12_1">"#REF!,#REF!"</definedName>
    <definedName name="Planilha_5TítCols_12_2">NA()</definedName>
    <definedName name="Planilha_5TítCols_13">#REF!,#REF!</definedName>
    <definedName name="Planilha_5TítCols_13_1">"#REF!,#REF!"</definedName>
    <definedName name="Planilha_5TítCols_13_2">NA()</definedName>
    <definedName name="Planilha_5TítCols_2">#REF!,#REF!</definedName>
    <definedName name="Planilha_5TítCols_2_1">NA()</definedName>
    <definedName name="Planilha_5TítCols_2_1_1">NA()</definedName>
    <definedName name="Planilha_5TítCols_2_2">NA()</definedName>
    <definedName name="Planilha_5TítCols_2_3">NA()</definedName>
    <definedName name="Planilha_5TítCols_2_4">NA()</definedName>
    <definedName name="Planilha_5TítCols_2_6">NA()</definedName>
    <definedName name="Planilha_5TítCols_20">[42]TSE_SECRET!$C$16,[42]TSE_SECRET!$G$16:$N$16</definedName>
    <definedName name="Planilha_5TítCols_20_1">NA()</definedName>
    <definedName name="Planilha_5TítCols_20_2">NA()</definedName>
    <definedName name="Planilha_5TítCols_21">[42]TSE_SECRET!$C$16,[42]TSE_SECRET!$G$16:$N$16</definedName>
    <definedName name="Planilha_5TítCols_21_1">NA()</definedName>
    <definedName name="Planilha_5TítCols_21_2">NA()</definedName>
    <definedName name="Planilha_5TítCols_3">#REF!,#REF!</definedName>
    <definedName name="Planilha_5TítCols_3_1">NA()</definedName>
    <definedName name="Planilha_5TítCols_3_2">NA()</definedName>
    <definedName name="Planilha_5TítCols_3_3">NA()</definedName>
    <definedName name="Planilha_5TítCols_3_6">NA()</definedName>
    <definedName name="Planilha_5TítCols_4">#REF!,#REF!</definedName>
    <definedName name="Planilha_5TítCols_4_1">NA()</definedName>
    <definedName name="Planilha_5TítCols_4_2">NA()</definedName>
    <definedName name="Planilha_5TítCols_4_3">NA()</definedName>
    <definedName name="Planilha_5TítCols_4_6">NA()</definedName>
    <definedName name="Planilha_5TítCols_6">NA()</definedName>
    <definedName name="Planilha_5TítLins">#REF!</definedName>
    <definedName name="Planilha_5TítLins_1">#REF!</definedName>
    <definedName name="Planilha_5TítLins_1_1">"#REF!"</definedName>
    <definedName name="Planilha_5TítLins_1_2">"#REF!"</definedName>
    <definedName name="Planilha_5TítLins_1_6">#REF!</definedName>
    <definedName name="Planilha_5TítLins_12">#REF!</definedName>
    <definedName name="Planilha_5TítLins_12_1">"#REF!"</definedName>
    <definedName name="Planilha_5TítLins_12_2">#REF!</definedName>
    <definedName name="Planilha_5TítLins_13">#REF!</definedName>
    <definedName name="Planilha_5TítLins_13_1">"#REF!"</definedName>
    <definedName name="Planilha_5TítLins_13_2">#REF!</definedName>
    <definedName name="Planilha_5TítLins_2">#REF!</definedName>
    <definedName name="Planilha_5TítLins_2_1">"#REF!"</definedName>
    <definedName name="Planilha_5TítLins_2_2">#REF!</definedName>
    <definedName name="Planilha_5TítLins_2_6">#REF!</definedName>
    <definedName name="Planilha_5TítLins_20">#REF!</definedName>
    <definedName name="Planilha_5TítLins_20_1">"#REF!"</definedName>
    <definedName name="Planilha_5TítLins_20_2">#REF!</definedName>
    <definedName name="Planilha_5TítLins_21">#REF!</definedName>
    <definedName name="Planilha_5TítLins_21_1">"#REF!"</definedName>
    <definedName name="Planilha_5TítLins_21_2">#REF!</definedName>
    <definedName name="Planilha_5TítLins_3">#REF!</definedName>
    <definedName name="Planilha_5TítLins_3_1">"#REF!"</definedName>
    <definedName name="Planilha_5TítLins_3_2">#REF!</definedName>
    <definedName name="Planilha_5TítLins_3_6">#REF!</definedName>
    <definedName name="Planilha_5TítLins_6">#REF!</definedName>
    <definedName name="Planilha_60ÁreaTotal">#REF!,#REF!</definedName>
    <definedName name="Planilha_60ÁreaTotal_1">#REF!,#REF!</definedName>
    <definedName name="Planilha_60ÁreaTotal_1_1">"#REF!,#REF!"</definedName>
    <definedName name="Planilha_60ÁreaTotal_1_2">"#REF!,#REF!"</definedName>
    <definedName name="Planilha_60ÁreaTotal_1_6">(#REF!,#REF!)</definedName>
    <definedName name="Planilha_60ÁreaTotal_2">#REF!,#REF!</definedName>
    <definedName name="Planilha_60ÁreaTotal_2_1">"#REF!,#REF!"</definedName>
    <definedName name="Planilha_60ÁreaTotal_2_2">(#REF!,#REF!)</definedName>
    <definedName name="Planilha_60ÁreaTotal_2_6">(#REF!,#REF!)</definedName>
    <definedName name="Planilha_60ÁreaTotal_20">[42]RN_09HB_PROV!$C$16:$C$17,[42]RN_09HB_PROV!$G$16:$I$17</definedName>
    <definedName name="Planilha_60ÁreaTotal_20_1" localSheetId="0">([23]RN_09HB_PROV:'[103]RN_FL_FINALI'!$C$16:$C$17,[23]RN_09HB_PROV:'[103]RN_FL_FINALI'!$G$16:$I$17)</definedName>
    <definedName name="Planilha_60ÁreaTotal_20_1">([23]RN_09HB_PROV:'[103]RN_FL_FINALI'!$C$16:$C$17,[23]RN_09HB_PROV:'[103]RN_FL_FINALI'!$G$16:$I$17)</definedName>
    <definedName name="Planilha_60ÁreaTotal_21">[42]RN_09HB_PROV!$C$16:$C$17,[42]RN_09HB_PROV!$G$16:$I$17</definedName>
    <definedName name="Planilha_60ÁreaTotal_21_1" localSheetId="0">([23]RN_09HB_PROV:'[103]RN_FL_FINALI'!$C$16:$C$17,[23]RN_09HB_PROV:'[103]RN_FL_FINALI'!$G$16:$I$17)</definedName>
    <definedName name="Planilha_60ÁreaTotal_21_1">([23]RN_09HB_PROV:'[103]RN_FL_FINALI'!$C$16:$C$17,[23]RN_09HB_PROV:'[103]RN_FL_FINALI'!$G$16:$I$17)</definedName>
    <definedName name="Planilha_60ÁreaTotal_3">#REF!,#REF!</definedName>
    <definedName name="Planilha_60ÁreaTotal_3_1">"#REF!,#REF!"</definedName>
    <definedName name="Planilha_60ÁreaTotal_3_2">(#REF!,#REF!)</definedName>
    <definedName name="Planilha_60ÁreaTotal_3_6">(#REF!,#REF!)</definedName>
    <definedName name="Planilha_60ÁreaTotal_6">([40]Resumo!$C$16:$C$17,[40]Resumo!$G$16:$I$17)</definedName>
    <definedName name="Planilha_60TítCols">#REF!,#REF!</definedName>
    <definedName name="Planilha_60TítCols_1">#REF!,#REF!</definedName>
    <definedName name="Planilha_60TítCols_1_1">NA()</definedName>
    <definedName name="Planilha_60TítCols_1_1_1">NA()</definedName>
    <definedName name="Planilha_60TítCols_1_2">"#REF!,#REF!"</definedName>
    <definedName name="Planilha_60TítCols_1_3">NA()</definedName>
    <definedName name="Planilha_60TítCols_1_6">NA()</definedName>
    <definedName name="Planilha_60TítCols_2">#REF!,#REF!</definedName>
    <definedName name="Planilha_60TítCols_2_1">NA()</definedName>
    <definedName name="Planilha_60TítCols_2_2">NA()</definedName>
    <definedName name="Planilha_60TítCols_2_3">NA()</definedName>
    <definedName name="Planilha_60TítCols_2_6">NA()</definedName>
    <definedName name="Planilha_60TítCols_20">[42]RN_09HB_PROV!$C$16,[42]RN_09HB_PROV!$G$16:$I$16</definedName>
    <definedName name="Planilha_60TítCols_20_1">NA()</definedName>
    <definedName name="Planilha_60TítCols_20_2">NA()</definedName>
    <definedName name="Planilha_60TítCols_21">[42]RN_09HB_PROV!$C$16,[42]RN_09HB_PROV!$G$16:$I$16</definedName>
    <definedName name="Planilha_60TítCols_21_1">NA()</definedName>
    <definedName name="Planilha_60TítCols_21_2">NA()</definedName>
    <definedName name="Planilha_60TítCols_3">#REF!,#REF!</definedName>
    <definedName name="Planilha_60TítCols_3_1">NA()</definedName>
    <definedName name="Planilha_60TítCols_3_2">NA()</definedName>
    <definedName name="Planilha_60TítCols_3_3">NA()</definedName>
    <definedName name="Planilha_60TítCols_3_6">NA()</definedName>
    <definedName name="Planilha_60TítCols_6">NA()</definedName>
    <definedName name="Planilha_61ÁreaTotal">#REF!,#REF!</definedName>
    <definedName name="Planilha_61ÁreaTotal_1">#REF!,#REF!</definedName>
    <definedName name="Planilha_61ÁreaTotal_1_1">"#REF!,#REF!"</definedName>
    <definedName name="Planilha_61ÁreaTotal_1_2">"#REF!,#REF!"</definedName>
    <definedName name="Planilha_61ÁreaTotal_1_6">(#REF!,#REF!)</definedName>
    <definedName name="Planilha_61ÁreaTotal_2">#REF!,#REF!</definedName>
    <definedName name="Planilha_61ÁreaTotal_2_1">"#REF!,#REF!"</definedName>
    <definedName name="Planilha_61ÁreaTotal_2_2">(#REF!,#REF!)</definedName>
    <definedName name="Planilha_61ÁreaTotal_2_6">(#REF!,#REF!)</definedName>
    <definedName name="Planilha_61ÁreaTotal_20">[42]RN_FL_FINALI!$C$16:$C$20,[42]RN_FL_FINALI!$G$16:$N$20</definedName>
    <definedName name="Planilha_61ÁreaTotal_20_1" localSheetId="0">([23]RN_FL_FINALI:'[104]RN_SECRET_BASE_ATUAL'!$C$16:$C$20,[23]RN_FL_FINALI:'[104]RN_SECRET_BASE_ATUAL'!$G$16:$N$20)</definedName>
    <definedName name="Planilha_61ÁreaTotal_20_1">([23]RN_FL_FINALI:'[104]RN_SECRET_BASE_ATUAL'!$C$16:$C$20,[23]RN_FL_FINALI:'[104]RN_SECRET_BASE_ATUAL'!$G$16:$N$20)</definedName>
    <definedName name="Planilha_61ÁreaTotal_21">[42]RN_FL_FINALI!$C$16:$C$20,[42]RN_FL_FINALI!$G$16:$N$20</definedName>
    <definedName name="Planilha_61ÁreaTotal_21_1" localSheetId="0">([23]RN_FL_FINALI:'[104]RN_SECRET_BASE_ATUAL'!$C$16:$C$20,[23]RN_FL_FINALI:'[104]RN_SECRET_BASE_ATUAL'!$G$16:$N$20)</definedName>
    <definedName name="Planilha_61ÁreaTotal_21_1">([23]RN_FL_FINALI:'[104]RN_SECRET_BASE_ATUAL'!$C$16:$C$20,[23]RN_FL_FINALI:'[104]RN_SECRET_BASE_ATUAL'!$G$16:$N$20)</definedName>
    <definedName name="Planilha_61ÁreaTotal_3">#REF!,#REF!</definedName>
    <definedName name="Planilha_61ÁreaTotal_3_1">"#REF!,#REF!"</definedName>
    <definedName name="Planilha_61ÁreaTotal_3_2">(#REF!,#REF!)</definedName>
    <definedName name="Planilha_61ÁreaTotal_3_6">(#REF!,#REF!)</definedName>
    <definedName name="Planilha_61ÁreaTotal_6">([40]Resumo!$C$16:$C$20,[40]Resumo!$G$16:$N$20)</definedName>
    <definedName name="Planilha_61TítCols">#REF!,#REF!</definedName>
    <definedName name="Planilha_61TítCols_1">#REF!,#REF!</definedName>
    <definedName name="Planilha_61TítCols_1_1">NA()</definedName>
    <definedName name="Planilha_61TítCols_1_1_1">NA()</definedName>
    <definedName name="Planilha_61TítCols_1_2">"#REF!,#REF!"</definedName>
    <definedName name="Planilha_61TítCols_1_3">NA()</definedName>
    <definedName name="Planilha_61TítCols_1_6">NA()</definedName>
    <definedName name="Planilha_61TítCols_2">#REF!,#REF!</definedName>
    <definedName name="Planilha_61TítCols_2_1">NA()</definedName>
    <definedName name="Planilha_61TítCols_2_2">NA()</definedName>
    <definedName name="Planilha_61TítCols_2_3">NA()</definedName>
    <definedName name="Planilha_61TítCols_2_6">NA()</definedName>
    <definedName name="Planilha_61TítCols_20">[42]RN_FL_FINALI!$C$16,[42]RN_FL_FINALI!$G$16:$N$16</definedName>
    <definedName name="Planilha_61TítCols_20_1">NA()</definedName>
    <definedName name="Planilha_61TítCols_20_2">NA()</definedName>
    <definedName name="Planilha_61TítCols_21">[42]RN_FL_FINALI!$C$16,[42]RN_FL_FINALI!$G$16:$N$16</definedName>
    <definedName name="Planilha_61TítCols_21_1">NA()</definedName>
    <definedName name="Planilha_61TítCols_21_2">NA()</definedName>
    <definedName name="Planilha_61TítCols_3">#REF!,#REF!</definedName>
    <definedName name="Planilha_61TítCols_3_1">NA()</definedName>
    <definedName name="Planilha_61TítCols_3_2">NA()</definedName>
    <definedName name="Planilha_61TítCols_3_3">NA()</definedName>
    <definedName name="Planilha_61TítCols_3_6">NA()</definedName>
    <definedName name="Planilha_61TítCols_6">NA()</definedName>
    <definedName name="Planilha_62ÁreaTotal">#REF!,#REF!</definedName>
    <definedName name="Planilha_62ÁreaTotal_1">#REF!,#REF!</definedName>
    <definedName name="Planilha_62ÁreaTotal_1_1">"#REF!,#REF!"</definedName>
    <definedName name="Planilha_62ÁreaTotal_1_2">"#REF!,#REF!"</definedName>
    <definedName name="Planilha_62ÁreaTotal_1_6">(#REF!,#REF!)</definedName>
    <definedName name="Planilha_62ÁreaTotal_2">#REF!,#REF!</definedName>
    <definedName name="Planilha_62ÁreaTotal_2_1">"#REF!,#REF!"</definedName>
    <definedName name="Planilha_62ÁreaTotal_2_2">(#REF!,#REF!)</definedName>
    <definedName name="Planilha_62ÁreaTotal_2_6">(#REF!,#REF!)</definedName>
    <definedName name="Planilha_62ÁreaTotal_20">[42]RN_SECRET_BASE_ATUAL!$C$16:$C$34,[42]RN_SECRET_BASE_ATUAL!$G$16:$N$34</definedName>
    <definedName name="Planilha_62ÁreaTotal_20_1" localSheetId="0">([23]RN_SECRET_BASE_ATUAL:'[105]RN_ZE_BASE_ATUAL'!$C$16:$C$34,[23]RN_SECRET_BASE_ATUAL:'[105]RN_ZE_BASE_ATUAL'!$G$16:$N$34)</definedName>
    <definedName name="Planilha_62ÁreaTotal_20_1">([23]RN_SECRET_BASE_ATUAL:'[105]RN_ZE_BASE_ATUAL'!$C$16:$C$34,[23]RN_SECRET_BASE_ATUAL:'[105]RN_ZE_BASE_ATUAL'!$G$16:$N$34)</definedName>
    <definedName name="Planilha_62ÁreaTotal_21">[42]RN_SECRET_BASE_ATUAL!$C$16:$C$34,[42]RN_SECRET_BASE_ATUAL!$G$16:$N$34</definedName>
    <definedName name="Planilha_62ÁreaTotal_21_1" localSheetId="0">([23]RN_SECRET_BASE_ATUAL:'[105]RN_ZE_BASE_ATUAL'!$C$16:$C$34,[23]RN_SECRET_BASE_ATUAL:'[105]RN_ZE_BASE_ATUAL'!$G$16:$N$34)</definedName>
    <definedName name="Planilha_62ÁreaTotal_21_1">([23]RN_SECRET_BASE_ATUAL:'[105]RN_ZE_BASE_ATUAL'!$C$16:$C$34,[23]RN_SECRET_BASE_ATUAL:'[105]RN_ZE_BASE_ATUAL'!$G$16:$N$34)</definedName>
    <definedName name="Planilha_62ÁreaTotal_3">#REF!,#REF!</definedName>
    <definedName name="Planilha_62ÁreaTotal_3_1">"#REF!,#REF!"</definedName>
    <definedName name="Planilha_62ÁreaTotal_3_2">(#REF!,#REF!)</definedName>
    <definedName name="Planilha_62ÁreaTotal_3_6">(#REF!,#REF!)</definedName>
    <definedName name="Planilha_62ÁreaTotal_6">([40]Resumo!$C$16:$C$34,[40]Resumo!$G$16:$N$34)</definedName>
    <definedName name="Planilha_62TítCols">#REF!,#REF!</definedName>
    <definedName name="Planilha_62TítCols_1">#REF!,#REF!</definedName>
    <definedName name="Planilha_62TítCols_1_1">NA()</definedName>
    <definedName name="Planilha_62TítCols_1_1_1">NA()</definedName>
    <definedName name="Planilha_62TítCols_1_2">"#REF!,#REF!"</definedName>
    <definedName name="Planilha_62TítCols_1_3">NA()</definedName>
    <definedName name="Planilha_62TítCols_1_6">NA()</definedName>
    <definedName name="Planilha_62TítCols_2">#REF!,#REF!</definedName>
    <definedName name="Planilha_62TítCols_2_1">NA()</definedName>
    <definedName name="Planilha_62TítCols_2_2">NA()</definedName>
    <definedName name="Planilha_62TítCols_2_3">NA()</definedName>
    <definedName name="Planilha_62TítCols_2_6">NA()</definedName>
    <definedName name="Planilha_62TítCols_20">[42]RN_SECRET_BASE_ATUAL!$C$16,[42]RN_SECRET_BASE_ATUAL!$G$16:$N$16</definedName>
    <definedName name="Planilha_62TítCols_20_1">NA()</definedName>
    <definedName name="Planilha_62TítCols_20_2">NA()</definedName>
    <definedName name="Planilha_62TítCols_21">[42]RN_SECRET_BASE_ATUAL!$C$16,[42]RN_SECRET_BASE_ATUAL!$G$16:$N$16</definedName>
    <definedName name="Planilha_62TítCols_21_1">NA()</definedName>
    <definedName name="Planilha_62TítCols_21_2">NA()</definedName>
    <definedName name="Planilha_62TítCols_3">#REF!,#REF!</definedName>
    <definedName name="Planilha_62TítCols_3_1">NA()</definedName>
    <definedName name="Planilha_62TítCols_3_2">NA()</definedName>
    <definedName name="Planilha_62TítCols_3_3">NA()</definedName>
    <definedName name="Planilha_62TítCols_3_6">NA()</definedName>
    <definedName name="Planilha_62TítCols_6">NA()</definedName>
    <definedName name="Planilha_63ÁreaTotal">#REF!,#REF!</definedName>
    <definedName name="Planilha_63ÁreaTotal_1">#REF!,#REF!</definedName>
    <definedName name="Planilha_63ÁreaTotal_1_1">"#REF!,#REF!"</definedName>
    <definedName name="Planilha_63ÁreaTotal_1_2">"#REF!,#REF!"</definedName>
    <definedName name="Planilha_63ÁreaTotal_1_6">(#REF!,#REF!)</definedName>
    <definedName name="Planilha_63ÁreaTotal_2">#REF!,#REF!</definedName>
    <definedName name="Planilha_63ÁreaTotal_2_1">"#REF!,#REF!"</definedName>
    <definedName name="Planilha_63ÁreaTotal_2_2">(#REF!,#REF!)</definedName>
    <definedName name="Planilha_63ÁreaTotal_2_6">(#REF!,#REF!)</definedName>
    <definedName name="Planilha_63ÁreaTotal_20">[42]RN_ZE_BASE_ATUAL!$C$16:$C$26,[42]RN_ZE_BASE_ATUAL!$G$16:$I$26</definedName>
    <definedName name="Planilha_63ÁreaTotal_20_1" localSheetId="0">([23]RN_ZE_BASE_ATUAL:'[106]RN_10842_PROV'!$C$16:$C$26,[23]RN_ZE_BASE_ATUAL:'[106]RN_10842_PROV'!$G$16:$I$26)</definedName>
    <definedName name="Planilha_63ÁreaTotal_20_1">([23]RN_ZE_BASE_ATUAL:'[106]RN_10842_PROV'!$C$16:$C$26,[23]RN_ZE_BASE_ATUAL:'[106]RN_10842_PROV'!$G$16:$I$26)</definedName>
    <definedName name="Planilha_63ÁreaTotal_21">[42]RN_ZE_BASE_ATUAL!$C$16:$C$26,[42]RN_ZE_BASE_ATUAL!$G$16:$I$26</definedName>
    <definedName name="Planilha_63ÁreaTotal_21_1" localSheetId="0">([23]RN_ZE_BASE_ATUAL:'[106]RN_10842_PROV'!$C$16:$C$26,[23]RN_ZE_BASE_ATUAL:'[106]RN_10842_PROV'!$G$16:$I$26)</definedName>
    <definedName name="Planilha_63ÁreaTotal_21_1">([23]RN_ZE_BASE_ATUAL:'[106]RN_10842_PROV'!$C$16:$C$26,[23]RN_ZE_BASE_ATUAL:'[106]RN_10842_PROV'!$G$16:$I$26)</definedName>
    <definedName name="Planilha_63ÁreaTotal_3">#REF!,#REF!</definedName>
    <definedName name="Planilha_63ÁreaTotal_3_1">"#REF!,#REF!"</definedName>
    <definedName name="Planilha_63ÁreaTotal_3_2">(#REF!,#REF!)</definedName>
    <definedName name="Planilha_63ÁreaTotal_3_6">(#REF!,#REF!)</definedName>
    <definedName name="Planilha_63ÁreaTotal_6">([40]Resumo!$C$16:$C$26,[40]Resumo!$G$16:$I$26)</definedName>
    <definedName name="Planilha_63TítCols">#REF!,#REF!</definedName>
    <definedName name="Planilha_63TítCols_1">#REF!,#REF!</definedName>
    <definedName name="Planilha_63TítCols_1_1">NA()</definedName>
    <definedName name="Planilha_63TítCols_1_1_1">NA()</definedName>
    <definedName name="Planilha_63TítCols_1_2">"#REF!,#REF!"</definedName>
    <definedName name="Planilha_63TítCols_1_3">NA()</definedName>
    <definedName name="Planilha_63TítCols_1_6">NA()</definedName>
    <definedName name="Planilha_63TítCols_2">#REF!,#REF!</definedName>
    <definedName name="Planilha_63TítCols_2_1">NA()</definedName>
    <definedName name="Planilha_63TítCols_2_2">NA()</definedName>
    <definedName name="Planilha_63TítCols_2_3">NA()</definedName>
    <definedName name="Planilha_63TítCols_2_6">NA()</definedName>
    <definedName name="Planilha_63TítCols_20">[42]RN_ZE_BASE_ATUAL!$C$16,[42]RN_ZE_BASE_ATUAL!$G$16:$I$16</definedName>
    <definedName name="Planilha_63TítCols_20_1">NA()</definedName>
    <definedName name="Planilha_63TítCols_20_2">NA()</definedName>
    <definedName name="Planilha_63TítCols_21">[42]RN_ZE_BASE_ATUAL!$C$16,[42]RN_ZE_BASE_ATUAL!$G$16:$I$16</definedName>
    <definedName name="Planilha_63TítCols_21_1">NA()</definedName>
    <definedName name="Planilha_63TítCols_21_2">NA()</definedName>
    <definedName name="Planilha_63TítCols_3">#REF!,#REF!</definedName>
    <definedName name="Planilha_63TítCols_3_1">NA()</definedName>
    <definedName name="Planilha_63TítCols_3_2">NA()</definedName>
    <definedName name="Planilha_63TítCols_3_3">NA()</definedName>
    <definedName name="Planilha_63TítCols_3_6">NA()</definedName>
    <definedName name="Planilha_63TítCols_6">NA()</definedName>
    <definedName name="Planilha_64ÁreaTotal">#REF!,#REF!</definedName>
    <definedName name="Planilha_64ÁreaTotal_1">#REF!,#REF!</definedName>
    <definedName name="Planilha_64ÁreaTotal_1_1">"#REF!,#REF!"</definedName>
    <definedName name="Planilha_64ÁreaTotal_1_2">"#REF!,#REF!"</definedName>
    <definedName name="Planilha_64ÁreaTotal_1_6">(#REF!,#REF!)</definedName>
    <definedName name="Planilha_64ÁreaTotal_2">#REF!,#REF!</definedName>
    <definedName name="Planilha_64ÁreaTotal_2_1">"#REF!,#REF!"</definedName>
    <definedName name="Planilha_64ÁreaTotal_2_2">(#REF!,#REF!)</definedName>
    <definedName name="Planilha_64ÁreaTotal_2_6">(#REF!,#REF!)</definedName>
    <definedName name="Planilha_64ÁreaTotal_20">[42]RN_10842_PROV!$C$16:$C$18,[42]RN_10842_PROV!$G$16:$G$18</definedName>
    <definedName name="Planilha_64ÁreaTotal_20_1" localSheetId="0">([23]RN_10842_PROV:'[107]RN_11202_PROV'!$C$16:$C$18,[23]RN_10842_PROV:'[107]RN_11202_PROV'!$G$16:$G$18)</definedName>
    <definedName name="Planilha_64ÁreaTotal_20_1">([23]RN_10842_PROV:'[107]RN_11202_PROV'!$C$16:$C$18,[23]RN_10842_PROV:'[107]RN_11202_PROV'!$G$16:$G$18)</definedName>
    <definedName name="Planilha_64ÁreaTotal_21">[42]RN_10842_PROV!$C$16:$C$18,[42]RN_10842_PROV!$G$16:$G$18</definedName>
    <definedName name="Planilha_64ÁreaTotal_21_1" localSheetId="0">([23]RN_10842_PROV:'[107]RN_11202_PROV'!$C$16:$C$18,[23]RN_10842_PROV:'[107]RN_11202_PROV'!$G$16:$G$18)</definedName>
    <definedName name="Planilha_64ÁreaTotal_21_1">([23]RN_10842_PROV:'[107]RN_11202_PROV'!$C$16:$C$18,[23]RN_10842_PROV:'[107]RN_11202_PROV'!$G$16:$G$18)</definedName>
    <definedName name="Planilha_64ÁreaTotal_3">#REF!,#REF!</definedName>
    <definedName name="Planilha_64ÁreaTotal_3_1">"#REF!,#REF!"</definedName>
    <definedName name="Planilha_64ÁreaTotal_3_2">(#REF!,#REF!)</definedName>
    <definedName name="Planilha_64ÁreaTotal_3_6">(#REF!,#REF!)</definedName>
    <definedName name="Planilha_64ÁreaTotal_6">([40]Resumo!$C$16:$C$18,[40]Resumo!$G$16:$G$18)</definedName>
    <definedName name="Planilha_64TítCols">#REF!,#REF!</definedName>
    <definedName name="Planilha_64TítCols_1">#REF!,#REF!</definedName>
    <definedName name="Planilha_64TítCols_1_1">"#REF!,#REF!"</definedName>
    <definedName name="Planilha_64TítCols_1_2">"#REF!,#REF!"</definedName>
    <definedName name="Planilha_64TítCols_1_6">(#REF!,#REF!)</definedName>
    <definedName name="Planilha_64TítCols_2">#REF!,#REF!</definedName>
    <definedName name="Planilha_64TítCols_2_1">"#REF!,#REF!"</definedName>
    <definedName name="Planilha_64TítCols_2_2">(#REF!,#REF!)</definedName>
    <definedName name="Planilha_64TítCols_2_6">(#REF!,#REF!)</definedName>
    <definedName name="Planilha_64TítCols_20">[42]RN_10842_PROV!$C$16,[42]RN_10842_PROV!$G$16</definedName>
    <definedName name="Planilha_64TítCols_20_1">([42]RN_10842_PROV!$C$16,[42]RN_10842_PROV!$G$16)</definedName>
    <definedName name="Planilha_64TítCols_21">[42]RN_10842_PROV!$C$16,[42]RN_10842_PROV!$G$16</definedName>
    <definedName name="Planilha_64TítCols_21_1">([42]RN_10842_PROV!$C$16,[42]RN_10842_PROV!$G$16)</definedName>
    <definedName name="Planilha_64TítCols_3">#REF!,#REF!</definedName>
    <definedName name="Planilha_64TítCols_3_1">"#REF!,#REF!"</definedName>
    <definedName name="Planilha_64TítCols_3_2">(#REF!,#REF!)</definedName>
    <definedName name="Planilha_64TítCols_3_6">(#REF!,#REF!)</definedName>
    <definedName name="Planilha_64TítCols_6">([40]Resumo!$C$16,[40]Resumo!$G$16)</definedName>
    <definedName name="Planilha_65ÁreaTotal">#REF!,#REF!</definedName>
    <definedName name="Planilha_65ÁreaTotal_1">#REF!,#REF!</definedName>
    <definedName name="Planilha_65ÁreaTotal_1_1">"#REF!,#REF!"</definedName>
    <definedName name="Planilha_65ÁreaTotal_1_2">"#REF!,#REF!"</definedName>
    <definedName name="Planilha_65ÁreaTotal_1_6">(#REF!,#REF!)</definedName>
    <definedName name="Planilha_65ÁreaTotal_2">#REF!,#REF!</definedName>
    <definedName name="Planilha_65ÁreaTotal_2_1">"#REF!,#REF!"</definedName>
    <definedName name="Planilha_65ÁreaTotal_2_2">(#REF!,#REF!)</definedName>
    <definedName name="Planilha_65ÁreaTotal_2_6">(#REF!,#REF!)</definedName>
    <definedName name="Planilha_65ÁreaTotal_20">[42]RN_11202_PROV!$C$16:$C$21,[42]RN_11202_PROV!$G$16:$I$21</definedName>
    <definedName name="Planilha_65ÁreaTotal_20_1" localSheetId="0">([23]RN_11202_PROV:'[108]RN_PROV_NOVAS_ZE'!$C$16:$C$21,[23]RN_11202_PROV:'[108]RN_PROV_NOVAS_ZE'!$G$16:$I$21)</definedName>
    <definedName name="Planilha_65ÁreaTotal_20_1">([23]RN_11202_PROV:'[108]RN_PROV_NOVAS_ZE'!$C$16:$C$21,[23]RN_11202_PROV:'[108]RN_PROV_NOVAS_ZE'!$G$16:$I$21)</definedName>
    <definedName name="Planilha_65ÁreaTotal_21">[42]RN_11202_PROV!$C$16:$C$21,[42]RN_11202_PROV!$G$16:$I$21</definedName>
    <definedName name="Planilha_65ÁreaTotal_21_1" localSheetId="0">([23]RN_11202_PROV:'[108]RN_PROV_NOVAS_ZE'!$C$16:$C$21,[23]RN_11202_PROV:'[108]RN_PROV_NOVAS_ZE'!$G$16:$I$21)</definedName>
    <definedName name="Planilha_65ÁreaTotal_21_1">([23]RN_11202_PROV:'[108]RN_PROV_NOVAS_ZE'!$C$16:$C$21,[23]RN_11202_PROV:'[108]RN_PROV_NOVAS_ZE'!$G$16:$I$21)</definedName>
    <definedName name="Planilha_65ÁreaTotal_3">#REF!,#REF!</definedName>
    <definedName name="Planilha_65ÁreaTotal_3_1">"#REF!,#REF!"</definedName>
    <definedName name="Planilha_65ÁreaTotal_3_2">(#REF!,#REF!)</definedName>
    <definedName name="Planilha_65ÁreaTotal_3_6">(#REF!,#REF!)</definedName>
    <definedName name="Planilha_65ÁreaTotal_6">([40]Resumo!$C$16:$C$21,[40]Resumo!$G$16:$I$21)</definedName>
    <definedName name="Planilha_65TítCols">#REF!,#REF!</definedName>
    <definedName name="Planilha_65TítCols_1">#REF!,#REF!</definedName>
    <definedName name="Planilha_65TítCols_1_1">NA()</definedName>
    <definedName name="Planilha_65TítCols_1_1_1">NA()</definedName>
    <definedName name="Planilha_65TítCols_1_2">"#REF!,#REF!"</definedName>
    <definedName name="Planilha_65TítCols_1_3">NA()</definedName>
    <definedName name="Planilha_65TítCols_1_6">NA()</definedName>
    <definedName name="Planilha_65TítCols_2">#REF!,#REF!</definedName>
    <definedName name="Planilha_65TítCols_2_1">NA()</definedName>
    <definedName name="Planilha_65TítCols_2_2">NA()</definedName>
    <definedName name="Planilha_65TítCols_2_3">NA()</definedName>
    <definedName name="Planilha_65TítCols_2_6">NA()</definedName>
    <definedName name="Planilha_65TítCols_20">[42]RN_11202_PROV!$C$16,[42]RN_11202_PROV!$G$16:$I$16</definedName>
    <definedName name="Planilha_65TítCols_20_1">NA()</definedName>
    <definedName name="Planilha_65TítCols_20_2">NA()</definedName>
    <definedName name="Planilha_65TítCols_21">[42]RN_11202_PROV!$C$16,[42]RN_11202_PROV!$G$16:$I$16</definedName>
    <definedName name="Planilha_65TítCols_21_1">NA()</definedName>
    <definedName name="Planilha_65TítCols_21_2">NA()</definedName>
    <definedName name="Planilha_65TítCols_3">#REF!,#REF!</definedName>
    <definedName name="Planilha_65TítCols_3_1">NA()</definedName>
    <definedName name="Planilha_65TítCols_3_2">NA()</definedName>
    <definedName name="Planilha_65TítCols_3_3">NA()</definedName>
    <definedName name="Planilha_65TítCols_3_6">NA()</definedName>
    <definedName name="Planilha_65TítCols_6">NA()</definedName>
    <definedName name="Planilha_66ÁreaTotal">#REF!,#REF!</definedName>
    <definedName name="Planilha_66ÁreaTotal_1">#REF!,#REF!</definedName>
    <definedName name="Planilha_66ÁreaTotal_1_1">"#REF!,#REF!"</definedName>
    <definedName name="Planilha_66ÁreaTotal_1_2">"#REF!,#REF!"</definedName>
    <definedName name="Planilha_66ÁreaTotal_1_6">(#REF!,#REF!)</definedName>
    <definedName name="Planilha_66ÁreaTotal_2">#REF!,#REF!</definedName>
    <definedName name="Planilha_66ÁreaTotal_2_1">"#REF!,#REF!"</definedName>
    <definedName name="Planilha_66ÁreaTotal_2_2">(#REF!,#REF!)</definedName>
    <definedName name="Planilha_66ÁreaTotal_2_6">(#REF!,#REF!)</definedName>
    <definedName name="Planilha_66ÁreaTotal_20">[42]RN_PROV_NOVAS_ZE!$C$16:$C$17,[42]RN_PROV_NOVAS_ZE!$G$16:$H$17</definedName>
    <definedName name="Planilha_66ÁreaTotal_20_1" localSheetId="0">([23]RN_PROV_NOVAS_ZE:'[109]RN_PROV_CARGOS_ATUAIS'!$C$16:$C$17,[23]RN_PROV_NOVAS_ZE:'[109]RN_PROV_CARGOS_ATUAIS'!$G$16:$H$17)</definedName>
    <definedName name="Planilha_66ÁreaTotal_20_1">([23]RN_PROV_NOVAS_ZE:'[109]RN_PROV_CARGOS_ATUAIS'!$C$16:$C$17,[23]RN_PROV_NOVAS_ZE:'[109]RN_PROV_CARGOS_ATUAIS'!$G$16:$H$17)</definedName>
    <definedName name="Planilha_66ÁreaTotal_21">[42]RN_PROV_NOVAS_ZE!$C$16:$C$17,[42]RN_PROV_NOVAS_ZE!$G$16:$H$17</definedName>
    <definedName name="Planilha_66ÁreaTotal_21_1" localSheetId="0">([23]RN_PROV_NOVAS_ZE:'[109]RN_PROV_CARGOS_ATUAIS'!$C$16:$C$17,[23]RN_PROV_NOVAS_ZE:'[109]RN_PROV_CARGOS_ATUAIS'!$G$16:$H$17)</definedName>
    <definedName name="Planilha_66ÁreaTotal_21_1">([23]RN_PROV_NOVAS_ZE:'[109]RN_PROV_CARGOS_ATUAIS'!$C$16:$C$17,[23]RN_PROV_NOVAS_ZE:'[109]RN_PROV_CARGOS_ATUAIS'!$G$16:$H$17)</definedName>
    <definedName name="Planilha_66ÁreaTotal_3">#REF!,#REF!</definedName>
    <definedName name="Planilha_66ÁreaTotal_3_1">"#REF!,#REF!"</definedName>
    <definedName name="Planilha_66ÁreaTotal_3_2">(#REF!,#REF!)</definedName>
    <definedName name="Planilha_66ÁreaTotal_3_6">(#REF!,#REF!)</definedName>
    <definedName name="Planilha_66ÁreaTotal_6">([40]Resumo!$C$16:$C$17,[40]Resumo!$G$16:$H$17)</definedName>
    <definedName name="Planilha_66TítCols">#REF!,#REF!</definedName>
    <definedName name="Planilha_66TítCols_1">#REF!,#REF!</definedName>
    <definedName name="Planilha_66TítCols_1_1">NA()</definedName>
    <definedName name="Planilha_66TítCols_1_1_1">NA()</definedName>
    <definedName name="Planilha_66TítCols_1_2">"#REF!,#REF!"</definedName>
    <definedName name="Planilha_66TítCols_1_3">NA()</definedName>
    <definedName name="Planilha_66TítCols_1_6">NA()</definedName>
    <definedName name="Planilha_66TítCols_2">#REF!,#REF!</definedName>
    <definedName name="Planilha_66TítCols_2_1">NA()</definedName>
    <definedName name="Planilha_66TítCols_2_2">NA()</definedName>
    <definedName name="Planilha_66TítCols_2_3">NA()</definedName>
    <definedName name="Planilha_66TítCols_2_6">NA()</definedName>
    <definedName name="Planilha_66TítCols_20">[42]RN_PROV_NOVAS_ZE!$C$16,[42]RN_PROV_NOVAS_ZE!$G$16:$H$16</definedName>
    <definedName name="Planilha_66TítCols_20_1">NA()</definedName>
    <definedName name="Planilha_66TítCols_20_2">NA()</definedName>
    <definedName name="Planilha_66TítCols_21">[42]RN_PROV_NOVAS_ZE!$C$16,[42]RN_PROV_NOVAS_ZE!$G$16:$H$16</definedName>
    <definedName name="Planilha_66TítCols_21_1">NA()</definedName>
    <definedName name="Planilha_66TítCols_21_2">NA()</definedName>
    <definedName name="Planilha_66TítCols_3">#REF!,#REF!</definedName>
    <definedName name="Planilha_66TítCols_3_1">NA()</definedName>
    <definedName name="Planilha_66TítCols_3_2">NA()</definedName>
    <definedName name="Planilha_66TítCols_3_3">NA()</definedName>
    <definedName name="Planilha_66TítCols_3_6">NA()</definedName>
    <definedName name="Planilha_66TítCols_6">NA()</definedName>
    <definedName name="Planilha_67ÁreaTotal">#REF!,#REF!</definedName>
    <definedName name="Planilha_67ÁreaTotal_1">#REF!,#REF!</definedName>
    <definedName name="Planilha_67ÁreaTotal_1_1">"#REF!,#REF!"</definedName>
    <definedName name="Planilha_67ÁreaTotal_1_2">"#REF!,#REF!"</definedName>
    <definedName name="Planilha_67ÁreaTotal_1_6">(#REF!,#REF!)</definedName>
    <definedName name="Planilha_67ÁreaTotal_2">#REF!,#REF!</definedName>
    <definedName name="Planilha_67ÁreaTotal_2_1">"#REF!,#REF!"</definedName>
    <definedName name="Planilha_67ÁreaTotal_2_2">(#REF!,#REF!)</definedName>
    <definedName name="Planilha_67ÁreaTotal_2_6">(#REF!,#REF!)</definedName>
    <definedName name="Planilha_67ÁreaTotal_20">[42]RN_PROV_CARGOS_ATUAIS!$C$16:$C$19,[42]RN_PROV_CARGOS_ATUAIS!$G$16:$I$19</definedName>
    <definedName name="Planilha_67ÁreaTotal_20_1" localSheetId="0">([23]RN_PROV_CARGOS_ATUAIS:'[110]PB_INAT'!$C$16:$C$19,[23]RN_PROV_CARGOS_ATUAIS:'[110]PB_INAT'!$G$16:$I$19)</definedName>
    <definedName name="Planilha_67ÁreaTotal_20_1">([23]RN_PROV_CARGOS_ATUAIS:'[110]PB_INAT'!$C$16:$C$19,[23]RN_PROV_CARGOS_ATUAIS:'[110]PB_INAT'!$G$16:$I$19)</definedName>
    <definedName name="Planilha_67ÁreaTotal_21">[42]RN_PROV_CARGOS_ATUAIS!$C$16:$C$19,[42]RN_PROV_CARGOS_ATUAIS!$G$16:$I$19</definedName>
    <definedName name="Planilha_67ÁreaTotal_21_1" localSheetId="0">([23]RN_PROV_CARGOS_ATUAIS:'[110]PB_INAT'!$C$16:$C$19,[23]RN_PROV_CARGOS_ATUAIS:'[110]PB_INAT'!$G$16:$I$19)</definedName>
    <definedName name="Planilha_67ÁreaTotal_21_1">([23]RN_PROV_CARGOS_ATUAIS:'[110]PB_INAT'!$C$16:$C$19,[23]RN_PROV_CARGOS_ATUAIS:'[110]PB_INAT'!$G$16:$I$19)</definedName>
    <definedName name="Planilha_67ÁreaTotal_3">#REF!,#REF!</definedName>
    <definedName name="Planilha_67ÁreaTotal_3_1">"#REF!,#REF!"</definedName>
    <definedName name="Planilha_67ÁreaTotal_3_2">(#REF!,#REF!)</definedName>
    <definedName name="Planilha_67ÁreaTotal_3_6">(#REF!,#REF!)</definedName>
    <definedName name="Planilha_67ÁreaTotal_6">([40]Resumo!$C$16:$C$19,[40]Resumo!$G$16:$I$19)</definedName>
    <definedName name="Planilha_67TítCols">#REF!,#REF!</definedName>
    <definedName name="Planilha_67TítCols_1">#REF!,#REF!</definedName>
    <definedName name="Planilha_67TítCols_1_1">NA()</definedName>
    <definedName name="Planilha_67TítCols_1_1_1">NA()</definedName>
    <definedName name="Planilha_67TítCols_1_2">"#REF!,#REF!"</definedName>
    <definedName name="Planilha_67TítCols_1_3">NA()</definedName>
    <definedName name="Planilha_67TítCols_1_6">NA()</definedName>
    <definedName name="Planilha_67TítCols_2">#REF!,#REF!</definedName>
    <definedName name="Planilha_67TítCols_2_1">NA()</definedName>
    <definedName name="Planilha_67TítCols_2_2">NA()</definedName>
    <definedName name="Planilha_67TítCols_2_3">NA()</definedName>
    <definedName name="Planilha_67TítCols_2_6">NA()</definedName>
    <definedName name="Planilha_67TítCols_20">[42]RN_PROV_CARGOS_ATUAIS!$C$16,[42]RN_PROV_CARGOS_ATUAIS!$G$16:$I$16</definedName>
    <definedName name="Planilha_67TítCols_20_1">NA()</definedName>
    <definedName name="Planilha_67TítCols_20_2">NA()</definedName>
    <definedName name="Planilha_67TítCols_21">[42]RN_PROV_CARGOS_ATUAIS!$C$16,[42]RN_PROV_CARGOS_ATUAIS!$G$16:$I$16</definedName>
    <definedName name="Planilha_67TítCols_21_1">NA()</definedName>
    <definedName name="Planilha_67TítCols_21_2">NA()</definedName>
    <definedName name="Planilha_67TítCols_3">#REF!,#REF!</definedName>
    <definedName name="Planilha_67TítCols_3_1">NA()</definedName>
    <definedName name="Planilha_67TítCols_3_2">NA()</definedName>
    <definedName name="Planilha_67TítCols_3_3">NA()</definedName>
    <definedName name="Planilha_67TítCols_3_6">NA()</definedName>
    <definedName name="Planilha_67TítCols_6">NA()</definedName>
    <definedName name="Planilha_68ÁreaTotal">#REF!,#REF!</definedName>
    <definedName name="Planilha_68ÁreaTotal_1">#REF!,#REF!</definedName>
    <definedName name="Planilha_68ÁreaTotal_1_1">"#REF!,#REF!"</definedName>
    <definedName name="Planilha_68ÁreaTotal_1_2">"#REF!,#REF!"</definedName>
    <definedName name="Planilha_68ÁreaTotal_1_6">(#REF!,#REF!)</definedName>
    <definedName name="Planilha_68ÁreaTotal_2">#REF!,#REF!</definedName>
    <definedName name="Planilha_68ÁreaTotal_2_1">"#REF!,#REF!"</definedName>
    <definedName name="Planilha_68ÁreaTotal_2_2">(#REF!,#REF!)</definedName>
    <definedName name="Planilha_68ÁreaTotal_2_6">(#REF!,#REF!)</definedName>
    <definedName name="Planilha_68ÁreaTotal_20">[42]PB_INAT!$C$16:$C$23,[42]PB_INAT!$G$16:$N$23</definedName>
    <definedName name="Planilha_68ÁreaTotal_20_1" localSheetId="0">([23]PB_INAT:'[111]PB_NOVAS_APOPEN'!$C$16:$C$23,[23]PB_INAT:'[111]PB_NOVAS_APOPEN'!$G$16:$N$23)</definedName>
    <definedName name="Planilha_68ÁreaTotal_20_1">([23]PB_INAT:'[111]PB_NOVAS_APOPEN'!$C$16:$C$23,[23]PB_INAT:'[111]PB_NOVAS_APOPEN'!$G$16:$N$23)</definedName>
    <definedName name="Planilha_68ÁreaTotal_21">[42]PB_INAT!$C$16:$C$23,[42]PB_INAT!$G$16:$N$23</definedName>
    <definedName name="Planilha_68ÁreaTotal_21_1" localSheetId="0">([23]PB_INAT:'[111]PB_NOVAS_APOPEN'!$C$16:$C$23,[23]PB_INAT:'[111]PB_NOVAS_APOPEN'!$G$16:$N$23)</definedName>
    <definedName name="Planilha_68ÁreaTotal_21_1">([23]PB_INAT:'[111]PB_NOVAS_APOPEN'!$C$16:$C$23,[23]PB_INAT:'[111]PB_NOVAS_APOPEN'!$G$16:$N$23)</definedName>
    <definedName name="Planilha_68ÁreaTotal_3">#REF!,#REF!</definedName>
    <definedName name="Planilha_68ÁreaTotal_3_1">"#REF!,#REF!"</definedName>
    <definedName name="Planilha_68ÁreaTotal_3_2">(#REF!,#REF!)</definedName>
    <definedName name="Planilha_68ÁreaTotal_3_6">(#REF!,#REF!)</definedName>
    <definedName name="Planilha_68ÁreaTotal_6">([40]Resumo!$C$16:$C$23,[40]Resumo!$G$16:$N$23)</definedName>
    <definedName name="Planilha_68TítCols">#REF!,#REF!</definedName>
    <definedName name="Planilha_68TítCols_1">#REF!,#REF!</definedName>
    <definedName name="Planilha_68TítCols_1_1">NA()</definedName>
    <definedName name="Planilha_68TítCols_1_1_1">NA()</definedName>
    <definedName name="Planilha_68TítCols_1_2">"#REF!,#REF!"</definedName>
    <definedName name="Planilha_68TítCols_1_3">NA()</definedName>
    <definedName name="Planilha_68TítCols_1_6">NA()</definedName>
    <definedName name="Planilha_68TítCols_2">#REF!,#REF!</definedName>
    <definedName name="Planilha_68TítCols_2_1">NA()</definedName>
    <definedName name="Planilha_68TítCols_2_2">NA()</definedName>
    <definedName name="Planilha_68TítCols_2_3">NA()</definedName>
    <definedName name="Planilha_68TítCols_2_6">NA()</definedName>
    <definedName name="Planilha_68TítCols_20">[42]PB_INAT!$C$16,[42]PB_INAT!$G$16:$N$16</definedName>
    <definedName name="Planilha_68TítCols_20_1">NA()</definedName>
    <definedName name="Planilha_68TítCols_20_2">NA()</definedName>
    <definedName name="Planilha_68TítCols_21">[42]PB_INAT!$C$16,[42]PB_INAT!$G$16:$N$16</definedName>
    <definedName name="Planilha_68TítCols_21_1">NA()</definedName>
    <definedName name="Planilha_68TítCols_21_2">NA()</definedName>
    <definedName name="Planilha_68TítCols_3">#REF!,#REF!</definedName>
    <definedName name="Planilha_68TítCols_3_1">NA()</definedName>
    <definedName name="Planilha_68TítCols_3_2">NA()</definedName>
    <definedName name="Planilha_68TítCols_3_3">NA()</definedName>
    <definedName name="Planilha_68TítCols_3_6">NA()</definedName>
    <definedName name="Planilha_68TítCols_6">NA()</definedName>
    <definedName name="Planilha_69ÁreaTotal">#REF!,#REF!</definedName>
    <definedName name="Planilha_69ÁreaTotal_1">#REF!,#REF!</definedName>
    <definedName name="Planilha_69ÁreaTotal_1_1">"#REF!,#REF!"</definedName>
    <definedName name="Planilha_69ÁreaTotal_1_2">"#REF!,#REF!"</definedName>
    <definedName name="Planilha_69ÁreaTotal_1_6">(#REF!,#REF!)</definedName>
    <definedName name="Planilha_69ÁreaTotal_2">#REF!,#REF!</definedName>
    <definedName name="Planilha_69ÁreaTotal_2_1">"#REF!,#REF!"</definedName>
    <definedName name="Planilha_69ÁreaTotal_2_2">(#REF!,#REF!)</definedName>
    <definedName name="Planilha_69ÁreaTotal_2_6">(#REF!,#REF!)</definedName>
    <definedName name="Planilha_69ÁreaTotal_20">[42]PB_NOVAS_APOPEN!$C$16:$C$17,[42]PB_NOVAS_APOPEN!$G$16:$G$17</definedName>
    <definedName name="Planilha_69ÁreaTotal_20_1" localSheetId="0">([23]PB_NOVAS_APOPEN:'[112]PB_09HB_SECRET'!$C$16:$C$17,[23]PB_NOVAS_APOPEN:'[112]PB_09HB_SECRET'!$G$16:$G$17)</definedName>
    <definedName name="Planilha_69ÁreaTotal_20_1">([23]PB_NOVAS_APOPEN:'[112]PB_09HB_SECRET'!$C$16:$C$17,[23]PB_NOVAS_APOPEN:'[112]PB_09HB_SECRET'!$G$16:$G$17)</definedName>
    <definedName name="Planilha_69ÁreaTotal_21">[42]PB_NOVAS_APOPEN!$C$16:$C$17,[42]PB_NOVAS_APOPEN!$G$16:$G$17</definedName>
    <definedName name="Planilha_69ÁreaTotal_21_1" localSheetId="0">([23]PB_NOVAS_APOPEN:'[112]PB_09HB_SECRET'!$C$16:$C$17,[23]PB_NOVAS_APOPEN:'[112]PB_09HB_SECRET'!$G$16:$G$17)</definedName>
    <definedName name="Planilha_69ÁreaTotal_21_1">([23]PB_NOVAS_APOPEN:'[112]PB_09HB_SECRET'!$C$16:$C$17,[23]PB_NOVAS_APOPEN:'[112]PB_09HB_SECRET'!$G$16:$G$17)</definedName>
    <definedName name="Planilha_69ÁreaTotal_3">#REF!,#REF!</definedName>
    <definedName name="Planilha_69ÁreaTotal_3_1">"#REF!,#REF!"</definedName>
    <definedName name="Planilha_69ÁreaTotal_3_2">(#REF!,#REF!)</definedName>
    <definedName name="Planilha_69ÁreaTotal_3_6">(#REF!,#REF!)</definedName>
    <definedName name="Planilha_69ÁreaTotal_6">([40]Resumo!$C$16:$C$17,[40]Resumo!$G$16:$G$17)</definedName>
    <definedName name="Planilha_69TítCols">#REF!,#REF!</definedName>
    <definedName name="Planilha_69TítCols_1">#REF!,#REF!</definedName>
    <definedName name="Planilha_69TítCols_1_1">"#REF!,#REF!"</definedName>
    <definedName name="Planilha_69TítCols_1_2">"#REF!,#REF!"</definedName>
    <definedName name="Planilha_69TítCols_1_6">(#REF!,#REF!)</definedName>
    <definedName name="Planilha_69TítCols_2">#REF!,#REF!</definedName>
    <definedName name="Planilha_69TítCols_2_1">"#REF!,#REF!"</definedName>
    <definedName name="Planilha_69TítCols_2_2">(#REF!,#REF!)</definedName>
    <definedName name="Planilha_69TítCols_2_6">(#REF!,#REF!)</definedName>
    <definedName name="Planilha_69TítCols_20">[42]PB_NOVAS_APOPEN!$C$16,[42]PB_NOVAS_APOPEN!$G$16</definedName>
    <definedName name="Planilha_69TítCols_20_1">([42]PB_NOVAS_APOPEN!$C$16,[42]PB_NOVAS_APOPEN!$G$16)</definedName>
    <definedName name="Planilha_69TítCols_21">[42]PB_NOVAS_APOPEN!$C$16,[42]PB_NOVAS_APOPEN!$G$16</definedName>
    <definedName name="Planilha_69TítCols_21_1">([42]PB_NOVAS_APOPEN!$C$16,[42]PB_NOVAS_APOPEN!$G$16)</definedName>
    <definedName name="Planilha_69TítCols_3">#REF!,#REF!</definedName>
    <definedName name="Planilha_69TítCols_3_1">"#REF!,#REF!"</definedName>
    <definedName name="Planilha_69TítCols_3_2">(#REF!,#REF!)</definedName>
    <definedName name="Planilha_69TítCols_3_6">(#REF!,#REF!)</definedName>
    <definedName name="Planilha_69TítCols_6">([40]Resumo!$C$16,[40]Resumo!$G$16)</definedName>
    <definedName name="Planilha_6ÁreaTotal">[46]MG!$A$13:$A$224,[46]MG!$E$13:$E$224</definedName>
    <definedName name="Planilha_6ÁreaTotal_1">#REF!,#REF!</definedName>
    <definedName name="Planilha_6ÁreaTotal_1_1">"#REF!,#REF!"</definedName>
    <definedName name="Planilha_6ÁreaTotal_1_2">"#REF!,#REF!"</definedName>
    <definedName name="Planilha_6ÁreaTotal_1_6">(#REF!,#REF!)</definedName>
    <definedName name="Planilha_6ÁreaTotal_2">#REF!,#REF!</definedName>
    <definedName name="Planilha_6ÁreaTotal_2_1">"#REF!,#REF!"</definedName>
    <definedName name="Planilha_6ÁreaTotal_2_2">"#REF!,#REF!"</definedName>
    <definedName name="Planilha_6ÁreaTotal_2_3">(#REF!,#REF!)</definedName>
    <definedName name="Planilha_6ÁreaTotal_2_6">(#REF!,#REF!)</definedName>
    <definedName name="Planilha_6ÁreaTotal_20">[42]AC_INAT!$C$16:$C$22,[42]AC_INAT!$G$16:$N$22</definedName>
    <definedName name="Planilha_6ÁreaTotal_20_1">([42]AC_INAT!$C$16:$C$22,[42]AC_INAT!$G$16:$N$22)</definedName>
    <definedName name="Planilha_6ÁreaTotal_21">[42]AC_INAT!$C$16:$C$22,[42]AC_INAT!$G$16:$N$22</definedName>
    <definedName name="Planilha_6ÁreaTotal_21_1">([42]AC_INAT!$C$16:$C$22,[42]AC_INAT!$G$16:$N$22)</definedName>
    <definedName name="Planilha_6ÁreaTotal_3">#REF!,#REF!</definedName>
    <definedName name="Planilha_6ÁreaTotal_3_1">"#REF!,#REF!"</definedName>
    <definedName name="Planilha_6ÁreaTotal_3_2">(#REF!,#REF!)</definedName>
    <definedName name="Planilha_6ÁreaTotal_3_6">(#REF!,#REF!)</definedName>
    <definedName name="Planilha_6ÁreaTotal_4">#REF!,#REF!</definedName>
    <definedName name="Planilha_6ÁreaTotal_4_1">"#REF!,#REF!"</definedName>
    <definedName name="Planilha_6ÁreaTotal_4_2">(#REF!,#REF!)</definedName>
    <definedName name="Planilha_6ÁreaTotal_4_6">(#REF!,#REF!)</definedName>
    <definedName name="Planilha_6ÁreaTotal_6">([40]Resumo!$C$16:$C$22,[40]Resumo!$G$16:$N$22)</definedName>
    <definedName name="Planilha_6CabGráfico">#REF!</definedName>
    <definedName name="Planilha_6CabGráfico_1">"#REF!"</definedName>
    <definedName name="Planilha_6CabGráfico_12">#REF!</definedName>
    <definedName name="Planilha_6CabGráfico_12_1">"#REF!"</definedName>
    <definedName name="Planilha_6CabGráfico_12_2">#REF!</definedName>
    <definedName name="Planilha_6CabGráfico_13">#REF!</definedName>
    <definedName name="Planilha_6CabGráfico_13_1">"#REF!"</definedName>
    <definedName name="Planilha_6CabGráfico_13_2">#REF!</definedName>
    <definedName name="Planilha_6CabGráfico_2">"#REF!"</definedName>
    <definedName name="Planilha_6CabGráfico_3">#REF!</definedName>
    <definedName name="Planilha_6CabGráfico_6">#REF!</definedName>
    <definedName name="Planilha_6TítCols">[46]MG!$A$13,[46]MG!$E$13</definedName>
    <definedName name="Planilha_6TítCols_1">#REF!,#REF!</definedName>
    <definedName name="Planilha_6TítCols_1_1">NA()</definedName>
    <definedName name="Planilha_6TítCols_1_1_1">NA()</definedName>
    <definedName name="Planilha_6TítCols_1_2">"#REF!,#REF!"</definedName>
    <definedName name="Planilha_6TítCols_1_3">NA()</definedName>
    <definedName name="Planilha_6TítCols_1_6">NA()</definedName>
    <definedName name="Planilha_6TítCols_2">#REF!,#REF!</definedName>
    <definedName name="Planilha_6TítCols_2_1">NA()</definedName>
    <definedName name="Planilha_6TítCols_2_2">NA()</definedName>
    <definedName name="Planilha_6TítCols_2_3">NA()</definedName>
    <definedName name="Planilha_6TítCols_2_4">NA()</definedName>
    <definedName name="Planilha_6TítCols_2_6">NA()</definedName>
    <definedName name="Planilha_6TítCols_20">[42]AC_INAT!$C$16,[42]AC_INAT!$G$16:$N$16</definedName>
    <definedName name="Planilha_6TítCols_20_1">NA()</definedName>
    <definedName name="Planilha_6TítCols_20_2">NA()</definedName>
    <definedName name="Planilha_6TítCols_21">[42]AC_INAT!$C$16,[42]AC_INAT!$G$16:$N$16</definedName>
    <definedName name="Planilha_6TítCols_21_1">NA()</definedName>
    <definedName name="Planilha_6TítCols_21_2">NA()</definedName>
    <definedName name="Planilha_6TítCols_3">#REF!,#REF!</definedName>
    <definedName name="Planilha_6TítCols_3_1">NA()</definedName>
    <definedName name="Planilha_6TítCols_3_2">NA()</definedName>
    <definedName name="Planilha_6TítCols_3_3">NA()</definedName>
    <definedName name="Planilha_6TítCols_3_6">NA()</definedName>
    <definedName name="Planilha_6TítCols_4">#REF!,#REF!</definedName>
    <definedName name="Planilha_6TítCols_4_1">NA()</definedName>
    <definedName name="Planilha_6TítCols_4_2">NA()</definedName>
    <definedName name="Planilha_6TítCols_4_3">NA()</definedName>
    <definedName name="Planilha_6TítCols_4_6">NA()</definedName>
    <definedName name="Planilha_6TítCols_6">NA()</definedName>
    <definedName name="Planilha_6TítLins">#REF!</definedName>
    <definedName name="Planilha_6TítLins_1">"#REF!"</definedName>
    <definedName name="Planilha_6TítLins_12">#REF!</definedName>
    <definedName name="Planilha_6TítLins_12_1">"#REF!"</definedName>
    <definedName name="Planilha_6TítLins_12_2">#REF!</definedName>
    <definedName name="Planilha_6TítLins_13">#REF!</definedName>
    <definedName name="Planilha_6TítLins_13_1">"#REF!"</definedName>
    <definedName name="Planilha_6TítLins_13_2">#REF!</definedName>
    <definedName name="Planilha_6TítLins_2">"#REF!"</definedName>
    <definedName name="Planilha_6TítLins_3">#REF!</definedName>
    <definedName name="Planilha_6TítLins_6">#REF!</definedName>
    <definedName name="Planilha_70ÁreaTotal">#REF!,#REF!</definedName>
    <definedName name="Planilha_70ÁreaTotal_1">#REF!,#REF!</definedName>
    <definedName name="Planilha_70ÁreaTotal_1_1">"#REF!,#REF!"</definedName>
    <definedName name="Planilha_70ÁreaTotal_1_2">"#REF!,#REF!"</definedName>
    <definedName name="Planilha_70ÁreaTotal_1_6">(#REF!,#REF!)</definedName>
    <definedName name="Planilha_70ÁreaTotal_2">#REF!,#REF!</definedName>
    <definedName name="Planilha_70ÁreaTotal_2_1">"#REF!,#REF!"</definedName>
    <definedName name="Planilha_70ÁreaTotal_2_2">(#REF!,#REF!)</definedName>
    <definedName name="Planilha_70ÁreaTotal_2_6">(#REF!,#REF!)</definedName>
    <definedName name="Planilha_70ÁreaTotal_20">[42]PB_09HB_SECRET!$C$16:$C$17,[42]PB_09HB_SECRET!$G$16:$N$17</definedName>
    <definedName name="Planilha_70ÁreaTotal_20_1" localSheetId="0">([23]PB_09HB_SECRET:'[113]PB_FL_FINALI'!$C$16:$C$17,[23]PB_09HB_SECRET:'[113]PB_FL_FINALI'!$G$16:$N$17)</definedName>
    <definedName name="Planilha_70ÁreaTotal_20_1">([23]PB_09HB_SECRET:'[113]PB_FL_FINALI'!$C$16:$C$17,[23]PB_09HB_SECRET:'[113]PB_FL_FINALI'!$G$16:$N$17)</definedName>
    <definedName name="Planilha_70ÁreaTotal_21">[42]PB_09HB_SECRET!$C$16:$C$17,[42]PB_09HB_SECRET!$G$16:$N$17</definedName>
    <definedName name="Planilha_70ÁreaTotal_21_1" localSheetId="0">([23]PB_09HB_SECRET:'[113]PB_FL_FINALI'!$C$16:$C$17,[23]PB_09HB_SECRET:'[113]PB_FL_FINALI'!$G$16:$N$17)</definedName>
    <definedName name="Planilha_70ÁreaTotal_21_1">([23]PB_09HB_SECRET:'[113]PB_FL_FINALI'!$C$16:$C$17,[23]PB_09HB_SECRET:'[113]PB_FL_FINALI'!$G$16:$N$17)</definedName>
    <definedName name="Planilha_70ÁreaTotal_3">#REF!,#REF!</definedName>
    <definedName name="Planilha_70ÁreaTotal_3_1">"#REF!,#REF!"</definedName>
    <definedName name="Planilha_70ÁreaTotal_3_2">(#REF!,#REF!)</definedName>
    <definedName name="Planilha_70ÁreaTotal_3_6">(#REF!,#REF!)</definedName>
    <definedName name="Planilha_70ÁreaTotal_6">([40]Resumo!$C$16:$C$17,[40]Resumo!$G$16:$N$17)</definedName>
    <definedName name="Planilha_70TítCols">#REF!,#REF!</definedName>
    <definedName name="Planilha_70TítCols_1">#REF!,#REF!</definedName>
    <definedName name="Planilha_70TítCols_1_1">NA()</definedName>
    <definedName name="Planilha_70TítCols_1_1_1">NA()</definedName>
    <definedName name="Planilha_70TítCols_1_2">"#REF!,#REF!"</definedName>
    <definedName name="Planilha_70TítCols_1_3">NA()</definedName>
    <definedName name="Planilha_70TítCols_1_6">NA()</definedName>
    <definedName name="Planilha_70TítCols_2">#REF!,#REF!</definedName>
    <definedName name="Planilha_70TítCols_2_1">NA()</definedName>
    <definedName name="Planilha_70TítCols_2_2">NA()</definedName>
    <definedName name="Planilha_70TítCols_2_3">NA()</definedName>
    <definedName name="Planilha_70TítCols_2_6">NA()</definedName>
    <definedName name="Planilha_70TítCols_20">[42]PB_09HB_SECRET!$C$16,[42]PB_09HB_SECRET!$G$16:$N$16</definedName>
    <definedName name="Planilha_70TítCols_20_1">NA()</definedName>
    <definedName name="Planilha_70TítCols_20_2">NA()</definedName>
    <definedName name="Planilha_70TítCols_21">[42]PB_09HB_SECRET!$C$16,[42]PB_09HB_SECRET!$G$16:$N$16</definedName>
    <definedName name="Planilha_70TítCols_21_1">NA()</definedName>
    <definedName name="Planilha_70TítCols_21_2">NA()</definedName>
    <definedName name="Planilha_70TítCols_3">#REF!,#REF!</definedName>
    <definedName name="Planilha_70TítCols_3_1">NA()</definedName>
    <definedName name="Planilha_70TítCols_3_2">NA()</definedName>
    <definedName name="Planilha_70TítCols_3_3">NA()</definedName>
    <definedName name="Planilha_70TítCols_3_6">NA()</definedName>
    <definedName name="Planilha_70TítCols_6">NA()</definedName>
    <definedName name="Planilha_71ÁreaTotal">#REF!,#REF!</definedName>
    <definedName name="Planilha_71ÁreaTotal_1">#REF!,#REF!</definedName>
    <definedName name="Planilha_71ÁreaTotal_1_1">"#REF!,#REF!"</definedName>
    <definedName name="Planilha_71ÁreaTotal_1_2">"#REF!,#REF!"</definedName>
    <definedName name="Planilha_71ÁreaTotal_1_6">(#REF!,#REF!)</definedName>
    <definedName name="Planilha_71ÁreaTotal_2">#REF!,#REF!</definedName>
    <definedName name="Planilha_71ÁreaTotal_2_1">"#REF!,#REF!"</definedName>
    <definedName name="Planilha_71ÁreaTotal_2_2">(#REF!,#REF!)</definedName>
    <definedName name="Planilha_71ÁreaTotal_2_6">(#REF!,#REF!)</definedName>
    <definedName name="Planilha_71ÁreaTotal_20">[42]PB_FL_FINALI!$C$16:$C$20,[42]PB_FL_FINALI!$G$16:$N$20</definedName>
    <definedName name="Planilha_71ÁreaTotal_20_1" localSheetId="0">([23]PB_FL_FINALI:'[114]PB_SECRET_BASE_ATUAL'!$C$16:$C$20,[23]PB_FL_FINALI:'[114]PB_SECRET_BASE_ATUAL'!$G$16:$N$20)</definedName>
    <definedName name="Planilha_71ÁreaTotal_20_1">([23]PB_FL_FINALI:'[114]PB_SECRET_BASE_ATUAL'!$C$16:$C$20,[23]PB_FL_FINALI:'[114]PB_SECRET_BASE_ATUAL'!$G$16:$N$20)</definedName>
    <definedName name="Planilha_71ÁreaTotal_21">[42]PB_FL_FINALI!$C$16:$C$20,[42]PB_FL_FINALI!$G$16:$N$20</definedName>
    <definedName name="Planilha_71ÁreaTotal_21_1" localSheetId="0">([23]PB_FL_FINALI:'[114]PB_SECRET_BASE_ATUAL'!$C$16:$C$20,[23]PB_FL_FINALI:'[114]PB_SECRET_BASE_ATUAL'!$G$16:$N$20)</definedName>
    <definedName name="Planilha_71ÁreaTotal_21_1">([23]PB_FL_FINALI:'[114]PB_SECRET_BASE_ATUAL'!$C$16:$C$20,[23]PB_FL_FINALI:'[114]PB_SECRET_BASE_ATUAL'!$G$16:$N$20)</definedName>
    <definedName name="Planilha_71ÁreaTotal_3">#REF!,#REF!</definedName>
    <definedName name="Planilha_71ÁreaTotal_3_1">"#REF!,#REF!"</definedName>
    <definedName name="Planilha_71ÁreaTotal_3_2">(#REF!,#REF!)</definedName>
    <definedName name="Planilha_71ÁreaTotal_3_6">(#REF!,#REF!)</definedName>
    <definedName name="Planilha_71ÁreaTotal_6">([40]Resumo!$C$16:$C$20,[40]Resumo!$G$16:$N$20)</definedName>
    <definedName name="Planilha_71TítCols">#REF!,#REF!</definedName>
    <definedName name="Planilha_71TítCols_1">#REF!,#REF!</definedName>
    <definedName name="Planilha_71TítCols_1_1">NA()</definedName>
    <definedName name="Planilha_71TítCols_1_1_1">NA()</definedName>
    <definedName name="Planilha_71TítCols_1_2">"#REF!,#REF!"</definedName>
    <definedName name="Planilha_71TítCols_1_3">NA()</definedName>
    <definedName name="Planilha_71TítCols_1_6">NA()</definedName>
    <definedName name="Planilha_71TítCols_2">#REF!,#REF!</definedName>
    <definedName name="Planilha_71TítCols_2_1">NA()</definedName>
    <definedName name="Planilha_71TítCols_2_2">NA()</definedName>
    <definedName name="Planilha_71TítCols_2_3">NA()</definedName>
    <definedName name="Planilha_71TítCols_2_6">NA()</definedName>
    <definedName name="Planilha_71TítCols_20">[42]PB_FL_FINALI!$C$16,[42]PB_FL_FINALI!$G$16:$N$16</definedName>
    <definedName name="Planilha_71TítCols_20_1">NA()</definedName>
    <definedName name="Planilha_71TítCols_20_2">NA()</definedName>
    <definedName name="Planilha_71TítCols_21">[42]PB_FL_FINALI!$C$16,[42]PB_FL_FINALI!$G$16:$N$16</definedName>
    <definedName name="Planilha_71TítCols_21_1">NA()</definedName>
    <definedName name="Planilha_71TítCols_21_2">NA()</definedName>
    <definedName name="Planilha_71TítCols_3">#REF!,#REF!</definedName>
    <definedName name="Planilha_71TítCols_3_1">NA()</definedName>
    <definedName name="Planilha_71TítCols_3_2">NA()</definedName>
    <definedName name="Planilha_71TítCols_3_3">NA()</definedName>
    <definedName name="Planilha_71TítCols_3_6">NA()</definedName>
    <definedName name="Planilha_71TítCols_6">NA()</definedName>
    <definedName name="Planilha_72ÁreaTotal">#REF!,#REF!</definedName>
    <definedName name="Planilha_72ÁreaTotal_1">#REF!,#REF!</definedName>
    <definedName name="Planilha_72ÁreaTotal_1_1">"#REF!,#REF!"</definedName>
    <definedName name="Planilha_72ÁreaTotal_1_2">"#REF!,#REF!"</definedName>
    <definedName name="Planilha_72ÁreaTotal_1_6">(#REF!,#REF!)</definedName>
    <definedName name="Planilha_72ÁreaTotal_2">#REF!,#REF!</definedName>
    <definedName name="Planilha_72ÁreaTotal_2_1">"#REF!,#REF!"</definedName>
    <definedName name="Planilha_72ÁreaTotal_2_2">(#REF!,#REF!)</definedName>
    <definedName name="Planilha_72ÁreaTotal_2_6">(#REF!,#REF!)</definedName>
    <definedName name="Planilha_72ÁreaTotal_20">[42]PB_SECRET_BASE_ATUAL!$C$16:$C$34,[42]PB_SECRET_BASE_ATUAL!$G$16:$N$34</definedName>
    <definedName name="Planilha_72ÁreaTotal_20_1" localSheetId="0">([23]PB_SECRET_BASE_ATUAL:'[115]PE_INAT'!$C$16:$C$34,[23]PB_SECRET_BASE_ATUAL:'[115]PE_INAT'!$G$16:$N$34)</definedName>
    <definedName name="Planilha_72ÁreaTotal_20_1">([23]PB_SECRET_BASE_ATUAL:'[115]PE_INAT'!$C$16:$C$34,[23]PB_SECRET_BASE_ATUAL:'[115]PE_INAT'!$G$16:$N$34)</definedName>
    <definedName name="Planilha_72ÁreaTotal_21">[42]PB_SECRET_BASE_ATUAL!$C$16:$C$34,[42]PB_SECRET_BASE_ATUAL!$G$16:$N$34</definedName>
    <definedName name="Planilha_72ÁreaTotal_21_1" localSheetId="0">([23]PB_SECRET_BASE_ATUAL:'[115]PE_INAT'!$C$16:$C$34,[23]PB_SECRET_BASE_ATUAL:'[115]PE_INAT'!$G$16:$N$34)</definedName>
    <definedName name="Planilha_72ÁreaTotal_21_1">([23]PB_SECRET_BASE_ATUAL:'[115]PE_INAT'!$C$16:$C$34,[23]PB_SECRET_BASE_ATUAL:'[115]PE_INAT'!$G$16:$N$34)</definedName>
    <definedName name="Planilha_72ÁreaTotal_3">#REF!,#REF!</definedName>
    <definedName name="Planilha_72ÁreaTotal_3_1">"#REF!,#REF!"</definedName>
    <definedName name="Planilha_72ÁreaTotal_3_2">(#REF!,#REF!)</definedName>
    <definedName name="Planilha_72ÁreaTotal_3_6">(#REF!,#REF!)</definedName>
    <definedName name="Planilha_72ÁreaTotal_6">([40]Resumo!$C$16:$C$34,[40]Resumo!$G$16:$N$34)</definedName>
    <definedName name="Planilha_72TítCols">#REF!,#REF!</definedName>
    <definedName name="Planilha_72TítCols_1">#REF!,#REF!</definedName>
    <definedName name="Planilha_72TítCols_1_1">NA()</definedName>
    <definedName name="Planilha_72TítCols_1_1_1">NA()</definedName>
    <definedName name="Planilha_72TítCols_1_2">"#REF!,#REF!"</definedName>
    <definedName name="Planilha_72TítCols_1_3">NA()</definedName>
    <definedName name="Planilha_72TítCols_1_6">NA()</definedName>
    <definedName name="Planilha_72TítCols_2">#REF!,#REF!</definedName>
    <definedName name="Planilha_72TítCols_2_1">NA()</definedName>
    <definedName name="Planilha_72TítCols_2_2">NA()</definedName>
    <definedName name="Planilha_72TítCols_2_3">NA()</definedName>
    <definedName name="Planilha_72TítCols_2_6">NA()</definedName>
    <definedName name="Planilha_72TítCols_20">[42]PB_SECRET_BASE_ATUAL!$C$16,[42]PB_SECRET_BASE_ATUAL!$G$16:$N$16</definedName>
    <definedName name="Planilha_72TítCols_20_1">NA()</definedName>
    <definedName name="Planilha_72TítCols_20_2">NA()</definedName>
    <definedName name="Planilha_72TítCols_21">[42]PB_SECRET_BASE_ATUAL!$C$16,[42]PB_SECRET_BASE_ATUAL!$G$16:$N$16</definedName>
    <definedName name="Planilha_72TítCols_21_1">NA()</definedName>
    <definedName name="Planilha_72TítCols_21_2">NA()</definedName>
    <definedName name="Planilha_72TítCols_3">#REF!,#REF!</definedName>
    <definedName name="Planilha_72TítCols_3_1">NA()</definedName>
    <definedName name="Planilha_72TítCols_3_2">NA()</definedName>
    <definedName name="Planilha_72TítCols_3_3">NA()</definedName>
    <definedName name="Planilha_72TítCols_3_6">NA()</definedName>
    <definedName name="Planilha_72TítCols_6">NA()</definedName>
    <definedName name="Planilha_73ÁreaTotal">#REF!,#REF!</definedName>
    <definedName name="Planilha_73ÁreaTotal_1">#REF!,#REF!</definedName>
    <definedName name="Planilha_73ÁreaTotal_1_1">"#REF!,#REF!"</definedName>
    <definedName name="Planilha_73ÁreaTotal_1_2">"#REF!,#REF!"</definedName>
    <definedName name="Planilha_73ÁreaTotal_1_6">(#REF!,#REF!)</definedName>
    <definedName name="Planilha_73ÁreaTotal_2">#REF!,#REF!</definedName>
    <definedName name="Planilha_73ÁreaTotal_2_1">"#REF!,#REF!"</definedName>
    <definedName name="Planilha_73ÁreaTotal_2_2">(#REF!,#REF!)</definedName>
    <definedName name="Planilha_73ÁreaTotal_2_6">(#REF!,#REF!)</definedName>
    <definedName name="Planilha_73ÁreaTotal_20">[42]PE_INAT!$C$16:$C$26,[42]PE_INAT!$G$16:$N$26</definedName>
    <definedName name="Planilha_73ÁreaTotal_20_1" localSheetId="0">([23]PE_INAT:'[116]PE_NOVAS_APOPEN'!$C$16:$C$26,[23]PE_INAT:'[116]PE_NOVAS_APOPEN'!$G$16:$N$26)</definedName>
    <definedName name="Planilha_73ÁreaTotal_20_1">([23]PE_INAT:'[116]PE_NOVAS_APOPEN'!$C$16:$C$26,[23]PE_INAT:'[116]PE_NOVAS_APOPEN'!$G$16:$N$26)</definedName>
    <definedName name="Planilha_73ÁreaTotal_21">[42]PE_INAT!$C$16:$C$26,[42]PE_INAT!$G$16:$N$26</definedName>
    <definedName name="Planilha_73ÁreaTotal_21_1" localSheetId="0">([23]PE_INAT:'[116]PE_NOVAS_APOPEN'!$C$16:$C$26,[23]PE_INAT:'[116]PE_NOVAS_APOPEN'!$G$16:$N$26)</definedName>
    <definedName name="Planilha_73ÁreaTotal_21_1">([23]PE_INAT:'[116]PE_NOVAS_APOPEN'!$C$16:$C$26,[23]PE_INAT:'[116]PE_NOVAS_APOPEN'!$G$16:$N$26)</definedName>
    <definedName name="Planilha_73ÁreaTotal_3">#REF!,#REF!</definedName>
    <definedName name="Planilha_73ÁreaTotal_3_1">"#REF!,#REF!"</definedName>
    <definedName name="Planilha_73ÁreaTotal_3_2">(#REF!,#REF!)</definedName>
    <definedName name="Planilha_73ÁreaTotal_3_6">(#REF!,#REF!)</definedName>
    <definedName name="Planilha_73ÁreaTotal_6">([40]Resumo!$C$16:$C$26,[40]Resumo!$G$16:$N$26)</definedName>
    <definedName name="Planilha_73CabGráfico">#REF!</definedName>
    <definedName name="Planilha_73CabGráfico_1">"#REF!"</definedName>
    <definedName name="Planilha_73CabGráfico_12">#REF!</definedName>
    <definedName name="Planilha_73CabGráfico_12_1">"#REF!"</definedName>
    <definedName name="Planilha_73CabGráfico_12_2">#REF!</definedName>
    <definedName name="Planilha_73CabGráfico_13">#REF!</definedName>
    <definedName name="Planilha_73CabGráfico_13_1">"#REF!"</definedName>
    <definedName name="Planilha_73CabGráfico_13_2">#REF!</definedName>
    <definedName name="Planilha_73CabGráfico_2">"#REF!"</definedName>
    <definedName name="Planilha_73CabGráfico_3">#REF!</definedName>
    <definedName name="Planilha_73CabGráfico_6">#REF!</definedName>
    <definedName name="Planilha_73TítCols">#REF!,#REF!</definedName>
    <definedName name="Planilha_73TítCols_1">#REF!,#REF!</definedName>
    <definedName name="Planilha_73TítCols_1_1">NA()</definedName>
    <definedName name="Planilha_73TítCols_1_1_1">NA()</definedName>
    <definedName name="Planilha_73TítCols_1_2">"#REF!,#REF!"</definedName>
    <definedName name="Planilha_73TítCols_1_3">NA()</definedName>
    <definedName name="Planilha_73TítCols_1_6">NA()</definedName>
    <definedName name="Planilha_73TítCols_2">#REF!,#REF!</definedName>
    <definedName name="Planilha_73TítCols_2_1">NA()</definedName>
    <definedName name="Planilha_73TítCols_2_2">NA()</definedName>
    <definedName name="Planilha_73TítCols_2_3">NA()</definedName>
    <definedName name="Planilha_73TítCols_2_6">NA()</definedName>
    <definedName name="Planilha_73TítCols_20">[42]PE_INAT!$C$16,[42]PE_INAT!$G$16:$N$16</definedName>
    <definedName name="Planilha_73TítCols_20_1">NA()</definedName>
    <definedName name="Planilha_73TítCols_20_2">NA()</definedName>
    <definedName name="Planilha_73TítCols_21">[42]PE_INAT!$C$16,[42]PE_INAT!$G$16:$N$16</definedName>
    <definedName name="Planilha_73TítCols_21_1">NA()</definedName>
    <definedName name="Planilha_73TítCols_21_2">NA()</definedName>
    <definedName name="Planilha_73TítCols_3">#REF!,#REF!</definedName>
    <definedName name="Planilha_73TítCols_3_1">NA()</definedName>
    <definedName name="Planilha_73TítCols_3_2">NA()</definedName>
    <definedName name="Planilha_73TítCols_3_3">NA()</definedName>
    <definedName name="Planilha_73TítCols_3_6">NA()</definedName>
    <definedName name="Planilha_73TítCols_6">NA()</definedName>
    <definedName name="Planilha_73TítLins">#REF!</definedName>
    <definedName name="Planilha_73TítLins_1">"#REF!"</definedName>
    <definedName name="Planilha_73TítLins_12">#REF!</definedName>
    <definedName name="Planilha_73TítLins_12_1">"#REF!"</definedName>
    <definedName name="Planilha_73TítLins_12_2">#REF!</definedName>
    <definedName name="Planilha_73TítLins_13">#REF!</definedName>
    <definedName name="Planilha_73TítLins_13_1">"#REF!"</definedName>
    <definedName name="Planilha_73TítLins_13_2">#REF!</definedName>
    <definedName name="Planilha_73TítLins_2">"#REF!"</definedName>
    <definedName name="Planilha_73TítLins_3">#REF!</definedName>
    <definedName name="Planilha_73TítLins_6">#REF!</definedName>
    <definedName name="Planilha_74ÁreaTotal">#REF!,#REF!</definedName>
    <definedName name="Planilha_74ÁreaTotal_1">#REF!,#REF!</definedName>
    <definedName name="Planilha_74ÁreaTotal_1_1">"#REF!,#REF!"</definedName>
    <definedName name="Planilha_74ÁreaTotal_1_2">"#REF!,#REF!"</definedName>
    <definedName name="Planilha_74ÁreaTotal_1_6">(#REF!,#REF!)</definedName>
    <definedName name="Planilha_74ÁreaTotal_2">#REF!,#REF!</definedName>
    <definedName name="Planilha_74ÁreaTotal_2_1">"#REF!,#REF!"</definedName>
    <definedName name="Planilha_74ÁreaTotal_2_2">(#REF!,#REF!)</definedName>
    <definedName name="Planilha_74ÁreaTotal_2_6">(#REF!,#REF!)</definedName>
    <definedName name="Planilha_74ÁreaTotal_20">[42]PE_NOVAS_APOPEN!$C$16:$C$17,[42]PE_NOVAS_APOPEN!$G$16:$G$17</definedName>
    <definedName name="Planilha_74ÁreaTotal_20_1" localSheetId="0">([23]PE_NOVAS_APOPEN:'[117]PE_09HB_SECRET'!$C$16:$C$17,[23]PE_NOVAS_APOPEN:'[117]PE_09HB_SECRET'!$G$16:$G$17)</definedName>
    <definedName name="Planilha_74ÁreaTotal_20_1">([23]PE_NOVAS_APOPEN:'[117]PE_09HB_SECRET'!$C$16:$C$17,[23]PE_NOVAS_APOPEN:'[117]PE_09HB_SECRET'!$G$16:$G$17)</definedName>
    <definedName name="Planilha_74ÁreaTotal_21">[42]PE_NOVAS_APOPEN!$C$16:$C$17,[42]PE_NOVAS_APOPEN!$G$16:$G$17</definedName>
    <definedName name="Planilha_74ÁreaTotal_21_1" localSheetId="0">([23]PE_NOVAS_APOPEN:'[117]PE_09HB_SECRET'!$C$16:$C$17,[23]PE_NOVAS_APOPEN:'[117]PE_09HB_SECRET'!$G$16:$G$17)</definedName>
    <definedName name="Planilha_74ÁreaTotal_21_1">([23]PE_NOVAS_APOPEN:'[117]PE_09HB_SECRET'!$C$16:$C$17,[23]PE_NOVAS_APOPEN:'[117]PE_09HB_SECRET'!$G$16:$G$17)</definedName>
    <definedName name="Planilha_74ÁreaTotal_3">#REF!,#REF!</definedName>
    <definedName name="Planilha_74ÁreaTotal_3_1">"#REF!,#REF!"</definedName>
    <definedName name="Planilha_74ÁreaTotal_3_2">(#REF!,#REF!)</definedName>
    <definedName name="Planilha_74ÁreaTotal_3_6">(#REF!,#REF!)</definedName>
    <definedName name="Planilha_74ÁreaTotal_6">([40]Resumo!$C$16:$C$17,[40]Resumo!$G$16:$G$17)</definedName>
    <definedName name="Planilha_74CabGráfico">#REF!</definedName>
    <definedName name="Planilha_74CabGráfico_1">"#REF!"</definedName>
    <definedName name="Planilha_74CabGráfico_12">#REF!</definedName>
    <definedName name="Planilha_74CabGráfico_12_1">"#REF!"</definedName>
    <definedName name="Planilha_74CabGráfico_12_2">#REF!</definedName>
    <definedName name="Planilha_74CabGráfico_13">#REF!</definedName>
    <definedName name="Planilha_74CabGráfico_13_1">"#REF!"</definedName>
    <definedName name="Planilha_74CabGráfico_13_2">#REF!</definedName>
    <definedName name="Planilha_74CabGráfico_2">"#REF!"</definedName>
    <definedName name="Planilha_74CabGráfico_3">#REF!</definedName>
    <definedName name="Planilha_74CabGráfico_6">#REF!</definedName>
    <definedName name="Planilha_74TítCols">#REF!,#REF!</definedName>
    <definedName name="Planilha_74TítCols_1">#REF!,#REF!</definedName>
    <definedName name="Planilha_74TítCols_1_1">"#REF!,#REF!"</definedName>
    <definedName name="Planilha_74TítCols_1_2">"#REF!,#REF!"</definedName>
    <definedName name="Planilha_74TítCols_1_6">(#REF!,#REF!)</definedName>
    <definedName name="Planilha_74TítCols_2">#REF!,#REF!</definedName>
    <definedName name="Planilha_74TítCols_2_1">"#REF!,#REF!"</definedName>
    <definedName name="Planilha_74TítCols_2_2">(#REF!,#REF!)</definedName>
    <definedName name="Planilha_74TítCols_2_6">(#REF!,#REF!)</definedName>
    <definedName name="Planilha_74TítCols_20">[42]PE_NOVAS_APOPEN!$C$16,[42]PE_NOVAS_APOPEN!$G$16</definedName>
    <definedName name="Planilha_74TítCols_20_1">([42]PE_NOVAS_APOPEN!$C$16,[42]PE_NOVAS_APOPEN!$G$16)</definedName>
    <definedName name="Planilha_74TítCols_21">[42]PE_NOVAS_APOPEN!$C$16,[42]PE_NOVAS_APOPEN!$G$16</definedName>
    <definedName name="Planilha_74TítCols_21_1">([42]PE_NOVAS_APOPEN!$C$16,[42]PE_NOVAS_APOPEN!$G$16)</definedName>
    <definedName name="Planilha_74TítCols_3">#REF!,#REF!</definedName>
    <definedName name="Planilha_74TítCols_3_1">"#REF!,#REF!"</definedName>
    <definedName name="Planilha_74TítCols_3_2">(#REF!,#REF!)</definedName>
    <definedName name="Planilha_74TítCols_3_6">(#REF!,#REF!)</definedName>
    <definedName name="Planilha_74TítCols_6">([40]Resumo!$C$16,[40]Resumo!$G$16)</definedName>
    <definedName name="Planilha_74TítLins">#REF!</definedName>
    <definedName name="Planilha_74TítLins_1">"#REF!"</definedName>
    <definedName name="Planilha_74TítLins_12">#REF!</definedName>
    <definedName name="Planilha_74TítLins_12_1">"#REF!"</definedName>
    <definedName name="Planilha_74TítLins_12_2">#REF!</definedName>
    <definedName name="Planilha_74TítLins_13">#REF!</definedName>
    <definedName name="Planilha_74TítLins_13_1">"#REF!"</definedName>
    <definedName name="Planilha_74TítLins_13_2">#REF!</definedName>
    <definedName name="Planilha_74TítLins_2">"#REF!"</definedName>
    <definedName name="Planilha_74TítLins_3">#REF!</definedName>
    <definedName name="Planilha_74TítLins_6">#REF!</definedName>
    <definedName name="Planilha_75ÁreaTotal">#REF!,#REF!</definedName>
    <definedName name="Planilha_75ÁreaTotal_1">#REF!,#REF!</definedName>
    <definedName name="Planilha_75ÁreaTotal_1_1">"#REF!,#REF!"</definedName>
    <definedName name="Planilha_75ÁreaTotal_1_2">"#REF!,#REF!"</definedName>
    <definedName name="Planilha_75ÁreaTotal_1_6">(#REF!,#REF!)</definedName>
    <definedName name="Planilha_75ÁreaTotal_2">#REF!,#REF!</definedName>
    <definedName name="Planilha_75ÁreaTotal_2_1">"#REF!,#REF!"</definedName>
    <definedName name="Planilha_75ÁreaTotal_2_2">(#REF!,#REF!)</definedName>
    <definedName name="Planilha_75ÁreaTotal_2_6">(#REF!,#REF!)</definedName>
    <definedName name="Planilha_75ÁreaTotal_20">[42]PE_09HB_SECRET!$C$16:$C$17,[42]PE_09HB_SECRET!$G$16:$N$17</definedName>
    <definedName name="Planilha_75ÁreaTotal_20_1" localSheetId="0">([23]PE_09HB_SECRET:'[118]PE_09HB_ZE'!$C$16:$C$17,[23]PE_09HB_SECRET:'[118]PE_09HB_ZE'!$G$16:$N$17)</definedName>
    <definedName name="Planilha_75ÁreaTotal_20_1">([23]PE_09HB_SECRET:'[118]PE_09HB_ZE'!$C$16:$C$17,[23]PE_09HB_SECRET:'[118]PE_09HB_ZE'!$G$16:$N$17)</definedName>
    <definedName name="Planilha_75ÁreaTotal_21">[42]PE_09HB_SECRET!$C$16:$C$17,[42]PE_09HB_SECRET!$G$16:$N$17</definedName>
    <definedName name="Planilha_75ÁreaTotal_21_1" localSheetId="0">([23]PE_09HB_SECRET:'[118]PE_09HB_ZE'!$C$16:$C$17,[23]PE_09HB_SECRET:'[118]PE_09HB_ZE'!$G$16:$N$17)</definedName>
    <definedName name="Planilha_75ÁreaTotal_21_1">([23]PE_09HB_SECRET:'[118]PE_09HB_ZE'!$C$16:$C$17,[23]PE_09HB_SECRET:'[118]PE_09HB_ZE'!$G$16:$N$17)</definedName>
    <definedName name="Planilha_75ÁreaTotal_3">#REF!,#REF!</definedName>
    <definedName name="Planilha_75ÁreaTotal_3_1">"#REF!,#REF!"</definedName>
    <definedName name="Planilha_75ÁreaTotal_3_2">(#REF!,#REF!)</definedName>
    <definedName name="Planilha_75ÁreaTotal_3_6">(#REF!,#REF!)</definedName>
    <definedName name="Planilha_75ÁreaTotal_6">([40]Resumo!$C$16:$C$17,[40]Resumo!$G$16:$N$17)</definedName>
    <definedName name="Planilha_75CabGráfico">#REF!</definedName>
    <definedName name="Planilha_75CabGráfico_1">"#REF!"</definedName>
    <definedName name="Planilha_75CabGráfico_12">#REF!</definedName>
    <definedName name="Planilha_75CabGráfico_12_1">"#REF!"</definedName>
    <definedName name="Planilha_75CabGráfico_12_2">#REF!</definedName>
    <definedName name="Planilha_75CabGráfico_13">#REF!</definedName>
    <definedName name="Planilha_75CabGráfico_13_1">"#REF!"</definedName>
    <definedName name="Planilha_75CabGráfico_13_2">#REF!</definedName>
    <definedName name="Planilha_75CabGráfico_2">"#REF!"</definedName>
    <definedName name="Planilha_75CabGráfico_3">#REF!</definedName>
    <definedName name="Planilha_75CabGráfico_6">#REF!</definedName>
    <definedName name="Planilha_75TítCols">#REF!,#REF!</definedName>
    <definedName name="Planilha_75TítCols_1">#REF!,#REF!</definedName>
    <definedName name="Planilha_75TítCols_1_1">NA()</definedName>
    <definedName name="Planilha_75TítCols_1_1_1">NA()</definedName>
    <definedName name="Planilha_75TítCols_1_2">"#REF!,#REF!"</definedName>
    <definedName name="Planilha_75TítCols_1_3">NA()</definedName>
    <definedName name="Planilha_75TítCols_1_6">NA()</definedName>
    <definedName name="Planilha_75TítCols_2">#REF!,#REF!</definedName>
    <definedName name="Planilha_75TítCols_2_1">NA()</definedName>
    <definedName name="Planilha_75TítCols_2_2">NA()</definedName>
    <definedName name="Planilha_75TítCols_2_3">NA()</definedName>
    <definedName name="Planilha_75TítCols_2_6">NA()</definedName>
    <definedName name="Planilha_75TítCols_20">[42]PE_09HB_SECRET!$C$16,[42]PE_09HB_SECRET!$G$16:$N$16</definedName>
    <definedName name="Planilha_75TítCols_20_1">NA()</definedName>
    <definedName name="Planilha_75TítCols_20_2">NA()</definedName>
    <definedName name="Planilha_75TítCols_21">[42]PE_09HB_SECRET!$C$16,[42]PE_09HB_SECRET!$G$16:$N$16</definedName>
    <definedName name="Planilha_75TítCols_21_1">NA()</definedName>
    <definedName name="Planilha_75TítCols_21_2">NA()</definedName>
    <definedName name="Planilha_75TítCols_3">#REF!,#REF!</definedName>
    <definedName name="Planilha_75TítCols_3_1">NA()</definedName>
    <definedName name="Planilha_75TítCols_3_2">NA()</definedName>
    <definedName name="Planilha_75TítCols_3_3">NA()</definedName>
    <definedName name="Planilha_75TítCols_3_6">NA()</definedName>
    <definedName name="Planilha_75TítCols_6">NA()</definedName>
    <definedName name="Planilha_75TítLins">#REF!</definedName>
    <definedName name="Planilha_75TítLins_1">"#REF!"</definedName>
    <definedName name="Planilha_75TítLins_12">#REF!</definedName>
    <definedName name="Planilha_75TítLins_12_1">"#REF!"</definedName>
    <definedName name="Planilha_75TítLins_12_2">#REF!</definedName>
    <definedName name="Planilha_75TítLins_13">#REF!</definedName>
    <definedName name="Planilha_75TítLins_13_1">"#REF!"</definedName>
    <definedName name="Planilha_75TítLins_13_2">#REF!</definedName>
    <definedName name="Planilha_75TítLins_2">"#REF!"</definedName>
    <definedName name="Planilha_75TítLins_3">#REF!</definedName>
    <definedName name="Planilha_75TítLins_6">#REF!</definedName>
    <definedName name="Planilha_76ÁreaTotal">#REF!,#REF!</definedName>
    <definedName name="Planilha_76ÁreaTotal_1">#REF!,#REF!</definedName>
    <definedName name="Planilha_76ÁreaTotal_1_1">"#REF!,#REF!"</definedName>
    <definedName name="Planilha_76ÁreaTotal_1_2">"#REF!,#REF!"</definedName>
    <definedName name="Planilha_76ÁreaTotal_1_6">(#REF!,#REF!)</definedName>
    <definedName name="Planilha_76ÁreaTotal_2">#REF!,#REF!</definedName>
    <definedName name="Planilha_76ÁreaTotal_2_1">"#REF!,#REF!"</definedName>
    <definedName name="Planilha_76ÁreaTotal_2_2">(#REF!,#REF!)</definedName>
    <definedName name="Planilha_76ÁreaTotal_2_6">(#REF!,#REF!)</definedName>
    <definedName name="Planilha_76ÁreaTotal_20">[42]PE_09HB_ZE!$C$16:$C$17,[42]PE_09HB_ZE!$G$16:$N$17</definedName>
    <definedName name="Planilha_76ÁreaTotal_20_1" localSheetId="0">([23]PE_09HB_ZE:'[119]PE_09HB_10842_PROV'!$C$16:$C$17,[23]PE_09HB_ZE:'[119]PE_09HB_10842_PROV'!$G$16:$N$17)</definedName>
    <definedName name="Planilha_76ÁreaTotal_20_1">([23]PE_09HB_ZE:'[119]PE_09HB_10842_PROV'!$C$16:$C$17,[23]PE_09HB_ZE:'[119]PE_09HB_10842_PROV'!$G$16:$N$17)</definedName>
    <definedName name="Planilha_76ÁreaTotal_21">[42]PE_09HB_ZE!$C$16:$C$17,[42]PE_09HB_ZE!$G$16:$N$17</definedName>
    <definedName name="Planilha_76ÁreaTotal_21_1" localSheetId="0">([23]PE_09HB_ZE:'[119]PE_09HB_10842_PROV'!$C$16:$C$17,[23]PE_09HB_ZE:'[119]PE_09HB_10842_PROV'!$G$16:$N$17)</definedName>
    <definedName name="Planilha_76ÁreaTotal_21_1">([23]PE_09HB_ZE:'[119]PE_09HB_10842_PROV'!$C$16:$C$17,[23]PE_09HB_ZE:'[119]PE_09HB_10842_PROV'!$G$16:$N$17)</definedName>
    <definedName name="Planilha_76ÁreaTotal_3">#REF!,#REF!</definedName>
    <definedName name="Planilha_76ÁreaTotal_3_1">"#REF!,#REF!"</definedName>
    <definedName name="Planilha_76ÁreaTotal_3_2">(#REF!,#REF!)</definedName>
    <definedName name="Planilha_76ÁreaTotal_3_6">(#REF!,#REF!)</definedName>
    <definedName name="Planilha_76ÁreaTotal_6">([40]Resumo!$C$16:$C$17,[40]Resumo!$G$16:$N$17)</definedName>
    <definedName name="Planilha_76CabGráfico">#REF!</definedName>
    <definedName name="Planilha_76CabGráfico_1">"#REF!"</definedName>
    <definedName name="Planilha_76CabGráfico_12">#REF!</definedName>
    <definedName name="Planilha_76CabGráfico_12_1">"#REF!"</definedName>
    <definedName name="Planilha_76CabGráfico_12_2">#REF!</definedName>
    <definedName name="Planilha_76CabGráfico_13">#REF!</definedName>
    <definedName name="Planilha_76CabGráfico_13_1">"#REF!"</definedName>
    <definedName name="Planilha_76CabGráfico_13_2">#REF!</definedName>
    <definedName name="Planilha_76CabGráfico_2">"#REF!"</definedName>
    <definedName name="Planilha_76CabGráfico_3">#REF!</definedName>
    <definedName name="Planilha_76CabGráfico_6">#REF!</definedName>
    <definedName name="Planilha_76TítCols">#REF!,#REF!</definedName>
    <definedName name="Planilha_76TítCols_1">#REF!,#REF!</definedName>
    <definedName name="Planilha_76TítCols_1_1">NA()</definedName>
    <definedName name="Planilha_76TítCols_1_1_1">NA()</definedName>
    <definedName name="Planilha_76TítCols_1_2">"#REF!,#REF!"</definedName>
    <definedName name="Planilha_76TítCols_1_3">NA()</definedName>
    <definedName name="Planilha_76TítCols_1_6">NA()</definedName>
    <definedName name="Planilha_76TítCols_2">#REF!,#REF!</definedName>
    <definedName name="Planilha_76TítCols_2_1">NA()</definedName>
    <definedName name="Planilha_76TítCols_2_2">NA()</definedName>
    <definedName name="Planilha_76TítCols_2_3">NA()</definedName>
    <definedName name="Planilha_76TítCols_2_6">NA()</definedName>
    <definedName name="Planilha_76TítCols_20">[42]PE_09HB_ZE!$C$16,[42]PE_09HB_ZE!$G$16:$N$16</definedName>
    <definedName name="Planilha_76TítCols_20_1">NA()</definedName>
    <definedName name="Planilha_76TítCols_20_2">NA()</definedName>
    <definedName name="Planilha_76TítCols_21">[42]PE_09HB_ZE!$C$16,[42]PE_09HB_ZE!$G$16:$N$16</definedName>
    <definedName name="Planilha_76TítCols_21_1">NA()</definedName>
    <definedName name="Planilha_76TítCols_21_2">NA()</definedName>
    <definedName name="Planilha_76TítCols_3">#REF!,#REF!</definedName>
    <definedName name="Planilha_76TítCols_3_1">NA()</definedName>
    <definedName name="Planilha_76TítCols_3_2">NA()</definedName>
    <definedName name="Planilha_76TítCols_3_3">NA()</definedName>
    <definedName name="Planilha_76TítCols_3_6">NA()</definedName>
    <definedName name="Planilha_76TítCols_6">NA()</definedName>
    <definedName name="Planilha_76TítLins">#REF!</definedName>
    <definedName name="Planilha_76TítLins_1">"#REF!"</definedName>
    <definedName name="Planilha_76TítLins_12">#REF!</definedName>
    <definedName name="Planilha_76TítLins_12_1">"#REF!"</definedName>
    <definedName name="Planilha_76TítLins_12_2">#REF!</definedName>
    <definedName name="Planilha_76TítLins_13">#REF!</definedName>
    <definedName name="Planilha_76TítLins_13_1">"#REF!"</definedName>
    <definedName name="Planilha_76TítLins_13_2">#REF!</definedName>
    <definedName name="Planilha_76TítLins_2">"#REF!"</definedName>
    <definedName name="Planilha_76TítLins_3">#REF!</definedName>
    <definedName name="Planilha_76TítLins_6">#REF!</definedName>
    <definedName name="Planilha_77ÁreaTotal">#REF!,#REF!</definedName>
    <definedName name="Planilha_77ÁreaTotal_1">#REF!,#REF!</definedName>
    <definedName name="Planilha_77ÁreaTotal_1_1">"#REF!,#REF!"</definedName>
    <definedName name="Planilha_77ÁreaTotal_1_2">"#REF!,#REF!"</definedName>
    <definedName name="Planilha_77ÁreaTotal_1_6">(#REF!,#REF!)</definedName>
    <definedName name="Planilha_77ÁreaTotal_2">#REF!,#REF!</definedName>
    <definedName name="Planilha_77ÁreaTotal_2_1">"#REF!,#REF!"</definedName>
    <definedName name="Planilha_77ÁreaTotal_2_2">(#REF!,#REF!)</definedName>
    <definedName name="Planilha_77ÁreaTotal_2_6">(#REF!,#REF!)</definedName>
    <definedName name="Planilha_77ÁreaTotal_20">[42]PE_09HB_10842_PROV!$C$16:$C$17,[42]PE_09HB_10842_PROV!$G$16:$K$17</definedName>
    <definedName name="Planilha_77ÁreaTotal_20_1" localSheetId="0">([23]PE_09HB_10842_PROV:'[120]PE_09HB_PROV_CAR_ATUAIS'!$C$16:$C$17,[23]PE_09HB_10842_PROV:'[120]PE_09HB_PROV_CAR_ATUAIS'!$G$16:$K$17)</definedName>
    <definedName name="Planilha_77ÁreaTotal_20_1">([23]PE_09HB_10842_PROV:'[120]PE_09HB_PROV_CAR_ATUAIS'!$C$16:$C$17,[23]PE_09HB_10842_PROV:'[120]PE_09HB_PROV_CAR_ATUAIS'!$G$16:$K$17)</definedName>
    <definedName name="Planilha_77ÁreaTotal_21">[42]PE_09HB_10842_PROV!$C$16:$C$17,[42]PE_09HB_10842_PROV!$G$16:$K$17</definedName>
    <definedName name="Planilha_77ÁreaTotal_21_1" localSheetId="0">([23]PE_09HB_10842_PROV:'[120]PE_09HB_PROV_CAR_ATUAIS'!$C$16:$C$17,[23]PE_09HB_10842_PROV:'[120]PE_09HB_PROV_CAR_ATUAIS'!$G$16:$K$17)</definedName>
    <definedName name="Planilha_77ÁreaTotal_21_1">([23]PE_09HB_10842_PROV:'[120]PE_09HB_PROV_CAR_ATUAIS'!$C$16:$C$17,[23]PE_09HB_10842_PROV:'[120]PE_09HB_PROV_CAR_ATUAIS'!$G$16:$K$17)</definedName>
    <definedName name="Planilha_77ÁreaTotal_3">#REF!,#REF!</definedName>
    <definedName name="Planilha_77ÁreaTotal_3_1">"#REF!,#REF!"</definedName>
    <definedName name="Planilha_77ÁreaTotal_3_2">(#REF!,#REF!)</definedName>
    <definedName name="Planilha_77ÁreaTotal_3_6">(#REF!,#REF!)</definedName>
    <definedName name="Planilha_77ÁreaTotal_6">([40]Resumo!$C$16:$C$17,[40]Resumo!$G$16:$K$17)</definedName>
    <definedName name="Planilha_77CabGráfico">#REF!</definedName>
    <definedName name="Planilha_77CabGráfico_1">"#REF!"</definedName>
    <definedName name="Planilha_77CabGráfico_12">#REF!</definedName>
    <definedName name="Planilha_77CabGráfico_12_1">"#REF!"</definedName>
    <definedName name="Planilha_77CabGráfico_12_2">#REF!</definedName>
    <definedName name="Planilha_77CabGráfico_13">#REF!</definedName>
    <definedName name="Planilha_77CabGráfico_13_1">"#REF!"</definedName>
    <definedName name="Planilha_77CabGráfico_13_2">#REF!</definedName>
    <definedName name="Planilha_77CabGráfico_2">"#REF!"</definedName>
    <definedName name="Planilha_77CabGráfico_3">#REF!</definedName>
    <definedName name="Planilha_77CabGráfico_6">#REF!</definedName>
    <definedName name="Planilha_77TítCols">#REF!,#REF!</definedName>
    <definedName name="Planilha_77TítCols_1">#REF!,#REF!</definedName>
    <definedName name="Planilha_77TítCols_1_1">NA()</definedName>
    <definedName name="Planilha_77TítCols_1_1_1">NA()</definedName>
    <definedName name="Planilha_77TítCols_1_2">"#REF!,#REF!"</definedName>
    <definedName name="Planilha_77TítCols_1_3">NA()</definedName>
    <definedName name="Planilha_77TítCols_1_6">NA()</definedName>
    <definedName name="Planilha_77TítCols_2">#REF!,#REF!</definedName>
    <definedName name="Planilha_77TítCols_2_1">NA()</definedName>
    <definedName name="Planilha_77TítCols_2_2">NA()</definedName>
    <definedName name="Planilha_77TítCols_2_3">NA()</definedName>
    <definedName name="Planilha_77TítCols_2_6">NA()</definedName>
    <definedName name="Planilha_77TítCols_20">[42]PE_09HB_10842_PROV!$C$16,[42]PE_09HB_10842_PROV!$G$16:$K$16</definedName>
    <definedName name="Planilha_77TítCols_20_1">NA()</definedName>
    <definedName name="Planilha_77TítCols_20_2">NA()</definedName>
    <definedName name="Planilha_77TítCols_21">[42]PE_09HB_10842_PROV!$C$16,[42]PE_09HB_10842_PROV!$G$16:$K$16</definedName>
    <definedName name="Planilha_77TítCols_21_1">NA()</definedName>
    <definedName name="Planilha_77TítCols_21_2">NA()</definedName>
    <definedName name="Planilha_77TítCols_3">#REF!,#REF!</definedName>
    <definedName name="Planilha_77TítCols_3_1">NA()</definedName>
    <definedName name="Planilha_77TítCols_3_2">NA()</definedName>
    <definedName name="Planilha_77TítCols_3_3">NA()</definedName>
    <definedName name="Planilha_77TítCols_3_6">NA()</definedName>
    <definedName name="Planilha_77TítCols_6">NA()</definedName>
    <definedName name="Planilha_77TítLins">#REF!</definedName>
    <definedName name="Planilha_77TítLins_1">"#REF!"</definedName>
    <definedName name="Planilha_77TítLins_12">#REF!</definedName>
    <definedName name="Planilha_77TítLins_12_1">"#REF!"</definedName>
    <definedName name="Planilha_77TítLins_12_2">#REF!</definedName>
    <definedName name="Planilha_77TítLins_13">#REF!</definedName>
    <definedName name="Planilha_77TítLins_13_1">"#REF!"</definedName>
    <definedName name="Planilha_77TítLins_13_2">#REF!</definedName>
    <definedName name="Planilha_77TítLins_2">"#REF!"</definedName>
    <definedName name="Planilha_77TítLins_3">#REF!</definedName>
    <definedName name="Planilha_77TítLins_6">#REF!</definedName>
    <definedName name="Planilha_78ÁreaTotal">#REF!,#REF!</definedName>
    <definedName name="Planilha_78ÁreaTotal_1">#REF!,#REF!</definedName>
    <definedName name="Planilha_78ÁreaTotal_1_1">"#REF!,#REF!"</definedName>
    <definedName name="Planilha_78ÁreaTotal_1_2">"#REF!,#REF!"</definedName>
    <definedName name="Planilha_78ÁreaTotal_1_6">(#REF!,#REF!)</definedName>
    <definedName name="Planilha_78ÁreaTotal_2">#REF!,#REF!</definedName>
    <definedName name="Planilha_78ÁreaTotal_2_1">"#REF!,#REF!"</definedName>
    <definedName name="Planilha_78ÁreaTotal_2_2">(#REF!,#REF!)</definedName>
    <definedName name="Planilha_78ÁreaTotal_2_6">(#REF!,#REF!)</definedName>
    <definedName name="Planilha_78ÁreaTotal_20">[42]PE_09HB_PROV_CAR_ATUAIS!$C$16:$C$17,[42]PE_09HB_PROV_CAR_ATUAIS!$G$16:$G$17</definedName>
    <definedName name="Planilha_78ÁreaTotal_20_1" localSheetId="0">([23]PE_09HB_PROV_CAR_ATUAIS:'[121]PE_FL_FINALI'!$C$16:$C$17,[23]PE_09HB_PROV_CAR_ATUAIS:'[121]PE_FL_FINALI'!$G$16:$G$17)</definedName>
    <definedName name="Planilha_78ÁreaTotal_20_1">([23]PE_09HB_PROV_CAR_ATUAIS:'[121]PE_FL_FINALI'!$C$16:$C$17,[23]PE_09HB_PROV_CAR_ATUAIS:'[121]PE_FL_FINALI'!$G$16:$G$17)</definedName>
    <definedName name="Planilha_78ÁreaTotal_21">[42]PE_09HB_PROV_CAR_ATUAIS!$C$16:$C$17,[42]PE_09HB_PROV_CAR_ATUAIS!$G$16:$G$17</definedName>
    <definedName name="Planilha_78ÁreaTotal_21_1" localSheetId="0">([23]PE_09HB_PROV_CAR_ATUAIS:'[121]PE_FL_FINALI'!$C$16:$C$17,[23]PE_09HB_PROV_CAR_ATUAIS:'[121]PE_FL_FINALI'!$G$16:$G$17)</definedName>
    <definedName name="Planilha_78ÁreaTotal_21_1">([23]PE_09HB_PROV_CAR_ATUAIS:'[121]PE_FL_FINALI'!$C$16:$C$17,[23]PE_09HB_PROV_CAR_ATUAIS:'[121]PE_FL_FINALI'!$G$16:$G$17)</definedName>
    <definedName name="Planilha_78ÁreaTotal_3">#REF!,#REF!</definedName>
    <definedName name="Planilha_78ÁreaTotal_3_1">"#REF!,#REF!"</definedName>
    <definedName name="Planilha_78ÁreaTotal_3_2">(#REF!,#REF!)</definedName>
    <definedName name="Planilha_78ÁreaTotal_3_6">(#REF!,#REF!)</definedName>
    <definedName name="Planilha_78ÁreaTotal_6">([40]Resumo!$C$16:$C$17,[40]Resumo!$G$16:$G$17)</definedName>
    <definedName name="Planilha_78CabGráfico">#REF!</definedName>
    <definedName name="Planilha_78CabGráfico_1">"#REF!"</definedName>
    <definedName name="Planilha_78CabGráfico_12">#REF!</definedName>
    <definedName name="Planilha_78CabGráfico_12_1">"#REF!"</definedName>
    <definedName name="Planilha_78CabGráfico_12_2">#REF!</definedName>
    <definedName name="Planilha_78CabGráfico_13">#REF!</definedName>
    <definedName name="Planilha_78CabGráfico_13_1">"#REF!"</definedName>
    <definedName name="Planilha_78CabGráfico_13_2">#REF!</definedName>
    <definedName name="Planilha_78CabGráfico_2">"#REF!"</definedName>
    <definedName name="Planilha_78CabGráfico_3">#REF!</definedName>
    <definedName name="Planilha_78CabGráfico_6">#REF!</definedName>
    <definedName name="Planilha_78TítCols">#REF!,#REF!</definedName>
    <definedName name="Planilha_78TítCols_1">#REF!,#REF!</definedName>
    <definedName name="Planilha_78TítCols_1_1">"#REF!,#REF!"</definedName>
    <definedName name="Planilha_78TítCols_1_2">"#REF!,#REF!"</definedName>
    <definedName name="Planilha_78TítCols_1_6">(#REF!,#REF!)</definedName>
    <definedName name="Planilha_78TítCols_2">#REF!,#REF!</definedName>
    <definedName name="Planilha_78TítCols_2_1">"#REF!,#REF!"</definedName>
    <definedName name="Planilha_78TítCols_2_2">(#REF!,#REF!)</definedName>
    <definedName name="Planilha_78TítCols_2_6">(#REF!,#REF!)</definedName>
    <definedName name="Planilha_78TítCols_20">[42]PE_09HB_PROV_CAR_ATUAIS!$C$16,[42]PE_09HB_PROV_CAR_ATUAIS!$G$16</definedName>
    <definedName name="Planilha_78TítCols_20_1">([42]PE_09HB_PROV_CAR_ATUAIS!$C$16,[42]PE_09HB_PROV_CAR_ATUAIS!$G$16)</definedName>
    <definedName name="Planilha_78TítCols_21">[42]PE_09HB_PROV_CAR_ATUAIS!$C$16,[42]PE_09HB_PROV_CAR_ATUAIS!$G$16</definedName>
    <definedName name="Planilha_78TítCols_21_1">([42]PE_09HB_PROV_CAR_ATUAIS!$C$16,[42]PE_09HB_PROV_CAR_ATUAIS!$G$16)</definedName>
    <definedName name="Planilha_78TítCols_3">#REF!,#REF!</definedName>
    <definedName name="Planilha_78TítCols_3_1">"#REF!,#REF!"</definedName>
    <definedName name="Planilha_78TítCols_3_2">(#REF!,#REF!)</definedName>
    <definedName name="Planilha_78TítCols_3_6">(#REF!,#REF!)</definedName>
    <definedName name="Planilha_78TítCols_6">([40]Resumo!$C$16,[40]Resumo!$G$16)</definedName>
    <definedName name="Planilha_78TítLins">#REF!</definedName>
    <definedName name="Planilha_78TítLins_1">"#REF!"</definedName>
    <definedName name="Planilha_78TítLins_12">#REF!</definedName>
    <definedName name="Planilha_78TítLins_12_1">"#REF!"</definedName>
    <definedName name="Planilha_78TítLins_12_2">#REF!</definedName>
    <definedName name="Planilha_78TítLins_13">#REF!</definedName>
    <definedName name="Planilha_78TítLins_13_1">"#REF!"</definedName>
    <definedName name="Planilha_78TítLins_13_2">#REF!</definedName>
    <definedName name="Planilha_78TítLins_2">"#REF!"</definedName>
    <definedName name="Planilha_78TítLins_3">#REF!</definedName>
    <definedName name="Planilha_78TítLins_6">#REF!</definedName>
    <definedName name="Planilha_79ÁreaTotal">#REF!,#REF!</definedName>
    <definedName name="Planilha_79ÁreaTotal_1">#REF!,#REF!</definedName>
    <definedName name="Planilha_79ÁreaTotal_1_1">"#REF!,#REF!"</definedName>
    <definedName name="Planilha_79ÁreaTotal_1_2">"#REF!,#REF!"</definedName>
    <definedName name="Planilha_79ÁreaTotal_1_6">(#REF!,#REF!)</definedName>
    <definedName name="Planilha_79ÁreaTotal_2">#REF!,#REF!</definedName>
    <definedName name="Planilha_79ÁreaTotal_2_1">"#REF!,#REF!"</definedName>
    <definedName name="Planilha_79ÁreaTotal_2_2">(#REF!,#REF!)</definedName>
    <definedName name="Planilha_79ÁreaTotal_2_6">(#REF!,#REF!)</definedName>
    <definedName name="Planilha_79ÁreaTotal_20">[42]PE_FL_FINALI!$C$16:$C$23,[42]PE_FL_FINALI!$G$16:$N$23</definedName>
    <definedName name="Planilha_79ÁreaTotal_20_1" localSheetId="0">([23]PE_FL_FINALI:'[122]PE_SECRET_BASE_ATUAL'!$C$16:$C$23,[23]PE_FL_FINALI:'[122]PE_SECRET_BASE_ATUAL'!$G$16:$N$23)</definedName>
    <definedName name="Planilha_79ÁreaTotal_20_1">([23]PE_FL_FINALI:'[122]PE_SECRET_BASE_ATUAL'!$C$16:$C$23,[23]PE_FL_FINALI:'[122]PE_SECRET_BASE_ATUAL'!$G$16:$N$23)</definedName>
    <definedName name="Planilha_79ÁreaTotal_21">[42]PE_FL_FINALI!$C$16:$C$23,[42]PE_FL_FINALI!$G$16:$N$23</definedName>
    <definedName name="Planilha_79ÁreaTotal_21_1" localSheetId="0">([23]PE_FL_FINALI:'[122]PE_SECRET_BASE_ATUAL'!$C$16:$C$23,[23]PE_FL_FINALI:'[122]PE_SECRET_BASE_ATUAL'!$G$16:$N$23)</definedName>
    <definedName name="Planilha_79ÁreaTotal_21_1">([23]PE_FL_FINALI:'[122]PE_SECRET_BASE_ATUAL'!$C$16:$C$23,[23]PE_FL_FINALI:'[122]PE_SECRET_BASE_ATUAL'!$G$16:$N$23)</definedName>
    <definedName name="Planilha_79ÁreaTotal_3">#REF!,#REF!</definedName>
    <definedName name="Planilha_79ÁreaTotal_3_1">"#REF!,#REF!"</definedName>
    <definedName name="Planilha_79ÁreaTotal_3_2">(#REF!,#REF!)</definedName>
    <definedName name="Planilha_79ÁreaTotal_3_6">(#REF!,#REF!)</definedName>
    <definedName name="Planilha_79ÁreaTotal_6">([40]Resumo!$C$16:$C$23,[40]Resumo!$G$16:$N$23)</definedName>
    <definedName name="Planilha_79CabGráfico">#REF!</definedName>
    <definedName name="Planilha_79CabGráfico_1">"#REF!"</definedName>
    <definedName name="Planilha_79CabGráfico_12">#REF!</definedName>
    <definedName name="Planilha_79CabGráfico_12_1">"#REF!"</definedName>
    <definedName name="Planilha_79CabGráfico_12_2">#REF!</definedName>
    <definedName name="Planilha_79CabGráfico_13">#REF!</definedName>
    <definedName name="Planilha_79CabGráfico_13_1">"#REF!"</definedName>
    <definedName name="Planilha_79CabGráfico_13_2">#REF!</definedName>
    <definedName name="Planilha_79CabGráfico_2">"#REF!"</definedName>
    <definedName name="Planilha_79CabGráfico_3">#REF!</definedName>
    <definedName name="Planilha_79CabGráfico_6">#REF!</definedName>
    <definedName name="Planilha_79TítCols">#REF!,#REF!</definedName>
    <definedName name="Planilha_79TítCols_1">#REF!,#REF!</definedName>
    <definedName name="Planilha_79TítCols_1_1">NA()</definedName>
    <definedName name="Planilha_79TítCols_1_1_1">NA()</definedName>
    <definedName name="Planilha_79TítCols_1_2">"#REF!,#REF!"</definedName>
    <definedName name="Planilha_79TítCols_1_3">NA()</definedName>
    <definedName name="Planilha_79TítCols_1_6">NA()</definedName>
    <definedName name="Planilha_79TítCols_2">#REF!,#REF!</definedName>
    <definedName name="Planilha_79TítCols_2_1">NA()</definedName>
    <definedName name="Planilha_79TítCols_2_2">NA()</definedName>
    <definedName name="Planilha_79TítCols_2_3">NA()</definedName>
    <definedName name="Planilha_79TítCols_2_6">NA()</definedName>
    <definedName name="Planilha_79TítCols_20">[42]PE_FL_FINALI!$C$16,[42]PE_FL_FINALI!$G$16:$N$16</definedName>
    <definedName name="Planilha_79TítCols_20_1">NA()</definedName>
    <definedName name="Planilha_79TítCols_20_2">NA()</definedName>
    <definedName name="Planilha_79TítCols_21">[42]PE_FL_FINALI!$C$16,[42]PE_FL_FINALI!$G$16:$N$16</definedName>
    <definedName name="Planilha_79TítCols_21_1">NA()</definedName>
    <definedName name="Planilha_79TítCols_21_2">NA()</definedName>
    <definedName name="Planilha_79TítCols_3">#REF!,#REF!</definedName>
    <definedName name="Planilha_79TítCols_3_1">NA()</definedName>
    <definedName name="Planilha_79TítCols_3_2">NA()</definedName>
    <definedName name="Planilha_79TítCols_3_3">NA()</definedName>
    <definedName name="Planilha_79TítCols_3_6">NA()</definedName>
    <definedName name="Planilha_79TítCols_6">NA()</definedName>
    <definedName name="Planilha_79TítLins">#REF!</definedName>
    <definedName name="Planilha_79TítLins_1">"#REF!"</definedName>
    <definedName name="Planilha_79TítLins_12">#REF!</definedName>
    <definedName name="Planilha_79TítLins_12_1">"#REF!"</definedName>
    <definedName name="Planilha_79TítLins_12_2">#REF!</definedName>
    <definedName name="Planilha_79TítLins_13">#REF!</definedName>
    <definedName name="Planilha_79TítLins_13_1">"#REF!"</definedName>
    <definedName name="Planilha_79TítLins_13_2">#REF!</definedName>
    <definedName name="Planilha_79TítLins_2">"#REF!"</definedName>
    <definedName name="Planilha_79TítLins_3">#REF!</definedName>
    <definedName name="Planilha_79TítLins_6">#REF!</definedName>
    <definedName name="Planilha_7ÁreaTotal">[46]MT!$A$13:$A$138,[46]MT!$E$13:$E$138</definedName>
    <definedName name="Planilha_7ÁreaTotal_1">#REF!,#REF!</definedName>
    <definedName name="Planilha_7ÁreaTotal_1_1">"#REF!,#REF!"</definedName>
    <definedName name="Planilha_7ÁreaTotal_1_2">"#REF!,#REF!"</definedName>
    <definedName name="Planilha_7ÁreaTotal_1_6">(#REF!,#REF!)</definedName>
    <definedName name="Planilha_7ÁreaTotal_2">#REF!,#REF!</definedName>
    <definedName name="Planilha_7ÁreaTotal_2_1">"#REF!,#REF!"</definedName>
    <definedName name="Planilha_7ÁreaTotal_2_2">"#REF!,#REF!"</definedName>
    <definedName name="Planilha_7ÁreaTotal_2_3">(#REF!,#REF!)</definedName>
    <definedName name="Planilha_7ÁreaTotal_2_6">(#REF!,#REF!)</definedName>
    <definedName name="Planilha_7ÁreaTotal_20">[42]AC_SECRET_09HB!$C$16:$C$17,[42]AC_SECRET_09HB!$G$16:$N$17</definedName>
    <definedName name="Planilha_7ÁreaTotal_20_1">(#REF!,#REF!)</definedName>
    <definedName name="Planilha_7ÁreaTotal_21">[42]AC_SECRET_09HB!$C$16:$C$17,[42]AC_SECRET_09HB!$G$16:$N$17</definedName>
    <definedName name="Planilha_7ÁreaTotal_21_1">(#REF!,#REF!)</definedName>
    <definedName name="Planilha_7ÁreaTotal_3">#REF!,#REF!</definedName>
    <definedName name="Planilha_7ÁreaTotal_3_1">"#REF!,#REF!"</definedName>
    <definedName name="Planilha_7ÁreaTotal_3_2">(#REF!,#REF!)</definedName>
    <definedName name="Planilha_7ÁreaTotal_3_6">(#REF!,#REF!)</definedName>
    <definedName name="Planilha_7ÁreaTotal_4">#REF!,#REF!</definedName>
    <definedName name="Planilha_7ÁreaTotal_4_1">"#REF!,#REF!"</definedName>
    <definedName name="Planilha_7ÁreaTotal_4_2">(#REF!,#REF!)</definedName>
    <definedName name="Planilha_7ÁreaTotal_4_6">(#REF!,#REF!)</definedName>
    <definedName name="Planilha_7ÁreaTotal_6">([40]Resumo!$C$16:$C$17,[40]Resumo!$G$16:$N$17)</definedName>
    <definedName name="Planilha_7CabGráfico">#REF!</definedName>
    <definedName name="Planilha_7CabGráfico_1">"#REF!"</definedName>
    <definedName name="Planilha_7CabGráfico_12">#REF!</definedName>
    <definedName name="Planilha_7CabGráfico_12_1">"#REF!"</definedName>
    <definedName name="Planilha_7CabGráfico_12_2">#REF!</definedName>
    <definedName name="Planilha_7CabGráfico_13">#REF!</definedName>
    <definedName name="Planilha_7CabGráfico_13_1">"#REF!"</definedName>
    <definedName name="Planilha_7CabGráfico_13_2">#REF!</definedName>
    <definedName name="Planilha_7CabGráfico_2">"#REF!"</definedName>
    <definedName name="Planilha_7CabGráfico_3">#REF!</definedName>
    <definedName name="Planilha_7CabGráfico_6">#REF!</definedName>
    <definedName name="Planilha_7TítCols">[46]MT!$A$13,[46]MT!$E$13</definedName>
    <definedName name="Planilha_7TítCols_1">#REF!,#REF!</definedName>
    <definedName name="Planilha_7TítCols_1_1">NA()</definedName>
    <definedName name="Planilha_7TítCols_1_1_1">NA()</definedName>
    <definedName name="Planilha_7TítCols_1_2">"#REF!,#REF!"</definedName>
    <definedName name="Planilha_7TítCols_1_3">NA()</definedName>
    <definedName name="Planilha_7TítCols_1_6">NA()</definedName>
    <definedName name="Planilha_7TítCols_2">#REF!,#REF!</definedName>
    <definedName name="Planilha_7TítCols_2_1">NA()</definedName>
    <definedName name="Planilha_7TítCols_2_2">NA()</definedName>
    <definedName name="Planilha_7TítCols_2_3">NA()</definedName>
    <definedName name="Planilha_7TítCols_2_4">NA()</definedName>
    <definedName name="Planilha_7TítCols_2_6">NA()</definedName>
    <definedName name="Planilha_7TítCols_20">[42]AC_SECRET_09HB!$C$16,[42]AC_SECRET_09HB!$G$16:$N$16</definedName>
    <definedName name="Planilha_7TítCols_20_1">NA()</definedName>
    <definedName name="Planilha_7TítCols_20_2">NA()</definedName>
    <definedName name="Planilha_7TítCols_21">[42]AC_SECRET_09HB!$C$16,[42]AC_SECRET_09HB!$G$16:$N$16</definedName>
    <definedName name="Planilha_7TítCols_21_1">NA()</definedName>
    <definedName name="Planilha_7TítCols_21_2">NA()</definedName>
    <definedName name="Planilha_7TítCols_3">#REF!,#REF!</definedName>
    <definedName name="Planilha_7TítCols_3_1">NA()</definedName>
    <definedName name="Planilha_7TítCols_3_2">NA()</definedName>
    <definedName name="Planilha_7TítCols_3_3">NA()</definedName>
    <definedName name="Planilha_7TítCols_3_6">NA()</definedName>
    <definedName name="Planilha_7TítCols_4">#REF!,#REF!</definedName>
    <definedName name="Planilha_7TítCols_4_1">NA()</definedName>
    <definedName name="Planilha_7TítCols_4_2">NA()</definedName>
    <definedName name="Planilha_7TítCols_4_3">NA()</definedName>
    <definedName name="Planilha_7TítCols_4_6">NA()</definedName>
    <definedName name="Planilha_7TítCols_6">NA()</definedName>
    <definedName name="Planilha_7TítLins">#REF!</definedName>
    <definedName name="Planilha_7TítLins_1">"#REF!"</definedName>
    <definedName name="Planilha_7TítLins_12">#REF!</definedName>
    <definedName name="Planilha_7TítLins_12_1">"#REF!"</definedName>
    <definedName name="Planilha_7TítLins_12_2">#REF!</definedName>
    <definedName name="Planilha_7TítLins_13">#REF!</definedName>
    <definedName name="Planilha_7TítLins_13_1">"#REF!"</definedName>
    <definedName name="Planilha_7TítLins_13_2">#REF!</definedName>
    <definedName name="Planilha_7TítLins_2">"#REF!"</definedName>
    <definedName name="Planilha_7TítLins_3">#REF!</definedName>
    <definedName name="Planilha_7TítLins_6">#REF!</definedName>
    <definedName name="Planilha_80ÁreaTotal">#REF!,#REF!</definedName>
    <definedName name="Planilha_80ÁreaTotal_1">#REF!,#REF!</definedName>
    <definedName name="Planilha_80ÁreaTotal_1_1">"#REF!,#REF!"</definedName>
    <definedName name="Planilha_80ÁreaTotal_1_2">"#REF!,#REF!"</definedName>
    <definedName name="Planilha_80ÁreaTotal_1_6">(#REF!,#REF!)</definedName>
    <definedName name="Planilha_80ÁreaTotal_2">#REF!,#REF!</definedName>
    <definedName name="Planilha_80ÁreaTotal_2_1">"#REF!,#REF!"</definedName>
    <definedName name="Planilha_80ÁreaTotal_2_2">(#REF!,#REF!)</definedName>
    <definedName name="Planilha_80ÁreaTotal_2_6">(#REF!,#REF!)</definedName>
    <definedName name="Planilha_80ÁreaTotal_20">[42]PE_SECRET_BASE_ATUAL!$C$16:$C$35,[42]PE_SECRET_BASE_ATUAL!$G$16:$N$35</definedName>
    <definedName name="Planilha_80ÁreaTotal_20_1" localSheetId="0">([23]PE_SECRET_BASE_ATUAL:'[123]PE_ZE_BASE_ATUAL'!$C$16:$C$35,[23]PE_SECRET_BASE_ATUAL:'[123]PE_ZE_BASE_ATUAL'!$G$16:$N$35)</definedName>
    <definedName name="Planilha_80ÁreaTotal_20_1">([23]PE_SECRET_BASE_ATUAL:'[123]PE_ZE_BASE_ATUAL'!$C$16:$C$35,[23]PE_SECRET_BASE_ATUAL:'[123]PE_ZE_BASE_ATUAL'!$G$16:$N$35)</definedName>
    <definedName name="Planilha_80ÁreaTotal_21">[42]PE_SECRET_BASE_ATUAL!$C$16:$C$35,[42]PE_SECRET_BASE_ATUAL!$G$16:$N$35</definedName>
    <definedName name="Planilha_80ÁreaTotal_21_1" localSheetId="0">([23]PE_SECRET_BASE_ATUAL:'[123]PE_ZE_BASE_ATUAL'!$C$16:$C$35,[23]PE_SECRET_BASE_ATUAL:'[123]PE_ZE_BASE_ATUAL'!$G$16:$N$35)</definedName>
    <definedName name="Planilha_80ÁreaTotal_21_1">([23]PE_SECRET_BASE_ATUAL:'[123]PE_ZE_BASE_ATUAL'!$C$16:$C$35,[23]PE_SECRET_BASE_ATUAL:'[123]PE_ZE_BASE_ATUAL'!$G$16:$N$35)</definedName>
    <definedName name="Planilha_80ÁreaTotal_3">#REF!,#REF!</definedName>
    <definedName name="Planilha_80ÁreaTotal_3_1">"#REF!,#REF!"</definedName>
    <definedName name="Planilha_80ÁreaTotal_3_2">(#REF!,#REF!)</definedName>
    <definedName name="Planilha_80ÁreaTotal_3_6">(#REF!,#REF!)</definedName>
    <definedName name="Planilha_80ÁreaTotal_6">([40]Resumo!$C$16:$C$35,[40]Resumo!$G$16:$N$35)</definedName>
    <definedName name="Planilha_80CabGráfico">#REF!</definedName>
    <definedName name="Planilha_80CabGráfico_1">"#REF!"</definedName>
    <definedName name="Planilha_80CabGráfico_12">#REF!</definedName>
    <definedName name="Planilha_80CabGráfico_12_1">"#REF!"</definedName>
    <definedName name="Planilha_80CabGráfico_12_2">#REF!</definedName>
    <definedName name="Planilha_80CabGráfico_13">#REF!</definedName>
    <definedName name="Planilha_80CabGráfico_13_1">"#REF!"</definedName>
    <definedName name="Planilha_80CabGráfico_13_2">#REF!</definedName>
    <definedName name="Planilha_80CabGráfico_2">"#REF!"</definedName>
    <definedName name="Planilha_80CabGráfico_3">#REF!</definedName>
    <definedName name="Planilha_80CabGráfico_6">#REF!</definedName>
    <definedName name="Planilha_80TítCols">#REF!,#REF!</definedName>
    <definedName name="Planilha_80TítCols_1">#REF!,#REF!</definedName>
    <definedName name="Planilha_80TítCols_1_1">NA()</definedName>
    <definedName name="Planilha_80TítCols_1_1_1">NA()</definedName>
    <definedName name="Planilha_80TítCols_1_2">"#REF!,#REF!"</definedName>
    <definedName name="Planilha_80TítCols_1_3">NA()</definedName>
    <definedName name="Planilha_80TítCols_1_6">NA()</definedName>
    <definedName name="Planilha_80TítCols_2">#REF!,#REF!</definedName>
    <definedName name="Planilha_80TítCols_2_1">NA()</definedName>
    <definedName name="Planilha_80TítCols_2_2">NA()</definedName>
    <definedName name="Planilha_80TítCols_2_3">NA()</definedName>
    <definedName name="Planilha_80TítCols_2_6">NA()</definedName>
    <definedName name="Planilha_80TítCols_20">[42]PE_SECRET_BASE_ATUAL!$C$16,[42]PE_SECRET_BASE_ATUAL!$G$16:$N$16</definedName>
    <definedName name="Planilha_80TítCols_20_1">NA()</definedName>
    <definedName name="Planilha_80TítCols_20_2">NA()</definedName>
    <definedName name="Planilha_80TítCols_21">[42]PE_SECRET_BASE_ATUAL!$C$16,[42]PE_SECRET_BASE_ATUAL!$G$16:$N$16</definedName>
    <definedName name="Planilha_80TítCols_21_1">NA()</definedName>
    <definedName name="Planilha_80TítCols_21_2">NA()</definedName>
    <definedName name="Planilha_80TítCols_3">#REF!,#REF!</definedName>
    <definedName name="Planilha_80TítCols_3_1">NA()</definedName>
    <definedName name="Planilha_80TítCols_3_2">NA()</definedName>
    <definedName name="Planilha_80TítCols_3_3">NA()</definedName>
    <definedName name="Planilha_80TítCols_3_6">NA()</definedName>
    <definedName name="Planilha_80TítCols_6">NA()</definedName>
    <definedName name="Planilha_80TítLins">#REF!</definedName>
    <definedName name="Planilha_80TítLins_1">"#REF!"</definedName>
    <definedName name="Planilha_80TítLins_12">#REF!</definedName>
    <definedName name="Planilha_80TítLins_12_1">"#REF!"</definedName>
    <definedName name="Planilha_80TítLins_12_2">#REF!</definedName>
    <definedName name="Planilha_80TítLins_13">#REF!</definedName>
    <definedName name="Planilha_80TítLins_13_1">"#REF!"</definedName>
    <definedName name="Planilha_80TítLins_13_2">#REF!</definedName>
    <definedName name="Planilha_80TítLins_2">"#REF!"</definedName>
    <definedName name="Planilha_80TítLins_3">#REF!</definedName>
    <definedName name="Planilha_80TítLins_6">#REF!</definedName>
    <definedName name="Planilha_81ÁreaTotal">#REF!,#REF!</definedName>
    <definedName name="Planilha_81ÁreaTotal_1">#REF!,#REF!</definedName>
    <definedName name="Planilha_81ÁreaTotal_1_1">"#REF!,#REF!"</definedName>
    <definedName name="Planilha_81ÁreaTotal_1_2">"#REF!,#REF!"</definedName>
    <definedName name="Planilha_81ÁreaTotal_1_6">(#REF!,#REF!)</definedName>
    <definedName name="Planilha_81ÁreaTotal_2">#REF!,#REF!</definedName>
    <definedName name="Planilha_81ÁreaTotal_2_1">"#REF!,#REF!"</definedName>
    <definedName name="Planilha_81ÁreaTotal_2_2">(#REF!,#REF!)</definedName>
    <definedName name="Planilha_81ÁreaTotal_2_6">(#REF!,#REF!)</definedName>
    <definedName name="Planilha_81ÁreaTotal_20">[42]PE_ZE_BASE_ATUAL!$C$16:$C$31,[42]PE_ZE_BASE_ATUAL!$G$16:$N$31</definedName>
    <definedName name="Planilha_81ÁreaTotal_20_1" localSheetId="0">([23]PE_ZE_BASE_ATUAL:'[124]PE_10842_PROV'!$C$16:$C$31,[23]PE_ZE_BASE_ATUAL:'[124]PE_10842_PROV'!$G$16:$N$31)</definedName>
    <definedName name="Planilha_81ÁreaTotal_20_1">([23]PE_ZE_BASE_ATUAL:'[124]PE_10842_PROV'!$C$16:$C$31,[23]PE_ZE_BASE_ATUAL:'[124]PE_10842_PROV'!$G$16:$N$31)</definedName>
    <definedName name="Planilha_81ÁreaTotal_21">[42]PE_ZE_BASE_ATUAL!$C$16:$C$31,[42]PE_ZE_BASE_ATUAL!$G$16:$N$31</definedName>
    <definedName name="Planilha_81ÁreaTotal_21_1" localSheetId="0">([23]PE_ZE_BASE_ATUAL:'[124]PE_10842_PROV'!$C$16:$C$31,[23]PE_ZE_BASE_ATUAL:'[124]PE_10842_PROV'!$G$16:$N$31)</definedName>
    <definedName name="Planilha_81ÁreaTotal_21_1">([23]PE_ZE_BASE_ATUAL:'[124]PE_10842_PROV'!$C$16:$C$31,[23]PE_ZE_BASE_ATUAL:'[124]PE_10842_PROV'!$G$16:$N$31)</definedName>
    <definedName name="Planilha_81ÁreaTotal_3">#REF!,#REF!</definedName>
    <definedName name="Planilha_81ÁreaTotal_3_1">"#REF!,#REF!"</definedName>
    <definedName name="Planilha_81ÁreaTotal_3_2">(#REF!,#REF!)</definedName>
    <definedName name="Planilha_81ÁreaTotal_3_6">(#REF!,#REF!)</definedName>
    <definedName name="Planilha_81ÁreaTotal_6">([40]Resumo!$C$16:$C$31,[40]Resumo!$G$16:$N$31)</definedName>
    <definedName name="Planilha_81CabGráfico">#REF!</definedName>
    <definedName name="Planilha_81CabGráfico_1">"#REF!"</definedName>
    <definedName name="Planilha_81CabGráfico_12">#REF!</definedName>
    <definedName name="Planilha_81CabGráfico_12_1">"#REF!"</definedName>
    <definedName name="Planilha_81CabGráfico_12_2">#REF!</definedName>
    <definedName name="Planilha_81CabGráfico_13">#REF!</definedName>
    <definedName name="Planilha_81CabGráfico_13_1">"#REF!"</definedName>
    <definedName name="Planilha_81CabGráfico_13_2">#REF!</definedName>
    <definedName name="Planilha_81CabGráfico_2">"#REF!"</definedName>
    <definedName name="Planilha_81CabGráfico_3">#REF!</definedName>
    <definedName name="Planilha_81CabGráfico_6">#REF!</definedName>
    <definedName name="Planilha_81TítCols">#REF!,#REF!</definedName>
    <definedName name="Planilha_81TítCols_1">#REF!,#REF!</definedName>
    <definedName name="Planilha_81TítCols_1_1">NA()</definedName>
    <definedName name="Planilha_81TítCols_1_1_1">NA()</definedName>
    <definedName name="Planilha_81TítCols_1_2">"#REF!,#REF!"</definedName>
    <definedName name="Planilha_81TítCols_1_3">NA()</definedName>
    <definedName name="Planilha_81TítCols_1_6">NA()</definedName>
    <definedName name="Planilha_81TítCols_2">#REF!,#REF!</definedName>
    <definedName name="Planilha_81TítCols_2_1">NA()</definedName>
    <definedName name="Planilha_81TítCols_2_2">NA()</definedName>
    <definedName name="Planilha_81TítCols_2_3">NA()</definedName>
    <definedName name="Planilha_81TítCols_2_6">NA()</definedName>
    <definedName name="Planilha_81TítCols_20">[42]PE_ZE_BASE_ATUAL!$C$16,[42]PE_ZE_BASE_ATUAL!$G$16:$N$16</definedName>
    <definedName name="Planilha_81TítCols_20_1">NA()</definedName>
    <definedName name="Planilha_81TítCols_20_2">NA()</definedName>
    <definedName name="Planilha_81TítCols_21">[42]PE_ZE_BASE_ATUAL!$C$16,[42]PE_ZE_BASE_ATUAL!$G$16:$N$16</definedName>
    <definedName name="Planilha_81TítCols_21_1">NA()</definedName>
    <definedName name="Planilha_81TítCols_21_2">NA()</definedName>
    <definedName name="Planilha_81TítCols_3">#REF!,#REF!</definedName>
    <definedName name="Planilha_81TítCols_3_1">NA()</definedName>
    <definedName name="Planilha_81TítCols_3_2">NA()</definedName>
    <definedName name="Planilha_81TítCols_3_3">NA()</definedName>
    <definedName name="Planilha_81TítCols_3_6">NA()</definedName>
    <definedName name="Planilha_81TítCols_6">NA()</definedName>
    <definedName name="Planilha_81TítLins">#REF!</definedName>
    <definedName name="Planilha_81TítLins_1">"#REF!"</definedName>
    <definedName name="Planilha_81TítLins_12">#REF!</definedName>
    <definedName name="Planilha_81TítLins_12_1">"#REF!"</definedName>
    <definedName name="Planilha_81TítLins_12_2">#REF!</definedName>
    <definedName name="Planilha_81TítLins_13">#REF!</definedName>
    <definedName name="Planilha_81TítLins_13_1">"#REF!"</definedName>
    <definedName name="Planilha_81TítLins_13_2">#REF!</definedName>
    <definedName name="Planilha_81TítLins_2">"#REF!"</definedName>
    <definedName name="Planilha_81TítLins_3">#REF!</definedName>
    <definedName name="Planilha_81TítLins_6">#REF!</definedName>
    <definedName name="Planilha_82ÁreaTotal">#REF!,#REF!</definedName>
    <definedName name="Planilha_82ÁreaTotal_1">#REF!,#REF!</definedName>
    <definedName name="Planilha_82ÁreaTotal_1_1">"#REF!,#REF!"</definedName>
    <definedName name="Planilha_82ÁreaTotal_1_2">"#REF!,#REF!"</definedName>
    <definedName name="Planilha_82ÁreaTotal_1_6">(#REF!,#REF!)</definedName>
    <definedName name="Planilha_82ÁreaTotal_2">#REF!,#REF!</definedName>
    <definedName name="Planilha_82ÁreaTotal_2_1">"#REF!,#REF!"</definedName>
    <definedName name="Planilha_82ÁreaTotal_2_2">(#REF!,#REF!)</definedName>
    <definedName name="Planilha_82ÁreaTotal_2_6">(#REF!,#REF!)</definedName>
    <definedName name="Planilha_82ÁreaTotal_20">[42]PE_10842_PROV!$C$16:$C$22,[42]PE_10842_PROV!$G$16:$K$22</definedName>
    <definedName name="Planilha_82ÁreaTotal_20_1" localSheetId="0">([23]PE_10842_PROV:'[125]PE_PROV_CAR_ATUAIS'!$C$16:$C$22,[23]PE_10842_PROV:'[125]PE_PROV_CAR_ATUAIS'!$G$16:$K$22)</definedName>
    <definedName name="Planilha_82ÁreaTotal_20_1">([23]PE_10842_PROV:'[125]PE_PROV_CAR_ATUAIS'!$C$16:$C$22,[23]PE_10842_PROV:'[125]PE_PROV_CAR_ATUAIS'!$G$16:$K$22)</definedName>
    <definedName name="Planilha_82ÁreaTotal_21">[42]PE_10842_PROV!$C$16:$C$22,[42]PE_10842_PROV!$G$16:$K$22</definedName>
    <definedName name="Planilha_82ÁreaTotal_21_1" localSheetId="0">([23]PE_10842_PROV:'[125]PE_PROV_CAR_ATUAIS'!$C$16:$C$22,[23]PE_10842_PROV:'[125]PE_PROV_CAR_ATUAIS'!$G$16:$K$22)</definedName>
    <definedName name="Planilha_82ÁreaTotal_21_1">([23]PE_10842_PROV:'[125]PE_PROV_CAR_ATUAIS'!$C$16:$C$22,[23]PE_10842_PROV:'[125]PE_PROV_CAR_ATUAIS'!$G$16:$K$22)</definedName>
    <definedName name="Planilha_82ÁreaTotal_3">#REF!,#REF!</definedName>
    <definedName name="Planilha_82ÁreaTotal_3_1">"#REF!,#REF!"</definedName>
    <definedName name="Planilha_82ÁreaTotal_3_2">(#REF!,#REF!)</definedName>
    <definedName name="Planilha_82ÁreaTotal_3_6">(#REF!,#REF!)</definedName>
    <definedName name="Planilha_82ÁreaTotal_6">([40]Resumo!$C$16:$C$22,[40]Resumo!$G$16:$K$22)</definedName>
    <definedName name="Planilha_82CabGráfico">#REF!</definedName>
    <definedName name="Planilha_82CabGráfico_1">"#REF!"</definedName>
    <definedName name="Planilha_82CabGráfico_12">#REF!</definedName>
    <definedName name="Planilha_82CabGráfico_12_1">"#REF!"</definedName>
    <definedName name="Planilha_82CabGráfico_12_2">#REF!</definedName>
    <definedName name="Planilha_82CabGráfico_13">#REF!</definedName>
    <definedName name="Planilha_82CabGráfico_13_1">"#REF!"</definedName>
    <definedName name="Planilha_82CabGráfico_13_2">#REF!</definedName>
    <definedName name="Planilha_82CabGráfico_2">"#REF!"</definedName>
    <definedName name="Planilha_82CabGráfico_3">#REF!</definedName>
    <definedName name="Planilha_82CabGráfico_6">#REF!</definedName>
    <definedName name="Planilha_82TítCols">#REF!,#REF!</definedName>
    <definedName name="Planilha_82TítCols_1">#REF!,#REF!</definedName>
    <definedName name="Planilha_82TítCols_1_1">NA()</definedName>
    <definedName name="Planilha_82TítCols_1_1_1">NA()</definedName>
    <definedName name="Planilha_82TítCols_1_2">"#REF!,#REF!"</definedName>
    <definedName name="Planilha_82TítCols_1_3">NA()</definedName>
    <definedName name="Planilha_82TítCols_1_6">NA()</definedName>
    <definedName name="Planilha_82TítCols_2">#REF!,#REF!</definedName>
    <definedName name="Planilha_82TítCols_2_1">NA()</definedName>
    <definedName name="Planilha_82TítCols_2_2">NA()</definedName>
    <definedName name="Planilha_82TítCols_2_3">NA()</definedName>
    <definedName name="Planilha_82TítCols_2_6">NA()</definedName>
    <definedName name="Planilha_82TítCols_20">[42]PE_10842_PROV!$C$16,[42]PE_10842_PROV!$G$16:$K$16</definedName>
    <definedName name="Planilha_82TítCols_20_1">NA()</definedName>
    <definedName name="Planilha_82TítCols_20_2">NA()</definedName>
    <definedName name="Planilha_82TítCols_21">[42]PE_10842_PROV!$C$16,[42]PE_10842_PROV!$G$16:$K$16</definedName>
    <definedName name="Planilha_82TítCols_21_1">NA()</definedName>
    <definedName name="Planilha_82TítCols_21_2">NA()</definedName>
    <definedName name="Planilha_82TítCols_3">#REF!,#REF!</definedName>
    <definedName name="Planilha_82TítCols_3_1">NA()</definedName>
    <definedName name="Planilha_82TítCols_3_2">NA()</definedName>
    <definedName name="Planilha_82TítCols_3_3">NA()</definedName>
    <definedName name="Planilha_82TítCols_3_6">NA()</definedName>
    <definedName name="Planilha_82TítCols_6">NA()</definedName>
    <definedName name="Planilha_82TítLins">#REF!</definedName>
    <definedName name="Planilha_82TítLins_1">"#REF!"</definedName>
    <definedName name="Planilha_82TítLins_12">#REF!</definedName>
    <definedName name="Planilha_82TítLins_12_1">"#REF!"</definedName>
    <definedName name="Planilha_82TítLins_12_2">#REF!</definedName>
    <definedName name="Planilha_82TítLins_13">#REF!</definedName>
    <definedName name="Planilha_82TítLins_13_1">"#REF!"</definedName>
    <definedName name="Planilha_82TítLins_13_2">#REF!</definedName>
    <definedName name="Planilha_82TítLins_2">"#REF!"</definedName>
    <definedName name="Planilha_82TítLins_3">#REF!</definedName>
    <definedName name="Planilha_82TítLins_6">#REF!</definedName>
    <definedName name="Planilha_83ÁreaTotal">#REF!,#REF!</definedName>
    <definedName name="Planilha_83ÁreaTotal_1">#REF!,#REF!</definedName>
    <definedName name="Planilha_83ÁreaTotal_1_1">"#REF!,#REF!"</definedName>
    <definedName name="Planilha_83ÁreaTotal_1_2">"#REF!,#REF!"</definedName>
    <definedName name="Planilha_83ÁreaTotal_1_6">(#REF!,#REF!)</definedName>
    <definedName name="Planilha_83ÁreaTotal_2">#REF!,#REF!</definedName>
    <definedName name="Planilha_83ÁreaTotal_2_1">"#REF!,#REF!"</definedName>
    <definedName name="Planilha_83ÁreaTotal_2_2">(#REF!,#REF!)</definedName>
    <definedName name="Planilha_83ÁreaTotal_2_6">(#REF!,#REF!)</definedName>
    <definedName name="Planilha_83ÁreaTotal_20">[42]PE_PROV_CAR_ATUAIS!$C$16:$C$21,[42]PE_PROV_CAR_ATUAIS!$G$16:$N$21</definedName>
    <definedName name="Planilha_83ÁreaTotal_20_1" localSheetId="0">([23]PE_PROV_CAR_ATUAIS:'[126]AL_INAT'!$C$16:$C$21,[23]PE_PROV_CAR_ATUAIS:'[126]AL_INAT'!$G$16:$N$21)</definedName>
    <definedName name="Planilha_83ÁreaTotal_20_1">([23]PE_PROV_CAR_ATUAIS:'[126]AL_INAT'!$C$16:$C$21,[23]PE_PROV_CAR_ATUAIS:'[126]AL_INAT'!$G$16:$N$21)</definedName>
    <definedName name="Planilha_83ÁreaTotal_21">[42]PE_PROV_CAR_ATUAIS!$C$16:$C$21,[42]PE_PROV_CAR_ATUAIS!$G$16:$N$21</definedName>
    <definedName name="Planilha_83ÁreaTotal_21_1" localSheetId="0">([23]PE_PROV_CAR_ATUAIS:'[126]AL_INAT'!$C$16:$C$21,[23]PE_PROV_CAR_ATUAIS:'[126]AL_INAT'!$G$16:$N$21)</definedName>
    <definedName name="Planilha_83ÁreaTotal_21_1">([23]PE_PROV_CAR_ATUAIS:'[126]AL_INAT'!$C$16:$C$21,[23]PE_PROV_CAR_ATUAIS:'[126]AL_INAT'!$G$16:$N$21)</definedName>
    <definedName name="Planilha_83ÁreaTotal_3">#REF!,#REF!</definedName>
    <definedName name="Planilha_83ÁreaTotal_3_1">"#REF!,#REF!"</definedName>
    <definedName name="Planilha_83ÁreaTotal_3_2">(#REF!,#REF!)</definedName>
    <definedName name="Planilha_83ÁreaTotal_3_6">(#REF!,#REF!)</definedName>
    <definedName name="Planilha_83ÁreaTotal_6">([40]Resumo!$C$16:$C$21,[40]Resumo!$G$16:$N$21)</definedName>
    <definedName name="Planilha_83CabGráfico">#REF!</definedName>
    <definedName name="Planilha_83CabGráfico_1">"#REF!"</definedName>
    <definedName name="Planilha_83CabGráfico_12">#REF!</definedName>
    <definedName name="Planilha_83CabGráfico_12_1">"#REF!"</definedName>
    <definedName name="Planilha_83CabGráfico_12_2">#REF!</definedName>
    <definedName name="Planilha_83CabGráfico_13">#REF!</definedName>
    <definedName name="Planilha_83CabGráfico_13_1">"#REF!"</definedName>
    <definedName name="Planilha_83CabGráfico_13_2">#REF!</definedName>
    <definedName name="Planilha_83CabGráfico_2">"#REF!"</definedName>
    <definedName name="Planilha_83CabGráfico_3">#REF!</definedName>
    <definedName name="Planilha_83CabGráfico_6">#REF!</definedName>
    <definedName name="Planilha_83TítCols">#REF!,#REF!</definedName>
    <definedName name="Planilha_83TítCols_1">#REF!,#REF!</definedName>
    <definedName name="Planilha_83TítCols_1_1">NA()</definedName>
    <definedName name="Planilha_83TítCols_1_1_1">NA()</definedName>
    <definedName name="Planilha_83TítCols_1_2">"#REF!,#REF!"</definedName>
    <definedName name="Planilha_83TítCols_1_3">NA()</definedName>
    <definedName name="Planilha_83TítCols_1_6">NA()</definedName>
    <definedName name="Planilha_83TítCols_2">#REF!,#REF!</definedName>
    <definedName name="Planilha_83TítCols_2_1">NA()</definedName>
    <definedName name="Planilha_83TítCols_2_2">NA()</definedName>
    <definedName name="Planilha_83TítCols_2_3">NA()</definedName>
    <definedName name="Planilha_83TítCols_2_6">NA()</definedName>
    <definedName name="Planilha_83TítCols_20">[42]PE_PROV_CAR_ATUAIS!$C$16,[42]PE_PROV_CAR_ATUAIS!$G$16:$N$16</definedName>
    <definedName name="Planilha_83TítCols_20_1">NA()</definedName>
    <definedName name="Planilha_83TítCols_20_2">NA()</definedName>
    <definedName name="Planilha_83TítCols_21">[42]PE_PROV_CAR_ATUAIS!$C$16,[42]PE_PROV_CAR_ATUAIS!$G$16:$N$16</definedName>
    <definedName name="Planilha_83TítCols_21_1">NA()</definedName>
    <definedName name="Planilha_83TítCols_21_2">NA()</definedName>
    <definedName name="Planilha_83TítCols_3">#REF!,#REF!</definedName>
    <definedName name="Planilha_83TítCols_3_1">NA()</definedName>
    <definedName name="Planilha_83TítCols_3_2">NA()</definedName>
    <definedName name="Planilha_83TítCols_3_3">NA()</definedName>
    <definedName name="Planilha_83TítCols_3_6">NA()</definedName>
    <definedName name="Planilha_83TítCols_6">NA()</definedName>
    <definedName name="Planilha_83TítLins">#REF!</definedName>
    <definedName name="Planilha_83TítLins_1">"#REF!"</definedName>
    <definedName name="Planilha_83TítLins_12">#REF!</definedName>
    <definedName name="Planilha_83TítLins_12_1">"#REF!"</definedName>
    <definedName name="Planilha_83TítLins_12_2">#REF!</definedName>
    <definedName name="Planilha_83TítLins_13">#REF!</definedName>
    <definedName name="Planilha_83TítLins_13_1">"#REF!"</definedName>
    <definedName name="Planilha_83TítLins_13_2">#REF!</definedName>
    <definedName name="Planilha_83TítLins_2">"#REF!"</definedName>
    <definedName name="Planilha_83TítLins_3">#REF!</definedName>
    <definedName name="Planilha_83TítLins_6">#REF!</definedName>
    <definedName name="Planilha_84ÁreaTotal">#REF!,#REF!</definedName>
    <definedName name="Planilha_84ÁreaTotal_1">#REF!,#REF!</definedName>
    <definedName name="Planilha_84ÁreaTotal_1_1">"#REF!,#REF!"</definedName>
    <definedName name="Planilha_84ÁreaTotal_1_2">"#REF!,#REF!"</definedName>
    <definedName name="Planilha_84ÁreaTotal_1_6">(#REF!,#REF!)</definedName>
    <definedName name="Planilha_84ÁreaTotal_2">#REF!,#REF!</definedName>
    <definedName name="Planilha_84ÁreaTotal_2_1">"#REF!,#REF!"</definedName>
    <definedName name="Planilha_84ÁreaTotal_2_2">(#REF!,#REF!)</definedName>
    <definedName name="Planilha_84ÁreaTotal_2_6">(#REF!,#REF!)</definedName>
    <definedName name="Planilha_84ÁreaTotal_20">[42]AL_INAT!$C$16:$C$26,[42]AL_INAT!$G$16:$N$26</definedName>
    <definedName name="Planilha_84ÁreaTotal_20_1" localSheetId="0">([23]AL_INAT:'[127]AL_09HB_SECRET'!$C$16:$C$26,[23]AL_INAT:'[127]AL_09HB_SECRET'!$G$16:$N$26)</definedName>
    <definedName name="Planilha_84ÁreaTotal_20_1">([23]AL_INAT:'[127]AL_09HB_SECRET'!$C$16:$C$26,[23]AL_INAT:'[127]AL_09HB_SECRET'!$G$16:$N$26)</definedName>
    <definedName name="Planilha_84ÁreaTotal_21">[42]AL_INAT!$C$16:$C$26,[42]AL_INAT!$G$16:$N$26</definedName>
    <definedName name="Planilha_84ÁreaTotal_21_1" localSheetId="0">([23]AL_INAT:'[127]AL_09HB_SECRET'!$C$16:$C$26,[23]AL_INAT:'[127]AL_09HB_SECRET'!$G$16:$N$26)</definedName>
    <definedName name="Planilha_84ÁreaTotal_21_1">([23]AL_INAT:'[127]AL_09HB_SECRET'!$C$16:$C$26,[23]AL_INAT:'[127]AL_09HB_SECRET'!$G$16:$N$26)</definedName>
    <definedName name="Planilha_84ÁreaTotal_3">#REF!,#REF!</definedName>
    <definedName name="Planilha_84ÁreaTotal_3_1">"#REF!,#REF!"</definedName>
    <definedName name="Planilha_84ÁreaTotal_3_2">(#REF!,#REF!)</definedName>
    <definedName name="Planilha_84ÁreaTotal_3_6">(#REF!,#REF!)</definedName>
    <definedName name="Planilha_84ÁreaTotal_6">([40]Resumo!$C$16:$C$26,[40]Resumo!$G$16:$N$26)</definedName>
    <definedName name="Planilha_84TítCols">#REF!,#REF!</definedName>
    <definedName name="Planilha_84TítCols_1">#REF!,#REF!</definedName>
    <definedName name="Planilha_84TítCols_1_1">NA()</definedName>
    <definedName name="Planilha_84TítCols_1_1_1">NA()</definedName>
    <definedName name="Planilha_84TítCols_1_2">"#REF!,#REF!"</definedName>
    <definedName name="Planilha_84TítCols_1_3">NA()</definedName>
    <definedName name="Planilha_84TítCols_1_6">NA()</definedName>
    <definedName name="Planilha_84TítCols_2">#REF!,#REF!</definedName>
    <definedName name="Planilha_84TítCols_2_1">NA()</definedName>
    <definedName name="Planilha_84TítCols_2_2">NA()</definedName>
    <definedName name="Planilha_84TítCols_2_3">NA()</definedName>
    <definedName name="Planilha_84TítCols_2_6">NA()</definedName>
    <definedName name="Planilha_84TítCols_20">[42]AL_INAT!$C$16,[42]AL_INAT!$G$16:$N$16</definedName>
    <definedName name="Planilha_84TítCols_20_1">NA()</definedName>
    <definedName name="Planilha_84TítCols_20_2">NA()</definedName>
    <definedName name="Planilha_84TítCols_21">[42]AL_INAT!$C$16,[42]AL_INAT!$G$16:$N$16</definedName>
    <definedName name="Planilha_84TítCols_21_1">NA()</definedName>
    <definedName name="Planilha_84TítCols_21_2">NA()</definedName>
    <definedName name="Planilha_84TítCols_3">#REF!,#REF!</definedName>
    <definedName name="Planilha_84TítCols_3_1">NA()</definedName>
    <definedName name="Planilha_84TítCols_3_2">NA()</definedName>
    <definedName name="Planilha_84TítCols_3_3">NA()</definedName>
    <definedName name="Planilha_84TítCols_3_6">NA()</definedName>
    <definedName name="Planilha_84TítCols_6">NA()</definedName>
    <definedName name="Planilha_85ÁreaTotal">#REF!,#REF!</definedName>
    <definedName name="Planilha_85ÁreaTotal_1">#REF!,#REF!</definedName>
    <definedName name="Planilha_85ÁreaTotal_1_1">"#REF!,#REF!"</definedName>
    <definedName name="Planilha_85ÁreaTotal_1_2">"#REF!,#REF!"</definedName>
    <definedName name="Planilha_85ÁreaTotal_1_6">(#REF!,#REF!)</definedName>
    <definedName name="Planilha_85ÁreaTotal_2">#REF!,#REF!</definedName>
    <definedName name="Planilha_85ÁreaTotal_2_1">"#REF!,#REF!"</definedName>
    <definedName name="Planilha_85ÁreaTotal_2_2">(#REF!,#REF!)</definedName>
    <definedName name="Planilha_85ÁreaTotal_2_6">(#REF!,#REF!)</definedName>
    <definedName name="Planilha_85ÁreaTotal_20">[42]AL_09HB_SECRET!$C$16:$C$18,[42]AL_09HB_SECRET!$G$16:$N$18</definedName>
    <definedName name="Planilha_85ÁreaTotal_20_1" localSheetId="0">([23]AL_09HB_SECRET:'[128]AL_09HB_ZE'!$C$16:$C$18,[23]AL_09HB_SECRET:'[128]AL_09HB_ZE'!$G$16:$N$18)</definedName>
    <definedName name="Planilha_85ÁreaTotal_20_1">([23]AL_09HB_SECRET:'[128]AL_09HB_ZE'!$C$16:$C$18,[23]AL_09HB_SECRET:'[128]AL_09HB_ZE'!$G$16:$N$18)</definedName>
    <definedName name="Planilha_85ÁreaTotal_21">[42]AL_09HB_SECRET!$C$16:$C$18,[42]AL_09HB_SECRET!$G$16:$N$18</definedName>
    <definedName name="Planilha_85ÁreaTotal_21_1" localSheetId="0">([23]AL_09HB_SECRET:'[128]AL_09HB_ZE'!$C$16:$C$18,[23]AL_09HB_SECRET:'[128]AL_09HB_ZE'!$G$16:$N$18)</definedName>
    <definedName name="Planilha_85ÁreaTotal_21_1">([23]AL_09HB_SECRET:'[128]AL_09HB_ZE'!$C$16:$C$18,[23]AL_09HB_SECRET:'[128]AL_09HB_ZE'!$G$16:$N$18)</definedName>
    <definedName name="Planilha_85ÁreaTotal_3">#REF!,#REF!</definedName>
    <definedName name="Planilha_85ÁreaTotal_3_1">"#REF!,#REF!"</definedName>
    <definedName name="Planilha_85ÁreaTotal_3_2">(#REF!,#REF!)</definedName>
    <definedName name="Planilha_85ÁreaTotal_3_6">(#REF!,#REF!)</definedName>
    <definedName name="Planilha_85ÁreaTotal_6">([40]Resumo!$C$16:$C$18,[40]Resumo!$G$16:$N$18)</definedName>
    <definedName name="Planilha_85TítCols">#REF!,#REF!</definedName>
    <definedName name="Planilha_85TítCols_1">#REF!,#REF!</definedName>
    <definedName name="Planilha_85TítCols_1_1">NA()</definedName>
    <definedName name="Planilha_85TítCols_1_1_1">NA()</definedName>
    <definedName name="Planilha_85TítCols_1_2">"#REF!,#REF!"</definedName>
    <definedName name="Planilha_85TítCols_1_3">NA()</definedName>
    <definedName name="Planilha_85TítCols_1_6">NA()</definedName>
    <definedName name="Planilha_85TítCols_2">#REF!,#REF!</definedName>
    <definedName name="Planilha_85TítCols_2_1">NA()</definedName>
    <definedName name="Planilha_85TítCols_2_2">NA()</definedName>
    <definedName name="Planilha_85TítCols_2_3">NA()</definedName>
    <definedName name="Planilha_85TítCols_2_6">NA()</definedName>
    <definedName name="Planilha_85TítCols_20">[42]AL_09HB_SECRET!$C$16,[42]AL_09HB_SECRET!$G$16:$N$16</definedName>
    <definedName name="Planilha_85TítCols_20_1">NA()</definedName>
    <definedName name="Planilha_85TítCols_20_2">NA()</definedName>
    <definedName name="Planilha_85TítCols_21">[42]AL_09HB_SECRET!$C$16,[42]AL_09HB_SECRET!$G$16:$N$16</definedName>
    <definedName name="Planilha_85TítCols_21_1">NA()</definedName>
    <definedName name="Planilha_85TítCols_21_2">NA()</definedName>
    <definedName name="Planilha_85TítCols_3">#REF!,#REF!</definedName>
    <definedName name="Planilha_85TítCols_3_1">NA()</definedName>
    <definedName name="Planilha_85TítCols_3_2">NA()</definedName>
    <definedName name="Planilha_85TítCols_3_3">NA()</definedName>
    <definedName name="Planilha_85TítCols_3_6">NA()</definedName>
    <definedName name="Planilha_85TítCols_6">NA()</definedName>
    <definedName name="Planilha_86ÁreaTotal">#REF!,#REF!</definedName>
    <definedName name="Planilha_86ÁreaTotal_1">#REF!,#REF!</definedName>
    <definedName name="Planilha_86ÁreaTotal_1_1">"#REF!,#REF!"</definedName>
    <definedName name="Planilha_86ÁreaTotal_1_2">"#REF!,#REF!"</definedName>
    <definedName name="Planilha_86ÁreaTotal_1_6">(#REF!,#REF!)</definedName>
    <definedName name="Planilha_86ÁreaTotal_2">#REF!,#REF!</definedName>
    <definedName name="Planilha_86ÁreaTotal_2_1">"#REF!,#REF!"</definedName>
    <definedName name="Planilha_86ÁreaTotal_2_2">(#REF!,#REF!)</definedName>
    <definedName name="Planilha_86ÁreaTotal_2_6">(#REF!,#REF!)</definedName>
    <definedName name="Planilha_86ÁreaTotal_20">[42]AL_09HB_ZE!$C$16:$C$17,[42]AL_09HB_ZE!$G$16:$G$17</definedName>
    <definedName name="Planilha_86ÁreaTotal_20_1" localSheetId="0">([23]AL_09HB_ZE:'[129]AL_APOPEN_BASE_ATUAL'!$C$16:$C$17,[23]AL_09HB_ZE:'[129]AL_APOPEN_BASE_ATUAL'!$G$16:$G$17)</definedName>
    <definedName name="Planilha_86ÁreaTotal_20_1">([23]AL_09HB_ZE:'[129]AL_APOPEN_BASE_ATUAL'!$C$16:$C$17,[23]AL_09HB_ZE:'[129]AL_APOPEN_BASE_ATUAL'!$G$16:$G$17)</definedName>
    <definedName name="Planilha_86ÁreaTotal_21">[42]AL_09HB_ZE!$C$16:$C$17,[42]AL_09HB_ZE!$G$16:$G$17</definedName>
    <definedName name="Planilha_86ÁreaTotal_21_1" localSheetId="0">([23]AL_09HB_ZE:'[129]AL_APOPEN_BASE_ATUAL'!$C$16:$C$17,[23]AL_09HB_ZE:'[129]AL_APOPEN_BASE_ATUAL'!$G$16:$G$17)</definedName>
    <definedName name="Planilha_86ÁreaTotal_21_1">([23]AL_09HB_ZE:'[129]AL_APOPEN_BASE_ATUAL'!$C$16:$C$17,[23]AL_09HB_ZE:'[129]AL_APOPEN_BASE_ATUAL'!$G$16:$G$17)</definedName>
    <definedName name="Planilha_86ÁreaTotal_3">#REF!,#REF!</definedName>
    <definedName name="Planilha_86ÁreaTotal_3_1">"#REF!,#REF!"</definedName>
    <definedName name="Planilha_86ÁreaTotal_3_2">(#REF!,#REF!)</definedName>
    <definedName name="Planilha_86ÁreaTotal_3_6">(#REF!,#REF!)</definedName>
    <definedName name="Planilha_86ÁreaTotal_6">([40]Resumo!$C$16:$C$17,[40]Resumo!$G$16:$G$17)</definedName>
    <definedName name="Planilha_86TítCols">#REF!,#REF!</definedName>
    <definedName name="Planilha_86TítCols_1">#REF!,#REF!</definedName>
    <definedName name="Planilha_86TítCols_1_1">"#REF!,#REF!"</definedName>
    <definedName name="Planilha_86TítCols_1_2">"#REF!,#REF!"</definedName>
    <definedName name="Planilha_86TítCols_1_6">(#REF!,#REF!)</definedName>
    <definedName name="Planilha_86TítCols_2">#REF!,#REF!</definedName>
    <definedName name="Planilha_86TítCols_2_1">"#REF!,#REF!"</definedName>
    <definedName name="Planilha_86TítCols_2_2">(#REF!,#REF!)</definedName>
    <definedName name="Planilha_86TítCols_2_6">(#REF!,#REF!)</definedName>
    <definedName name="Planilha_86TítCols_20">[42]AL_09HB_ZE!$C$16,[42]AL_09HB_ZE!$G$16</definedName>
    <definedName name="Planilha_86TítCols_20_1">([42]AL_09HB_ZE!$C$16,[42]AL_09HB_ZE!$G$16)</definedName>
    <definedName name="Planilha_86TítCols_21">[42]AL_09HB_ZE!$C$16,[42]AL_09HB_ZE!$G$16</definedName>
    <definedName name="Planilha_86TítCols_21_1">([42]AL_09HB_ZE!$C$16,[42]AL_09HB_ZE!$G$16)</definedName>
    <definedName name="Planilha_86TítCols_3">#REF!,#REF!</definedName>
    <definedName name="Planilha_86TítCols_3_1">"#REF!,#REF!"</definedName>
    <definedName name="Planilha_86TítCols_3_2">(#REF!,#REF!)</definedName>
    <definedName name="Planilha_86TítCols_3_6">(#REF!,#REF!)</definedName>
    <definedName name="Planilha_86TítCols_6">([40]Resumo!$C$16,[40]Resumo!$G$16)</definedName>
    <definedName name="Planilha_87ÁreaTotal">#REF!,#REF!</definedName>
    <definedName name="Planilha_87ÁreaTotal_1">#REF!,#REF!</definedName>
    <definedName name="Planilha_87ÁreaTotal_1_1">"#REF!,#REF!"</definedName>
    <definedName name="Planilha_87ÁreaTotal_1_2">"#REF!,#REF!"</definedName>
    <definedName name="Planilha_87ÁreaTotal_1_6">(#REF!,#REF!)</definedName>
    <definedName name="Planilha_87ÁreaTotal_2">#REF!,#REF!</definedName>
    <definedName name="Planilha_87ÁreaTotal_2_1">"#REF!,#REF!"</definedName>
    <definedName name="Planilha_87ÁreaTotal_2_2">(#REF!,#REF!)</definedName>
    <definedName name="Planilha_87ÁreaTotal_2_6">(#REF!,#REF!)</definedName>
    <definedName name="Planilha_87ÁreaTotal_20">[42]AL_APOPEN_BASE_ATUAL!$C$16:$C$17,[42]AL_APOPEN_BASE_ATUAL!$G$16:$H$17</definedName>
    <definedName name="Planilha_87ÁreaTotal_20_1" localSheetId="0">([23]AL_APOPEN_BASE_ATUAL:'[130]AL_SECRET'!$C$16:$C$17,[23]AL_APOPEN_BASE_ATUAL:'[130]AL_SECRET'!$G$16:$H$17)</definedName>
    <definedName name="Planilha_87ÁreaTotal_20_1">([23]AL_APOPEN_BASE_ATUAL:'[130]AL_SECRET'!$C$16:$C$17,[23]AL_APOPEN_BASE_ATUAL:'[130]AL_SECRET'!$G$16:$H$17)</definedName>
    <definedName name="Planilha_87ÁreaTotal_21">[42]AL_APOPEN_BASE_ATUAL!$C$16:$C$17,[42]AL_APOPEN_BASE_ATUAL!$G$16:$H$17</definedName>
    <definedName name="Planilha_87ÁreaTotal_21_1" localSheetId="0">([23]AL_APOPEN_BASE_ATUAL:'[130]AL_SECRET'!$C$16:$C$17,[23]AL_APOPEN_BASE_ATUAL:'[130]AL_SECRET'!$G$16:$H$17)</definedName>
    <definedName name="Planilha_87ÁreaTotal_21_1">([23]AL_APOPEN_BASE_ATUAL:'[130]AL_SECRET'!$C$16:$C$17,[23]AL_APOPEN_BASE_ATUAL:'[130]AL_SECRET'!$G$16:$H$17)</definedName>
    <definedName name="Planilha_87ÁreaTotal_3">#REF!,#REF!</definedName>
    <definedName name="Planilha_87ÁreaTotal_3_1">"#REF!,#REF!"</definedName>
    <definedName name="Planilha_87ÁreaTotal_3_2">(#REF!,#REF!)</definedName>
    <definedName name="Planilha_87ÁreaTotal_3_6">(#REF!,#REF!)</definedName>
    <definedName name="Planilha_87ÁreaTotal_6">([40]Resumo!$C$16:$C$17,[40]Resumo!$G$16:$H$17)</definedName>
    <definedName name="Planilha_87TítCols">#REF!,#REF!</definedName>
    <definedName name="Planilha_87TítCols_1">#REF!,#REF!</definedName>
    <definedName name="Planilha_87TítCols_1_1">NA()</definedName>
    <definedName name="Planilha_87TítCols_1_1_1">NA()</definedName>
    <definedName name="Planilha_87TítCols_1_2">"#REF!,#REF!"</definedName>
    <definedName name="Planilha_87TítCols_1_3">NA()</definedName>
    <definedName name="Planilha_87TítCols_1_6">NA()</definedName>
    <definedName name="Planilha_87TítCols_2">#REF!,#REF!</definedName>
    <definedName name="Planilha_87TítCols_2_1">NA()</definedName>
    <definedName name="Planilha_87TítCols_2_2">NA()</definedName>
    <definedName name="Planilha_87TítCols_2_3">NA()</definedName>
    <definedName name="Planilha_87TítCols_2_6">NA()</definedName>
    <definedName name="Planilha_87TítCols_20">[42]AL_APOPEN_BASE_ATUAL!$C$16,[42]AL_APOPEN_BASE_ATUAL!$G$16:$H$16</definedName>
    <definedName name="Planilha_87TítCols_20_1">NA()</definedName>
    <definedName name="Planilha_87TítCols_20_2">NA()</definedName>
    <definedName name="Planilha_87TítCols_21">[42]AL_APOPEN_BASE_ATUAL!$C$16,[42]AL_APOPEN_BASE_ATUAL!$G$16:$H$16</definedName>
    <definedName name="Planilha_87TítCols_21_1">NA()</definedName>
    <definedName name="Planilha_87TítCols_21_2">NA()</definedName>
    <definedName name="Planilha_87TítCols_3">#REF!,#REF!</definedName>
    <definedName name="Planilha_87TítCols_3_1">NA()</definedName>
    <definedName name="Planilha_87TítCols_3_2">NA()</definedName>
    <definedName name="Planilha_87TítCols_3_3">NA()</definedName>
    <definedName name="Planilha_87TítCols_3_6">NA()</definedName>
    <definedName name="Planilha_87TítCols_6">NA()</definedName>
    <definedName name="Planilha_88ÁreaTotal">#REF!,#REF!</definedName>
    <definedName name="Planilha_88ÁreaTotal_1">#REF!,#REF!</definedName>
    <definedName name="Planilha_88ÁreaTotal_1_1">"#REF!,#REF!"</definedName>
    <definedName name="Planilha_88ÁreaTotal_1_2">"#REF!,#REF!"</definedName>
    <definedName name="Planilha_88ÁreaTotal_1_6">(#REF!,#REF!)</definedName>
    <definedName name="Planilha_88ÁreaTotal_2">#REF!,#REF!</definedName>
    <definedName name="Planilha_88ÁreaTotal_2_1">"#REF!,#REF!"</definedName>
    <definedName name="Planilha_88ÁreaTotal_2_2">(#REF!,#REF!)</definedName>
    <definedName name="Planilha_88ÁreaTotal_2_6">(#REF!,#REF!)</definedName>
    <definedName name="Planilha_88ÁreaTotal_20">[42]AL_SECRET!$C$16:$C$38,[42]AL_SECRET!$G$16:$N$38</definedName>
    <definedName name="Planilha_88ÁreaTotal_20_1" localSheetId="0">([23]AL_SECRET:'[131]AL_ZE_BASE_ATUAL'!$C$16:$C$38,[23]AL_SECRET:'[131]AL_ZE_BASE_ATUAL'!$G$16:$N$38)</definedName>
    <definedName name="Planilha_88ÁreaTotal_20_1">([23]AL_SECRET:'[131]AL_ZE_BASE_ATUAL'!$C$16:$C$38,[23]AL_SECRET:'[131]AL_ZE_BASE_ATUAL'!$G$16:$N$38)</definedName>
    <definedName name="Planilha_88ÁreaTotal_21">[42]AL_SECRET!$C$16:$C$38,[42]AL_SECRET!$G$16:$N$38</definedName>
    <definedName name="Planilha_88ÁreaTotal_21_1" localSheetId="0">([23]AL_SECRET:'[131]AL_ZE_BASE_ATUAL'!$C$16:$C$38,[23]AL_SECRET:'[131]AL_ZE_BASE_ATUAL'!$G$16:$N$38)</definedName>
    <definedName name="Planilha_88ÁreaTotal_21_1">([23]AL_SECRET:'[131]AL_ZE_BASE_ATUAL'!$C$16:$C$38,[23]AL_SECRET:'[131]AL_ZE_BASE_ATUAL'!$G$16:$N$38)</definedName>
    <definedName name="Planilha_88ÁreaTotal_3">#REF!,#REF!</definedName>
    <definedName name="Planilha_88ÁreaTotal_3_1">"#REF!,#REF!"</definedName>
    <definedName name="Planilha_88ÁreaTotal_3_2">(#REF!,#REF!)</definedName>
    <definedName name="Planilha_88ÁreaTotal_3_6">(#REF!,#REF!)</definedName>
    <definedName name="Planilha_88ÁreaTotal_6">([40]Resumo!$C$16:$C$38,[40]Resumo!$G$16:$N$38)</definedName>
    <definedName name="Planilha_88TítCols">#REF!,#REF!</definedName>
    <definedName name="Planilha_88TítCols_1">#REF!,#REF!</definedName>
    <definedName name="Planilha_88TítCols_1_1">NA()</definedName>
    <definedName name="Planilha_88TítCols_1_1_1">NA()</definedName>
    <definedName name="Planilha_88TítCols_1_2">"#REF!,#REF!"</definedName>
    <definedName name="Planilha_88TítCols_1_3">NA()</definedName>
    <definedName name="Planilha_88TítCols_1_6">NA()</definedName>
    <definedName name="Planilha_88TítCols_2">#REF!,#REF!</definedName>
    <definedName name="Planilha_88TítCols_2_1">NA()</definedName>
    <definedName name="Planilha_88TítCols_2_2">NA()</definedName>
    <definedName name="Planilha_88TítCols_2_3">NA()</definedName>
    <definedName name="Planilha_88TítCols_2_6">NA()</definedName>
    <definedName name="Planilha_88TítCols_20">[42]AL_SECRET!$C$16,[42]AL_SECRET!$G$16:$N$16</definedName>
    <definedName name="Planilha_88TítCols_20_1">NA()</definedName>
    <definedName name="Planilha_88TítCols_20_2">NA()</definedName>
    <definedName name="Planilha_88TítCols_21">[42]AL_SECRET!$C$16,[42]AL_SECRET!$G$16:$N$16</definedName>
    <definedName name="Planilha_88TítCols_21_1">NA()</definedName>
    <definedName name="Planilha_88TítCols_21_2">NA()</definedName>
    <definedName name="Planilha_88TítCols_3">#REF!,#REF!</definedName>
    <definedName name="Planilha_88TítCols_3_1">NA()</definedName>
    <definedName name="Planilha_88TítCols_3_2">NA()</definedName>
    <definedName name="Planilha_88TítCols_3_3">NA()</definedName>
    <definedName name="Planilha_88TítCols_3_6">NA()</definedName>
    <definedName name="Planilha_88TítCols_6">NA()</definedName>
    <definedName name="Planilha_89ÁreaTotal">#REF!,#REF!</definedName>
    <definedName name="Planilha_89ÁreaTotal_1">#REF!,#REF!</definedName>
    <definedName name="Planilha_89ÁreaTotal_1_1">"#REF!,#REF!"</definedName>
    <definedName name="Planilha_89ÁreaTotal_1_2">"#REF!,#REF!"</definedName>
    <definedName name="Planilha_89ÁreaTotal_1_6">(#REF!,#REF!)</definedName>
    <definedName name="Planilha_89ÁreaTotal_2">#REF!,#REF!</definedName>
    <definedName name="Planilha_89ÁreaTotal_2_1">"#REF!,#REF!"</definedName>
    <definedName name="Planilha_89ÁreaTotal_2_2">(#REF!,#REF!)</definedName>
    <definedName name="Planilha_89ÁreaTotal_2_6">(#REF!,#REF!)</definedName>
    <definedName name="Planilha_89ÁreaTotal_20">[42]AL_ZE_BASE_ATUAL!$C$16:$C$17,[42]AL_ZE_BASE_ATUAL!$G$16:$H$17</definedName>
    <definedName name="Planilha_89ÁreaTotal_20_1" localSheetId="0">([23]AL_ZE_BASE_ATUAL:'[132]SE_INAT'!$C$16:$C$17,[23]AL_ZE_BASE_ATUAL:'[132]SE_INAT'!$G$16:$H$17)</definedName>
    <definedName name="Planilha_89ÁreaTotal_20_1">([23]AL_ZE_BASE_ATUAL:'[132]SE_INAT'!$C$16:$C$17,[23]AL_ZE_BASE_ATUAL:'[132]SE_INAT'!$G$16:$H$17)</definedName>
    <definedName name="Planilha_89ÁreaTotal_21">[42]AL_ZE_BASE_ATUAL!$C$16:$C$17,[42]AL_ZE_BASE_ATUAL!$G$16:$H$17</definedName>
    <definedName name="Planilha_89ÁreaTotal_21_1" localSheetId="0">([23]AL_ZE_BASE_ATUAL:'[132]SE_INAT'!$C$16:$C$17,[23]AL_ZE_BASE_ATUAL:'[132]SE_INAT'!$G$16:$H$17)</definedName>
    <definedName name="Planilha_89ÁreaTotal_21_1">([23]AL_ZE_BASE_ATUAL:'[132]SE_INAT'!$C$16:$C$17,[23]AL_ZE_BASE_ATUAL:'[132]SE_INAT'!$G$16:$H$17)</definedName>
    <definedName name="Planilha_89ÁreaTotal_3">#REF!,#REF!</definedName>
    <definedName name="Planilha_89ÁreaTotal_3_1">"#REF!,#REF!"</definedName>
    <definedName name="Planilha_89ÁreaTotal_3_2">(#REF!,#REF!)</definedName>
    <definedName name="Planilha_89ÁreaTotal_3_6">(#REF!,#REF!)</definedName>
    <definedName name="Planilha_89ÁreaTotal_6">([40]Resumo!$C$16:$C$17,[40]Resumo!$G$16:$H$17)</definedName>
    <definedName name="Planilha_89TítCols">#REF!,#REF!</definedName>
    <definedName name="Planilha_89TítCols_1">#REF!,#REF!</definedName>
    <definedName name="Planilha_89TítCols_1_1">NA()</definedName>
    <definedName name="Planilha_89TítCols_1_1_1">NA()</definedName>
    <definedName name="Planilha_89TítCols_1_2">"#REF!,#REF!"</definedName>
    <definedName name="Planilha_89TítCols_1_3">NA()</definedName>
    <definedName name="Planilha_89TítCols_1_6">NA()</definedName>
    <definedName name="Planilha_89TítCols_2">#REF!,#REF!</definedName>
    <definedName name="Planilha_89TítCols_2_1">NA()</definedName>
    <definedName name="Planilha_89TítCols_2_2">NA()</definedName>
    <definedName name="Planilha_89TítCols_2_3">NA()</definedName>
    <definedName name="Planilha_89TítCols_2_6">NA()</definedName>
    <definedName name="Planilha_89TítCols_20">[42]AL_ZE_BASE_ATUAL!$C$16,[42]AL_ZE_BASE_ATUAL!$G$16:$H$16</definedName>
    <definedName name="Planilha_89TítCols_20_1">NA()</definedName>
    <definedName name="Planilha_89TítCols_20_2">NA()</definedName>
    <definedName name="Planilha_89TítCols_21">[42]AL_ZE_BASE_ATUAL!$C$16,[42]AL_ZE_BASE_ATUAL!$G$16:$H$16</definedName>
    <definedName name="Planilha_89TítCols_21_1">NA()</definedName>
    <definedName name="Planilha_89TítCols_21_2">NA()</definedName>
    <definedName name="Planilha_89TítCols_3">#REF!,#REF!</definedName>
    <definedName name="Planilha_89TítCols_3_1">NA()</definedName>
    <definedName name="Planilha_89TítCols_3_2">NA()</definedName>
    <definedName name="Planilha_89TítCols_3_3">NA()</definedName>
    <definedName name="Planilha_89TítCols_3_6">NA()</definedName>
    <definedName name="Planilha_89TítCols_6">NA()</definedName>
    <definedName name="Planilha_8ÁreaTotal">[46]GO!$A$13:$A$152,[46]GO!$E$13:$E$152</definedName>
    <definedName name="Planilha_8ÁreaTotal_1">#REF!,#REF!</definedName>
    <definedName name="Planilha_8ÁreaTotal_1_1">"#REF!,#REF!"</definedName>
    <definedName name="Planilha_8ÁreaTotal_1_2">"#REF!,#REF!"</definedName>
    <definedName name="Planilha_8ÁreaTotal_1_6">(#REF!,#REF!)</definedName>
    <definedName name="Planilha_8ÁreaTotal_2">#REF!,#REF!</definedName>
    <definedName name="Planilha_8ÁreaTotal_2_1">"#REF!,#REF!"</definedName>
    <definedName name="Planilha_8ÁreaTotal_2_2">"#REF!,#REF!"</definedName>
    <definedName name="Planilha_8ÁreaTotal_2_3">(#REF!,#REF!)</definedName>
    <definedName name="Planilha_8ÁreaTotal_2_6">(#REF!,#REF!)</definedName>
    <definedName name="Planilha_8ÁreaTotal_20">[42]AC_09HB!$C$16:$C$17,[42]AC_09HB!$G$16:$N$17</definedName>
    <definedName name="Planilha_8ÁreaTotal_20_1" localSheetId="0">([23]AC_09HB:'[133]AC_09HB_11'!$C$16:$C$17,[23]AC_09HB:'[133]AC_09HB_11'!$G$16:$N$17)</definedName>
    <definedName name="Planilha_8ÁreaTotal_20_1">([23]AC_09HB:'[133]AC_09HB_11'!$C$16:$C$17,[23]AC_09HB:'[133]AC_09HB_11'!$G$16:$N$17)</definedName>
    <definedName name="Planilha_8ÁreaTotal_21">[42]AC_09HB!$C$16:$C$17,[42]AC_09HB!$G$16:$N$17</definedName>
    <definedName name="Planilha_8ÁreaTotal_21_1" localSheetId="0">([23]AC_09HB:'[133]AC_09HB_11'!$C$16:$C$17,[23]AC_09HB:'[133]AC_09HB_11'!$G$16:$N$17)</definedName>
    <definedName name="Planilha_8ÁreaTotal_21_1">([23]AC_09HB:'[133]AC_09HB_11'!$C$16:$C$17,[23]AC_09HB:'[133]AC_09HB_11'!$G$16:$N$17)</definedName>
    <definedName name="Planilha_8ÁreaTotal_3">#REF!,#REF!</definedName>
    <definedName name="Planilha_8ÁreaTotal_3_1">"#REF!,#REF!"</definedName>
    <definedName name="Planilha_8ÁreaTotal_3_2">(#REF!,#REF!)</definedName>
    <definedName name="Planilha_8ÁreaTotal_3_6">(#REF!,#REF!)</definedName>
    <definedName name="Planilha_8ÁreaTotal_4">#REF!,#REF!</definedName>
    <definedName name="Planilha_8ÁreaTotal_4_1">"#REF!,#REF!"</definedName>
    <definedName name="Planilha_8ÁreaTotal_4_2">(#REF!,#REF!)</definedName>
    <definedName name="Planilha_8ÁreaTotal_4_6">(#REF!,#REF!)</definedName>
    <definedName name="Planilha_8ÁreaTotal_6">([40]Resumo!$C$16:$C$17,[40]Resumo!$G$16:$N$17)</definedName>
    <definedName name="Planilha_8CabGráfico">#REF!</definedName>
    <definedName name="Planilha_8CabGráfico_1">"#REF!"</definedName>
    <definedName name="Planilha_8CabGráfico_12">#REF!</definedName>
    <definedName name="Planilha_8CabGráfico_12_1">"#REF!"</definedName>
    <definedName name="Planilha_8CabGráfico_12_2">#REF!</definedName>
    <definedName name="Planilha_8CabGráfico_13">#REF!</definedName>
    <definedName name="Planilha_8CabGráfico_13_1">"#REF!"</definedName>
    <definedName name="Planilha_8CabGráfico_13_2">#REF!</definedName>
    <definedName name="Planilha_8CabGráfico_2">"#REF!"</definedName>
    <definedName name="Planilha_8CabGráfico_3">#REF!</definedName>
    <definedName name="Planilha_8CabGráfico_6">#REF!</definedName>
    <definedName name="Planilha_8TítCols">[46]GO!$A$13,[46]GO!$E$13</definedName>
    <definedName name="Planilha_8TítCols_1">#REF!,#REF!</definedName>
    <definedName name="Planilha_8TítCols_1_1">NA()</definedName>
    <definedName name="Planilha_8TítCols_1_1_1">NA()</definedName>
    <definedName name="Planilha_8TítCols_1_2">"#REF!,#REF!"</definedName>
    <definedName name="Planilha_8TítCols_1_3">NA()</definedName>
    <definedName name="Planilha_8TítCols_1_6">NA()</definedName>
    <definedName name="Planilha_8TítCols_2">#REF!,#REF!</definedName>
    <definedName name="Planilha_8TítCols_2_1">NA()</definedName>
    <definedName name="Planilha_8TítCols_2_2">NA()</definedName>
    <definedName name="Planilha_8TítCols_2_3">NA()</definedName>
    <definedName name="Planilha_8TítCols_2_4">NA()</definedName>
    <definedName name="Planilha_8TítCols_2_6">NA()</definedName>
    <definedName name="Planilha_8TítCols_20">[42]AC_09HB!$C$16,[42]AC_09HB!$G$16:$N$16</definedName>
    <definedName name="Planilha_8TítCols_20_1">NA()</definedName>
    <definedName name="Planilha_8TítCols_20_2">NA()</definedName>
    <definedName name="Planilha_8TítCols_21">[42]AC_09HB!$C$16,[42]AC_09HB!$G$16:$N$16</definedName>
    <definedName name="Planilha_8TítCols_21_1">NA()</definedName>
    <definedName name="Planilha_8TítCols_21_2">NA()</definedName>
    <definedName name="Planilha_8TítCols_3">#REF!,#REF!</definedName>
    <definedName name="Planilha_8TítCols_3_1">NA()</definedName>
    <definedName name="Planilha_8TítCols_3_2">NA()</definedName>
    <definedName name="Planilha_8TítCols_3_3">NA()</definedName>
    <definedName name="Planilha_8TítCols_3_6">NA()</definedName>
    <definedName name="Planilha_8TítCols_4">#REF!,#REF!</definedName>
    <definedName name="Planilha_8TítCols_4_1">NA()</definedName>
    <definedName name="Planilha_8TítCols_4_2">NA()</definedName>
    <definedName name="Planilha_8TítCols_4_3">NA()</definedName>
    <definedName name="Planilha_8TítCols_4_6">NA()</definedName>
    <definedName name="Planilha_8TítCols_6">NA()</definedName>
    <definedName name="Planilha_8TítLins">#REF!</definedName>
    <definedName name="Planilha_8TítLins_1">"#REF!"</definedName>
    <definedName name="Planilha_8TítLins_12">#REF!</definedName>
    <definedName name="Planilha_8TítLins_12_1">"#REF!"</definedName>
    <definedName name="Planilha_8TítLins_12_2">#REF!</definedName>
    <definedName name="Planilha_8TítLins_13">#REF!</definedName>
    <definedName name="Planilha_8TítLins_13_1">"#REF!"</definedName>
    <definedName name="Planilha_8TítLins_13_2">#REF!</definedName>
    <definedName name="Planilha_8TítLins_2">"#REF!"</definedName>
    <definedName name="Planilha_8TítLins_3">#REF!</definedName>
    <definedName name="Planilha_8TítLins_6">#REF!</definedName>
    <definedName name="Planilha_90ÁreaTotal">#REF!,#REF!</definedName>
    <definedName name="Planilha_90ÁreaTotal_1">#REF!,#REF!</definedName>
    <definedName name="Planilha_90ÁreaTotal_1_1">"#REF!,#REF!"</definedName>
    <definedName name="Planilha_90ÁreaTotal_1_2">"#REF!,#REF!"</definedName>
    <definedName name="Planilha_90ÁreaTotal_1_6">(#REF!,#REF!)</definedName>
    <definedName name="Planilha_90ÁreaTotal_2">#REF!,#REF!</definedName>
    <definedName name="Planilha_90ÁreaTotal_2_1">"#REF!,#REF!"</definedName>
    <definedName name="Planilha_90ÁreaTotal_2_2">(#REF!,#REF!)</definedName>
    <definedName name="Planilha_90ÁreaTotal_2_6">(#REF!,#REF!)</definedName>
    <definedName name="Planilha_90ÁreaTotal_20">[42]SE_INAT!$C$16:$C$22,[42]SE_INAT!$G$16:$N$22</definedName>
    <definedName name="Planilha_90ÁreaTotal_20_1" localSheetId="0">([23]SE_INAT:'[134]SE_09HB_SECRET'!$C$16:$C$22,[23]SE_INAT:'[134]SE_09HB_SECRET'!$G$16:$N$22)</definedName>
    <definedName name="Planilha_90ÁreaTotal_20_1">([23]SE_INAT:'[134]SE_09HB_SECRET'!$C$16:$C$22,[23]SE_INAT:'[134]SE_09HB_SECRET'!$G$16:$N$22)</definedName>
    <definedName name="Planilha_90ÁreaTotal_21">[42]SE_INAT!$C$16:$C$22,[42]SE_INAT!$G$16:$N$22</definedName>
    <definedName name="Planilha_90ÁreaTotal_21_1" localSheetId="0">([23]SE_INAT:'[134]SE_09HB_SECRET'!$C$16:$C$22,[23]SE_INAT:'[134]SE_09HB_SECRET'!$G$16:$N$22)</definedName>
    <definedName name="Planilha_90ÁreaTotal_21_1">([23]SE_INAT:'[134]SE_09HB_SECRET'!$C$16:$C$22,[23]SE_INAT:'[134]SE_09HB_SECRET'!$G$16:$N$22)</definedName>
    <definedName name="Planilha_90ÁreaTotal_3">#REF!,#REF!</definedName>
    <definedName name="Planilha_90ÁreaTotal_3_1">"#REF!,#REF!"</definedName>
    <definedName name="Planilha_90ÁreaTotal_3_2">(#REF!,#REF!)</definedName>
    <definedName name="Planilha_90ÁreaTotal_3_6">(#REF!,#REF!)</definedName>
    <definedName name="Planilha_90ÁreaTotal_6">([40]Resumo!$C$16:$C$22,[40]Resumo!$G$16:$N$22)</definedName>
    <definedName name="Planilha_90TítCols">#REF!,#REF!</definedName>
    <definedName name="Planilha_90TítCols_1">#REF!,#REF!</definedName>
    <definedName name="Planilha_90TítCols_1_1">NA()</definedName>
    <definedName name="Planilha_90TítCols_1_1_1">NA()</definedName>
    <definedName name="Planilha_90TítCols_1_2">"#REF!,#REF!"</definedName>
    <definedName name="Planilha_90TítCols_1_3">NA()</definedName>
    <definedName name="Planilha_90TítCols_1_6">NA()</definedName>
    <definedName name="Planilha_90TítCols_2">#REF!,#REF!</definedName>
    <definedName name="Planilha_90TítCols_2_1">NA()</definedName>
    <definedName name="Planilha_90TítCols_2_2">NA()</definedName>
    <definedName name="Planilha_90TítCols_2_3">NA()</definedName>
    <definedName name="Planilha_90TítCols_2_6">NA()</definedName>
    <definedName name="Planilha_90TítCols_20">[42]SE_INAT!$C$16,[42]SE_INAT!$G$16:$N$16</definedName>
    <definedName name="Planilha_90TítCols_20_1">NA()</definedName>
    <definedName name="Planilha_90TítCols_20_2">NA()</definedName>
    <definedName name="Planilha_90TítCols_21">[42]SE_INAT!$C$16,[42]SE_INAT!$G$16:$N$16</definedName>
    <definedName name="Planilha_90TítCols_21_1">NA()</definedName>
    <definedName name="Planilha_90TítCols_21_2">NA()</definedName>
    <definedName name="Planilha_90TítCols_3">#REF!,#REF!</definedName>
    <definedName name="Planilha_90TítCols_3_1">NA()</definedName>
    <definedName name="Planilha_90TítCols_3_2">NA()</definedName>
    <definedName name="Planilha_90TítCols_3_3">NA()</definedName>
    <definedName name="Planilha_90TítCols_3_6">NA()</definedName>
    <definedName name="Planilha_90TítCols_6">NA()</definedName>
    <definedName name="Planilha_91ÁreaTotal">#REF!,#REF!</definedName>
    <definedName name="Planilha_91ÁreaTotal_1">#REF!,#REF!</definedName>
    <definedName name="Planilha_91ÁreaTotal_1_1">"#REF!,#REF!"</definedName>
    <definedName name="Planilha_91ÁreaTotal_1_2">"#REF!,#REF!"</definedName>
    <definedName name="Planilha_91ÁreaTotal_1_6">(#REF!,#REF!)</definedName>
    <definedName name="Planilha_91ÁreaTotal_2">#REF!,#REF!</definedName>
    <definedName name="Planilha_91ÁreaTotal_2_1">"#REF!,#REF!"</definedName>
    <definedName name="Planilha_91ÁreaTotal_2_2">(#REF!,#REF!)</definedName>
    <definedName name="Planilha_91ÁreaTotal_2_6">(#REF!,#REF!)</definedName>
    <definedName name="Planilha_91ÁreaTotal_20">[42]SE_09HB_SECRET!$C$16:$C$17,[42]SE_09HB_SECRET!$G$16:$N$17</definedName>
    <definedName name="Planilha_91ÁreaTotal_20_1" localSheetId="0">([23]SE_09HB_SECRET:'[135]SE_09HB_ZE'!$C$16:$C$17,[23]SE_09HB_SECRET:'[135]SE_09HB_ZE'!$G$16:$N$17)</definedName>
    <definedName name="Planilha_91ÁreaTotal_20_1">([23]SE_09HB_SECRET:'[135]SE_09HB_ZE'!$C$16:$C$17,[23]SE_09HB_SECRET:'[135]SE_09HB_ZE'!$G$16:$N$17)</definedName>
    <definedName name="Planilha_91ÁreaTotal_21">[42]SE_09HB_SECRET!$C$16:$C$17,[42]SE_09HB_SECRET!$G$16:$N$17</definedName>
    <definedName name="Planilha_91ÁreaTotal_21_1" localSheetId="0">([23]SE_09HB_SECRET:'[135]SE_09HB_ZE'!$C$16:$C$17,[23]SE_09HB_SECRET:'[135]SE_09HB_ZE'!$G$16:$N$17)</definedName>
    <definedName name="Planilha_91ÁreaTotal_21_1">([23]SE_09HB_SECRET:'[135]SE_09HB_ZE'!$C$16:$C$17,[23]SE_09HB_SECRET:'[135]SE_09HB_ZE'!$G$16:$N$17)</definedName>
    <definedName name="Planilha_91ÁreaTotal_3">#REF!,#REF!</definedName>
    <definedName name="Planilha_91ÁreaTotal_3_1">"#REF!,#REF!"</definedName>
    <definedName name="Planilha_91ÁreaTotal_3_2">(#REF!,#REF!)</definedName>
    <definedName name="Planilha_91ÁreaTotal_3_6">(#REF!,#REF!)</definedName>
    <definedName name="Planilha_91ÁreaTotal_6">([40]Resumo!$C$16:$C$17,[40]Resumo!$G$16:$N$17)</definedName>
    <definedName name="Planilha_91TítCols">#REF!,#REF!</definedName>
    <definedName name="Planilha_91TítCols_1">#REF!,#REF!</definedName>
    <definedName name="Planilha_91TítCols_1_1">NA()</definedName>
    <definedName name="Planilha_91TítCols_1_1_1">NA()</definedName>
    <definedName name="Planilha_91TítCols_1_2">"#REF!,#REF!"</definedName>
    <definedName name="Planilha_91TítCols_1_3">NA()</definedName>
    <definedName name="Planilha_91TítCols_1_6">NA()</definedName>
    <definedName name="Planilha_91TítCols_2">#REF!,#REF!</definedName>
    <definedName name="Planilha_91TítCols_2_1">NA()</definedName>
    <definedName name="Planilha_91TítCols_2_2">NA()</definedName>
    <definedName name="Planilha_91TítCols_2_3">NA()</definedName>
    <definedName name="Planilha_91TítCols_2_6">NA()</definedName>
    <definedName name="Planilha_91TítCols_20">[42]SE_09HB_SECRET!$C$16,[42]SE_09HB_SECRET!$G$16:$N$16</definedName>
    <definedName name="Planilha_91TítCols_20_1">NA()</definedName>
    <definedName name="Planilha_91TítCols_20_2">NA()</definedName>
    <definedName name="Planilha_91TítCols_21">[42]SE_09HB_SECRET!$C$16,[42]SE_09HB_SECRET!$G$16:$N$16</definedName>
    <definedName name="Planilha_91TítCols_21_1">NA()</definedName>
    <definedName name="Planilha_91TítCols_21_2">NA()</definedName>
    <definedName name="Planilha_91TítCols_3">#REF!,#REF!</definedName>
    <definedName name="Planilha_91TítCols_3_1">NA()</definedName>
    <definedName name="Planilha_91TítCols_3_2">NA()</definedName>
    <definedName name="Planilha_91TítCols_3_3">NA()</definedName>
    <definedName name="Planilha_91TítCols_3_6">NA()</definedName>
    <definedName name="Planilha_91TítCols_6">NA()</definedName>
    <definedName name="Planilha_92ÁreaTotal">#REF!,#REF!</definedName>
    <definedName name="Planilha_92ÁreaTotal_1">#REF!,#REF!</definedName>
    <definedName name="Planilha_92ÁreaTotal_1_1">"#REF!,#REF!"</definedName>
    <definedName name="Planilha_92ÁreaTotal_1_2">"#REF!,#REF!"</definedName>
    <definedName name="Planilha_92ÁreaTotal_1_6">(#REF!,#REF!)</definedName>
    <definedName name="Planilha_92ÁreaTotal_2">#REF!,#REF!</definedName>
    <definedName name="Planilha_92ÁreaTotal_2_1">"#REF!,#REF!"</definedName>
    <definedName name="Planilha_92ÁreaTotal_2_2">(#REF!,#REF!)</definedName>
    <definedName name="Planilha_92ÁreaTotal_2_6">(#REF!,#REF!)</definedName>
    <definedName name="Planilha_92ÁreaTotal_20">[42]SE_09HB_ZE!$C$16:$C$17,[42]SE_09HB_ZE!$G$16:$N$17</definedName>
    <definedName name="Planilha_92ÁreaTotal_20_1" localSheetId="0">([23]SE_09HB_ZE:'[136]SE_09HB_10842'!$C$16:$C$17,[23]SE_09HB_ZE:'[136]SE_09HB_10842'!$G$16:$N$17)</definedName>
    <definedName name="Planilha_92ÁreaTotal_20_1">([23]SE_09HB_ZE:'[136]SE_09HB_10842'!$C$16:$C$17,[23]SE_09HB_ZE:'[136]SE_09HB_10842'!$G$16:$N$17)</definedName>
    <definedName name="Planilha_92ÁreaTotal_21">[42]SE_09HB_ZE!$C$16:$C$17,[42]SE_09HB_ZE!$G$16:$N$17</definedName>
    <definedName name="Planilha_92ÁreaTotal_21_1" localSheetId="0">([23]SE_09HB_ZE:'[136]SE_09HB_10842'!$C$16:$C$17,[23]SE_09HB_ZE:'[136]SE_09HB_10842'!$G$16:$N$17)</definedName>
    <definedName name="Planilha_92ÁreaTotal_21_1">([23]SE_09HB_ZE:'[136]SE_09HB_10842'!$C$16:$C$17,[23]SE_09HB_ZE:'[136]SE_09HB_10842'!$G$16:$N$17)</definedName>
    <definedName name="Planilha_92ÁreaTotal_3">#REF!,#REF!</definedName>
    <definedName name="Planilha_92ÁreaTotal_3_1">"#REF!,#REF!"</definedName>
    <definedName name="Planilha_92ÁreaTotal_3_2">(#REF!,#REF!)</definedName>
    <definedName name="Planilha_92ÁreaTotal_3_6">(#REF!,#REF!)</definedName>
    <definedName name="Planilha_92ÁreaTotal_6">([40]Resumo!$C$16:$C$17,[40]Resumo!$G$16:$N$17)</definedName>
    <definedName name="Planilha_92TítCols">#REF!,#REF!</definedName>
    <definedName name="Planilha_92TítCols_1">#REF!,#REF!</definedName>
    <definedName name="Planilha_92TítCols_1_1">NA()</definedName>
    <definedName name="Planilha_92TítCols_1_1_1">NA()</definedName>
    <definedName name="Planilha_92TítCols_1_2">"#REF!,#REF!"</definedName>
    <definedName name="Planilha_92TítCols_1_3">NA()</definedName>
    <definedName name="Planilha_92TítCols_1_6">NA()</definedName>
    <definedName name="Planilha_92TítCols_2">#REF!,#REF!</definedName>
    <definedName name="Planilha_92TítCols_2_1">NA()</definedName>
    <definedName name="Planilha_92TítCols_2_2">NA()</definedName>
    <definedName name="Planilha_92TítCols_2_3">NA()</definedName>
    <definedName name="Planilha_92TítCols_2_6">NA()</definedName>
    <definedName name="Planilha_92TítCols_20">[42]SE_09HB_ZE!$C$16,[42]SE_09HB_ZE!$G$16:$N$16</definedName>
    <definedName name="Planilha_92TítCols_20_1">NA()</definedName>
    <definedName name="Planilha_92TítCols_20_2">NA()</definedName>
    <definedName name="Planilha_92TítCols_21">[42]SE_09HB_ZE!$C$16,[42]SE_09HB_ZE!$G$16:$N$16</definedName>
    <definedName name="Planilha_92TítCols_21_1">NA()</definedName>
    <definedName name="Planilha_92TítCols_21_2">NA()</definedName>
    <definedName name="Planilha_92TítCols_3">#REF!,#REF!</definedName>
    <definedName name="Planilha_92TítCols_3_1">NA()</definedName>
    <definedName name="Planilha_92TítCols_3_2">NA()</definedName>
    <definedName name="Planilha_92TítCols_3_3">NA()</definedName>
    <definedName name="Planilha_92TítCols_3_6">NA()</definedName>
    <definedName name="Planilha_92TítCols_6">NA()</definedName>
    <definedName name="Planilha_93ÁreaTotal">#REF!,#REF!</definedName>
    <definedName name="Planilha_93ÁreaTotal_1">#REF!,#REF!</definedName>
    <definedName name="Planilha_93ÁreaTotal_1_1">"#REF!,#REF!"</definedName>
    <definedName name="Planilha_93ÁreaTotal_1_2">"#REF!,#REF!"</definedName>
    <definedName name="Planilha_93ÁreaTotal_1_6">(#REF!,#REF!)</definedName>
    <definedName name="Planilha_93ÁreaTotal_2">#REF!,#REF!</definedName>
    <definedName name="Planilha_93ÁreaTotal_2_1">"#REF!,#REF!"</definedName>
    <definedName name="Planilha_93ÁreaTotal_2_2">(#REF!,#REF!)</definedName>
    <definedName name="Planilha_93ÁreaTotal_2_6">(#REF!,#REF!)</definedName>
    <definedName name="Planilha_93ÁreaTotal_20">[42]SE_09HB_10842!$C$16:$C$17,[42]SE_09HB_10842!$G$16:$I$17</definedName>
    <definedName name="Planilha_93ÁreaTotal_20_1" localSheetId="0">([23]SE_09HB_10842:'[137]SE_FL_FINALI'!$C$16:$C$17,[23]SE_09HB_10842:'[137]SE_FL_FINALI'!$G$16:$I$17)</definedName>
    <definedName name="Planilha_93ÁreaTotal_20_1">([23]SE_09HB_10842:'[137]SE_FL_FINALI'!$C$16:$C$17,[23]SE_09HB_10842:'[137]SE_FL_FINALI'!$G$16:$I$17)</definedName>
    <definedName name="Planilha_93ÁreaTotal_21">[42]SE_09HB_10842!$C$16:$C$17,[42]SE_09HB_10842!$G$16:$I$17</definedName>
    <definedName name="Planilha_93ÁreaTotal_21_1" localSheetId="0">([23]SE_09HB_10842:'[137]SE_FL_FINALI'!$C$16:$C$17,[23]SE_09HB_10842:'[137]SE_FL_FINALI'!$G$16:$I$17)</definedName>
    <definedName name="Planilha_93ÁreaTotal_21_1">([23]SE_09HB_10842:'[137]SE_FL_FINALI'!$C$16:$C$17,[23]SE_09HB_10842:'[137]SE_FL_FINALI'!$G$16:$I$17)</definedName>
    <definedName name="Planilha_93ÁreaTotal_3">#REF!,#REF!</definedName>
    <definedName name="Planilha_93ÁreaTotal_3_1">"#REF!,#REF!"</definedName>
    <definedName name="Planilha_93ÁreaTotal_3_2">(#REF!,#REF!)</definedName>
    <definedName name="Planilha_93ÁreaTotal_3_6">(#REF!,#REF!)</definedName>
    <definedName name="Planilha_93ÁreaTotal_6">([40]Resumo!$C$16:$C$17,[40]Resumo!$G$16:$I$17)</definedName>
    <definedName name="Planilha_93TítCols">#REF!,#REF!</definedName>
    <definedName name="Planilha_93TítCols_1">#REF!,#REF!</definedName>
    <definedName name="Planilha_93TítCols_1_1">NA()</definedName>
    <definedName name="Planilha_93TítCols_1_1_1">NA()</definedName>
    <definedName name="Planilha_93TítCols_1_2">"#REF!,#REF!"</definedName>
    <definedName name="Planilha_93TítCols_1_3">NA()</definedName>
    <definedName name="Planilha_93TítCols_1_6">NA()</definedName>
    <definedName name="Planilha_93TítCols_2">#REF!,#REF!</definedName>
    <definedName name="Planilha_93TítCols_2_1">NA()</definedName>
    <definedName name="Planilha_93TítCols_2_2">NA()</definedName>
    <definedName name="Planilha_93TítCols_2_3">NA()</definedName>
    <definedName name="Planilha_93TítCols_2_6">NA()</definedName>
    <definedName name="Planilha_93TítCols_20">[42]SE_09HB_10842!$C$16,[42]SE_09HB_10842!$G$16:$I$16</definedName>
    <definedName name="Planilha_93TítCols_20_1">NA()</definedName>
    <definedName name="Planilha_93TítCols_20_2">NA()</definedName>
    <definedName name="Planilha_93TítCols_21">[42]SE_09HB_10842!$C$16,[42]SE_09HB_10842!$G$16:$I$16</definedName>
    <definedName name="Planilha_93TítCols_21_1">NA()</definedName>
    <definedName name="Planilha_93TítCols_21_2">NA()</definedName>
    <definedName name="Planilha_93TítCols_3">#REF!,#REF!</definedName>
    <definedName name="Planilha_93TítCols_3_1">NA()</definedName>
    <definedName name="Planilha_93TítCols_3_2">NA()</definedName>
    <definedName name="Planilha_93TítCols_3_3">NA()</definedName>
    <definedName name="Planilha_93TítCols_3_6">NA()</definedName>
    <definedName name="Planilha_93TítCols_6">NA()</definedName>
    <definedName name="Planilha_94ÁreaTotal">#REF!,#REF!</definedName>
    <definedName name="Planilha_94ÁreaTotal_1">#REF!,#REF!</definedName>
    <definedName name="Planilha_94ÁreaTotal_1_1">"#REF!,#REF!"</definedName>
    <definedName name="Planilha_94ÁreaTotal_1_2">"#REF!,#REF!"</definedName>
    <definedName name="Planilha_94ÁreaTotal_1_6">(#REF!,#REF!)</definedName>
    <definedName name="Planilha_94ÁreaTotal_2">#REF!,#REF!</definedName>
    <definedName name="Planilha_94ÁreaTotal_2_1">"#REF!,#REF!"</definedName>
    <definedName name="Planilha_94ÁreaTotal_2_2">(#REF!,#REF!)</definedName>
    <definedName name="Planilha_94ÁreaTotal_2_6">(#REF!,#REF!)</definedName>
    <definedName name="Planilha_94ÁreaTotal_20">[42]SE_FL_FINALI!$C$16:$C$18,[42]SE_FL_FINALI!$G$16:$N$18</definedName>
    <definedName name="Planilha_94ÁreaTotal_20_1" localSheetId="0">([23]SE_FL_FINALI:'[138]SE_SECRET_BASE_ATUL'!$C$16:$C$18,[23]SE_FL_FINALI:'[138]SE_SECRET_BASE_ATUL'!$G$16:$N$18)</definedName>
    <definedName name="Planilha_94ÁreaTotal_20_1">([23]SE_FL_FINALI:'[138]SE_SECRET_BASE_ATUL'!$C$16:$C$18,[23]SE_FL_FINALI:'[138]SE_SECRET_BASE_ATUL'!$G$16:$N$18)</definedName>
    <definedName name="Planilha_94ÁreaTotal_21">[42]SE_FL_FINALI!$C$16:$C$18,[42]SE_FL_FINALI!$G$16:$N$18</definedName>
    <definedName name="Planilha_94ÁreaTotal_21_1" localSheetId="0">([23]SE_FL_FINALI:'[138]SE_SECRET_BASE_ATUL'!$C$16:$C$18,[23]SE_FL_FINALI:'[138]SE_SECRET_BASE_ATUL'!$G$16:$N$18)</definedName>
    <definedName name="Planilha_94ÁreaTotal_21_1">([23]SE_FL_FINALI:'[138]SE_SECRET_BASE_ATUL'!$C$16:$C$18,[23]SE_FL_FINALI:'[138]SE_SECRET_BASE_ATUL'!$G$16:$N$18)</definedName>
    <definedName name="Planilha_94ÁreaTotal_3">#REF!,#REF!</definedName>
    <definedName name="Planilha_94ÁreaTotal_3_1">"#REF!,#REF!"</definedName>
    <definedName name="Planilha_94ÁreaTotal_3_2">(#REF!,#REF!)</definedName>
    <definedName name="Planilha_94ÁreaTotal_3_6">(#REF!,#REF!)</definedName>
    <definedName name="Planilha_94ÁreaTotal_6">([40]Resumo!$C$16:$C$18,[40]Resumo!$G$16:$N$18)</definedName>
    <definedName name="Planilha_94TítCols">#REF!,#REF!</definedName>
    <definedName name="Planilha_94TítCols_1">#REF!,#REF!</definedName>
    <definedName name="Planilha_94TítCols_1_1">NA()</definedName>
    <definedName name="Planilha_94TítCols_1_1_1">NA()</definedName>
    <definedName name="Planilha_94TítCols_1_2">"#REF!,#REF!"</definedName>
    <definedName name="Planilha_94TítCols_1_3">NA()</definedName>
    <definedName name="Planilha_94TítCols_1_6">NA()</definedName>
    <definedName name="Planilha_94TítCols_2">#REF!,#REF!</definedName>
    <definedName name="Planilha_94TítCols_2_1">NA()</definedName>
    <definedName name="Planilha_94TítCols_2_2">NA()</definedName>
    <definedName name="Planilha_94TítCols_2_3">NA()</definedName>
    <definedName name="Planilha_94TítCols_2_6">NA()</definedName>
    <definedName name="Planilha_94TítCols_20">[42]SE_FL_FINALI!$C$16,[42]SE_FL_FINALI!$G$16:$N$16</definedName>
    <definedName name="Planilha_94TítCols_20_1">NA()</definedName>
    <definedName name="Planilha_94TítCols_20_2">NA()</definedName>
    <definedName name="Planilha_94TítCols_21">[42]SE_FL_FINALI!$C$16,[42]SE_FL_FINALI!$G$16:$N$16</definedName>
    <definedName name="Planilha_94TítCols_21_1">NA()</definedName>
    <definedName name="Planilha_94TítCols_21_2">NA()</definedName>
    <definedName name="Planilha_94TítCols_3">#REF!,#REF!</definedName>
    <definedName name="Planilha_94TítCols_3_1">NA()</definedName>
    <definedName name="Planilha_94TítCols_3_2">NA()</definedName>
    <definedName name="Planilha_94TítCols_3_3">NA()</definedName>
    <definedName name="Planilha_94TítCols_3_6">NA()</definedName>
    <definedName name="Planilha_94TítCols_6">NA()</definedName>
    <definedName name="Planilha_95ÁreaTotal">#REF!,#REF!</definedName>
    <definedName name="Planilha_95ÁreaTotal_1">#REF!,#REF!</definedName>
    <definedName name="Planilha_95ÁreaTotal_1_1">"#REF!,#REF!"</definedName>
    <definedName name="Planilha_95ÁreaTotal_1_2">"#REF!,#REF!"</definedName>
    <definedName name="Planilha_95ÁreaTotal_1_6">(#REF!,#REF!)</definedName>
    <definedName name="Planilha_95ÁreaTotal_2">#REF!,#REF!</definedName>
    <definedName name="Planilha_95ÁreaTotal_2_1">"#REF!,#REF!"</definedName>
    <definedName name="Planilha_95ÁreaTotal_2_2">(#REF!,#REF!)</definedName>
    <definedName name="Planilha_95ÁreaTotal_2_6">(#REF!,#REF!)</definedName>
    <definedName name="Planilha_95ÁreaTotal_20">[42]SE_SECRET_BASE_ATUL!$C$16:$C$35,[42]SE_SECRET_BASE_ATUL!$G$16:$N$35</definedName>
    <definedName name="Planilha_95ÁreaTotal_20_1" localSheetId="0">([23]SE_SECRET_BASE_ATUL:'[139]SE_ZE_BASE_ATUAL'!$C$16:$C$35,[23]SE_SECRET_BASE_ATUL:'[139]SE_ZE_BASE_ATUAL'!$G$16:$N$35)</definedName>
    <definedName name="Planilha_95ÁreaTotal_20_1">([23]SE_SECRET_BASE_ATUL:'[139]SE_ZE_BASE_ATUAL'!$C$16:$C$35,[23]SE_SECRET_BASE_ATUL:'[139]SE_ZE_BASE_ATUAL'!$G$16:$N$35)</definedName>
    <definedName name="Planilha_95ÁreaTotal_21">[42]SE_SECRET_BASE_ATUL!$C$16:$C$35,[42]SE_SECRET_BASE_ATUL!$G$16:$N$35</definedName>
    <definedName name="Planilha_95ÁreaTotal_21_1" localSheetId="0">([23]SE_SECRET_BASE_ATUL:'[139]SE_ZE_BASE_ATUAL'!$C$16:$C$35,[23]SE_SECRET_BASE_ATUL:'[139]SE_ZE_BASE_ATUAL'!$G$16:$N$35)</definedName>
    <definedName name="Planilha_95ÁreaTotal_21_1">([23]SE_SECRET_BASE_ATUL:'[139]SE_ZE_BASE_ATUAL'!$C$16:$C$35,[23]SE_SECRET_BASE_ATUL:'[139]SE_ZE_BASE_ATUAL'!$G$16:$N$35)</definedName>
    <definedName name="Planilha_95ÁreaTotal_3">#REF!,#REF!</definedName>
    <definedName name="Planilha_95ÁreaTotal_3_1">"#REF!,#REF!"</definedName>
    <definedName name="Planilha_95ÁreaTotal_3_2">(#REF!,#REF!)</definedName>
    <definedName name="Planilha_95ÁreaTotal_3_6">(#REF!,#REF!)</definedName>
    <definedName name="Planilha_95ÁreaTotal_6">([40]Resumo!$C$16:$C$35,[40]Resumo!$G$16:$N$35)</definedName>
    <definedName name="Planilha_95TítCols">#REF!,#REF!</definedName>
    <definedName name="Planilha_95TítCols_1">#REF!,#REF!</definedName>
    <definedName name="Planilha_95TítCols_1_1">NA()</definedName>
    <definedName name="Planilha_95TítCols_1_1_1">NA()</definedName>
    <definedName name="Planilha_95TítCols_1_2">"#REF!,#REF!"</definedName>
    <definedName name="Planilha_95TítCols_1_3">NA()</definedName>
    <definedName name="Planilha_95TítCols_1_6">NA()</definedName>
    <definedName name="Planilha_95TítCols_2">#REF!,#REF!</definedName>
    <definedName name="Planilha_95TítCols_2_1">NA()</definedName>
    <definedName name="Planilha_95TítCols_2_2">NA()</definedName>
    <definedName name="Planilha_95TítCols_2_3">NA()</definedName>
    <definedName name="Planilha_95TítCols_2_6">NA()</definedName>
    <definedName name="Planilha_95TítCols_20">[42]SE_SECRET_BASE_ATUL!$C$16,[42]SE_SECRET_BASE_ATUL!$G$16:$N$16</definedName>
    <definedName name="Planilha_95TítCols_20_1">NA()</definedName>
    <definedName name="Planilha_95TítCols_20_2">NA()</definedName>
    <definedName name="Planilha_95TítCols_21">[42]SE_SECRET_BASE_ATUL!$C$16,[42]SE_SECRET_BASE_ATUL!$G$16:$N$16</definedName>
    <definedName name="Planilha_95TítCols_21_1">NA()</definedName>
    <definedName name="Planilha_95TítCols_21_2">NA()</definedName>
    <definedName name="Planilha_95TítCols_3">#REF!,#REF!</definedName>
    <definedName name="Planilha_95TítCols_3_1">NA()</definedName>
    <definedName name="Planilha_95TítCols_3_2">NA()</definedName>
    <definedName name="Planilha_95TítCols_3_3">NA()</definedName>
    <definedName name="Planilha_95TítCols_3_6">NA()</definedName>
    <definedName name="Planilha_95TítCols_6">NA()</definedName>
    <definedName name="Planilha_96ÁreaTotal">#REF!,#REF!</definedName>
    <definedName name="Planilha_96ÁreaTotal_1">#REF!,#REF!</definedName>
    <definedName name="Planilha_96ÁreaTotal_1_1">"#REF!,#REF!"</definedName>
    <definedName name="Planilha_96ÁreaTotal_1_2">"#REF!,#REF!"</definedName>
    <definedName name="Planilha_96ÁreaTotal_1_6">(#REF!,#REF!)</definedName>
    <definedName name="Planilha_96ÁreaTotal_2">#REF!,#REF!</definedName>
    <definedName name="Planilha_96ÁreaTotal_2_1">"#REF!,#REF!"</definedName>
    <definedName name="Planilha_96ÁreaTotal_2_2">(#REF!,#REF!)</definedName>
    <definedName name="Planilha_96ÁreaTotal_2_6">(#REF!,#REF!)</definedName>
    <definedName name="Planilha_96ÁreaTotal_20">[42]SE_ZE_BASE_ATUAL!$C$16:$C$29,[42]SE_ZE_BASE_ATUAL!$G$16:$N$29</definedName>
    <definedName name="Planilha_96ÁreaTotal_20_1" localSheetId="0">([23]SE_ZE_BASE_ATUAL:'[140]SE_10842_PROV'!$C$16:$C$29,[23]SE_ZE_BASE_ATUAL:'[140]SE_10842_PROV'!$G$16:$N$29)</definedName>
    <definedName name="Planilha_96ÁreaTotal_20_1">([23]SE_ZE_BASE_ATUAL:'[140]SE_10842_PROV'!$C$16:$C$29,[23]SE_ZE_BASE_ATUAL:'[140]SE_10842_PROV'!$G$16:$N$29)</definedName>
    <definedName name="Planilha_96ÁreaTotal_21">[42]SE_ZE_BASE_ATUAL!$C$16:$C$29,[42]SE_ZE_BASE_ATUAL!$G$16:$N$29</definedName>
    <definedName name="Planilha_96ÁreaTotal_21_1" localSheetId="0">([23]SE_ZE_BASE_ATUAL:'[140]SE_10842_PROV'!$C$16:$C$29,[23]SE_ZE_BASE_ATUAL:'[140]SE_10842_PROV'!$G$16:$N$29)</definedName>
    <definedName name="Planilha_96ÁreaTotal_21_1">([23]SE_ZE_BASE_ATUAL:'[140]SE_10842_PROV'!$C$16:$C$29,[23]SE_ZE_BASE_ATUAL:'[140]SE_10842_PROV'!$G$16:$N$29)</definedName>
    <definedName name="Planilha_96ÁreaTotal_3">#REF!,#REF!</definedName>
    <definedName name="Planilha_96ÁreaTotal_3_1">"#REF!,#REF!"</definedName>
    <definedName name="Planilha_96ÁreaTotal_3_2">(#REF!,#REF!)</definedName>
    <definedName name="Planilha_96ÁreaTotal_3_6">(#REF!,#REF!)</definedName>
    <definedName name="Planilha_96ÁreaTotal_6">([40]Resumo!$C$16:$C$29,[40]Resumo!$G$16:$N$29)</definedName>
    <definedName name="Planilha_96TítCols">#REF!,#REF!</definedName>
    <definedName name="Planilha_96TítCols_1">#REF!,#REF!</definedName>
    <definedName name="Planilha_96TítCols_1_1">NA()</definedName>
    <definedName name="Planilha_96TítCols_1_1_1">NA()</definedName>
    <definedName name="Planilha_96TítCols_1_2">"#REF!,#REF!"</definedName>
    <definedName name="Planilha_96TítCols_1_3">NA()</definedName>
    <definedName name="Planilha_96TítCols_1_6">NA()</definedName>
    <definedName name="Planilha_96TítCols_2">#REF!,#REF!</definedName>
    <definedName name="Planilha_96TítCols_2_1">NA()</definedName>
    <definedName name="Planilha_96TítCols_2_2">NA()</definedName>
    <definedName name="Planilha_96TítCols_2_3">NA()</definedName>
    <definedName name="Planilha_96TítCols_2_6">NA()</definedName>
    <definedName name="Planilha_96TítCols_20">[42]SE_ZE_BASE_ATUAL!$C$16,[42]SE_ZE_BASE_ATUAL!$G$16:$N$16</definedName>
    <definedName name="Planilha_96TítCols_20_1">NA()</definedName>
    <definedName name="Planilha_96TítCols_20_2">NA()</definedName>
    <definedName name="Planilha_96TítCols_21">[42]SE_ZE_BASE_ATUAL!$C$16,[42]SE_ZE_BASE_ATUAL!$G$16:$N$16</definedName>
    <definedName name="Planilha_96TítCols_21_1">NA()</definedName>
    <definedName name="Planilha_96TítCols_21_2">NA()</definedName>
    <definedName name="Planilha_96TítCols_3">#REF!,#REF!</definedName>
    <definedName name="Planilha_96TítCols_3_1">NA()</definedName>
    <definedName name="Planilha_96TítCols_3_2">NA()</definedName>
    <definedName name="Planilha_96TítCols_3_3">NA()</definedName>
    <definedName name="Planilha_96TítCols_3_6">NA()</definedName>
    <definedName name="Planilha_96TítCols_6">NA()</definedName>
    <definedName name="Planilha_97ÁreaTotal">#REF!,#REF!</definedName>
    <definedName name="Planilha_97ÁreaTotal_1">#REF!,#REF!</definedName>
    <definedName name="Planilha_97ÁreaTotal_1_1">"#REF!,#REF!"</definedName>
    <definedName name="Planilha_97ÁreaTotal_1_2">"#REF!,#REF!"</definedName>
    <definedName name="Planilha_97ÁreaTotal_1_6">(#REF!,#REF!)</definedName>
    <definedName name="Planilha_97ÁreaTotal_2">#REF!,#REF!</definedName>
    <definedName name="Planilha_97ÁreaTotal_2_1">"#REF!,#REF!"</definedName>
    <definedName name="Planilha_97ÁreaTotal_2_2">(#REF!,#REF!)</definedName>
    <definedName name="Planilha_97ÁreaTotal_2_6">(#REF!,#REF!)</definedName>
    <definedName name="Planilha_97ÁreaTotal_20">[42]SE_10842_PROV!$C$16:$C$22,[42]SE_10842_PROV!$G$16:$J$22</definedName>
    <definedName name="Planilha_97ÁreaTotal_20_1" localSheetId="0">([23]SE_10842_PROV:'[141]BA_INAT'!$C$16:$C$22,[23]SE_10842_PROV:'[141]BA_INAT'!$G$16:$J$22)</definedName>
    <definedName name="Planilha_97ÁreaTotal_20_1">([23]SE_10842_PROV:'[141]BA_INAT'!$C$16:$C$22,[23]SE_10842_PROV:'[141]BA_INAT'!$G$16:$J$22)</definedName>
    <definedName name="Planilha_97ÁreaTotal_21">[42]SE_10842_PROV!$C$16:$C$22,[42]SE_10842_PROV!$G$16:$J$22</definedName>
    <definedName name="Planilha_97ÁreaTotal_21_1" localSheetId="0">([23]SE_10842_PROV:'[141]BA_INAT'!$C$16:$C$22,[23]SE_10842_PROV:'[141]BA_INAT'!$G$16:$J$22)</definedName>
    <definedName name="Planilha_97ÁreaTotal_21_1">([23]SE_10842_PROV:'[141]BA_INAT'!$C$16:$C$22,[23]SE_10842_PROV:'[141]BA_INAT'!$G$16:$J$22)</definedName>
    <definedName name="Planilha_97ÁreaTotal_3">#REF!,#REF!</definedName>
    <definedName name="Planilha_97ÁreaTotal_3_1">"#REF!,#REF!"</definedName>
    <definedName name="Planilha_97ÁreaTotal_3_2">(#REF!,#REF!)</definedName>
    <definedName name="Planilha_97ÁreaTotal_3_6">(#REF!,#REF!)</definedName>
    <definedName name="Planilha_97ÁreaTotal_6">([40]Resumo!$C$16:$C$22,[40]Resumo!$G$16:$J$22)</definedName>
    <definedName name="Planilha_97TítCols">#REF!,#REF!</definedName>
    <definedName name="Planilha_97TítCols_1">#REF!,#REF!</definedName>
    <definedName name="Planilha_97TítCols_1_1">NA()</definedName>
    <definedName name="Planilha_97TítCols_1_1_1">NA()</definedName>
    <definedName name="Planilha_97TítCols_1_2">"#REF!,#REF!"</definedName>
    <definedName name="Planilha_97TítCols_1_3">NA()</definedName>
    <definedName name="Planilha_97TítCols_1_6">NA()</definedName>
    <definedName name="Planilha_97TítCols_2">#REF!,#REF!</definedName>
    <definedName name="Planilha_97TítCols_2_1">NA()</definedName>
    <definedName name="Planilha_97TítCols_2_2">NA()</definedName>
    <definedName name="Planilha_97TítCols_2_3">NA()</definedName>
    <definedName name="Planilha_97TítCols_2_6">NA()</definedName>
    <definedName name="Planilha_97TítCols_20">[42]SE_10842_PROV!$C$16,[42]SE_10842_PROV!$G$16:$J$16</definedName>
    <definedName name="Planilha_97TítCols_20_1">NA()</definedName>
    <definedName name="Planilha_97TítCols_20_2">NA()</definedName>
    <definedName name="Planilha_97TítCols_21">[42]SE_10842_PROV!$C$16,[42]SE_10842_PROV!$G$16:$J$16</definedName>
    <definedName name="Planilha_97TítCols_21_1">NA()</definedName>
    <definedName name="Planilha_97TítCols_21_2">NA()</definedName>
    <definedName name="Planilha_97TítCols_3">#REF!,#REF!</definedName>
    <definedName name="Planilha_97TítCols_3_1">NA()</definedName>
    <definedName name="Planilha_97TítCols_3_2">NA()</definedName>
    <definedName name="Planilha_97TítCols_3_3">NA()</definedName>
    <definedName name="Planilha_97TítCols_3_6">NA()</definedName>
    <definedName name="Planilha_97TítCols_6">NA()</definedName>
    <definedName name="Planilha_98ÁreaTotal">#REF!,#REF!</definedName>
    <definedName name="Planilha_98ÁreaTotal_1">#REF!,#REF!</definedName>
    <definedName name="Planilha_98ÁreaTotal_1_1">"#REF!,#REF!"</definedName>
    <definedName name="Planilha_98ÁreaTotal_1_2">"#REF!,#REF!"</definedName>
    <definedName name="Planilha_98ÁreaTotal_1_6">(#REF!,#REF!)</definedName>
    <definedName name="Planilha_98ÁreaTotal_2">#REF!,#REF!</definedName>
    <definedName name="Planilha_98ÁreaTotal_2_1">"#REF!,#REF!"</definedName>
    <definedName name="Planilha_98ÁreaTotal_2_2">(#REF!,#REF!)</definedName>
    <definedName name="Planilha_98ÁreaTotal_2_6">(#REF!,#REF!)</definedName>
    <definedName name="Planilha_98ÁreaTotal_20">[42]BA_INAT!$C$16:$C$26,[42]BA_INAT!$G$16:$N$26</definedName>
    <definedName name="Planilha_98ÁreaTotal_20_1" localSheetId="0">([23]BA_INAT:'[142]BA_09HB_SECRET'!$C$16:$C$26,[23]BA_INAT:'[142]BA_09HB_SECRET'!$G$16:$N$26)</definedName>
    <definedName name="Planilha_98ÁreaTotal_20_1">([23]BA_INAT:'[142]BA_09HB_SECRET'!$C$16:$C$26,[23]BA_INAT:'[142]BA_09HB_SECRET'!$G$16:$N$26)</definedName>
    <definedName name="Planilha_98ÁreaTotal_21">[42]BA_INAT!$C$16:$C$26,[42]BA_INAT!$G$16:$N$26</definedName>
    <definedName name="Planilha_98ÁreaTotal_21_1" localSheetId="0">([23]BA_INAT:'[142]BA_09HB_SECRET'!$C$16:$C$26,[23]BA_INAT:'[142]BA_09HB_SECRET'!$G$16:$N$26)</definedName>
    <definedName name="Planilha_98ÁreaTotal_21_1">([23]BA_INAT:'[142]BA_09HB_SECRET'!$C$16:$C$26,[23]BA_INAT:'[142]BA_09HB_SECRET'!$G$16:$N$26)</definedName>
    <definedName name="Planilha_98ÁreaTotal_3">#REF!,#REF!</definedName>
    <definedName name="Planilha_98ÁreaTotal_3_1">"#REF!,#REF!"</definedName>
    <definedName name="Planilha_98ÁreaTotal_3_2">(#REF!,#REF!)</definedName>
    <definedName name="Planilha_98ÁreaTotal_3_6">(#REF!,#REF!)</definedName>
    <definedName name="Planilha_98ÁreaTotal_6">([40]Resumo!$C$16:$C$26,[40]Resumo!$G$16:$N$26)</definedName>
    <definedName name="Planilha_98TítCols">#REF!,#REF!</definedName>
    <definedName name="Planilha_98TítCols_1">#REF!,#REF!</definedName>
    <definedName name="Planilha_98TítCols_1_1">NA()</definedName>
    <definedName name="Planilha_98TítCols_1_1_1">NA()</definedName>
    <definedName name="Planilha_98TítCols_1_2">"#REF!,#REF!"</definedName>
    <definedName name="Planilha_98TítCols_1_3">NA()</definedName>
    <definedName name="Planilha_98TítCols_1_6">NA()</definedName>
    <definedName name="Planilha_98TítCols_2">#REF!,#REF!</definedName>
    <definedName name="Planilha_98TítCols_2_1">NA()</definedName>
    <definedName name="Planilha_98TítCols_2_2">NA()</definedName>
    <definedName name="Planilha_98TítCols_2_3">NA()</definedName>
    <definedName name="Planilha_98TítCols_2_6">NA()</definedName>
    <definedName name="Planilha_98TítCols_20">[42]BA_INAT!$C$16,[42]BA_INAT!$G$16:$N$16</definedName>
    <definedName name="Planilha_98TítCols_20_1">NA()</definedName>
    <definedName name="Planilha_98TítCols_20_2">NA()</definedName>
    <definedName name="Planilha_98TítCols_21">[42]BA_INAT!$C$16,[42]BA_INAT!$G$16:$N$16</definedName>
    <definedName name="Planilha_98TítCols_21_1">NA()</definedName>
    <definedName name="Planilha_98TítCols_21_2">NA()</definedName>
    <definedName name="Planilha_98TítCols_3">#REF!,#REF!</definedName>
    <definedName name="Planilha_98TítCols_3_1">NA()</definedName>
    <definedName name="Planilha_98TítCols_3_2">NA()</definedName>
    <definedName name="Planilha_98TítCols_3_3">NA()</definedName>
    <definedName name="Planilha_98TítCols_3_6">NA()</definedName>
    <definedName name="Planilha_98TítCols_6">NA()</definedName>
    <definedName name="Planilha_99ÁreaTotal">#REF!,#REF!</definedName>
    <definedName name="Planilha_99ÁreaTotal_1">#REF!,#REF!</definedName>
    <definedName name="Planilha_99ÁreaTotal_1_1">"#REF!,#REF!"</definedName>
    <definedName name="Planilha_99ÁreaTotal_1_2">"#REF!,#REF!"</definedName>
    <definedName name="Planilha_99ÁreaTotal_1_6">(#REF!,#REF!)</definedName>
    <definedName name="Planilha_99ÁreaTotal_2">#REF!,#REF!</definedName>
    <definedName name="Planilha_99ÁreaTotal_2_1">"#REF!,#REF!"</definedName>
    <definedName name="Planilha_99ÁreaTotal_2_2">(#REF!,#REF!)</definedName>
    <definedName name="Planilha_99ÁreaTotal_2_6">(#REF!,#REF!)</definedName>
    <definedName name="Planilha_99ÁreaTotal_20">[42]BA_09HB_SECRET!$C$16:$C$18,[42]BA_09HB_SECRET!$G$16:$N$18</definedName>
    <definedName name="Planilha_99ÁreaTotal_20_1" localSheetId="0">([23]BA_09HB_SECRET:'[143]BA_FL_FINALI'!$C$16:$C$18,[23]BA_09HB_SECRET:'[143]BA_FL_FINALI'!$G$16:$N$18)</definedName>
    <definedName name="Planilha_99ÁreaTotal_20_1">([23]BA_09HB_SECRET:'[143]BA_FL_FINALI'!$C$16:$C$18,[23]BA_09HB_SECRET:'[143]BA_FL_FINALI'!$G$16:$N$18)</definedName>
    <definedName name="Planilha_99ÁreaTotal_21">[42]BA_09HB_SECRET!$C$16:$C$18,[42]BA_09HB_SECRET!$G$16:$N$18</definedName>
    <definedName name="Planilha_99ÁreaTotal_21_1" localSheetId="0">([23]BA_09HB_SECRET:'[143]BA_FL_FINALI'!$C$16:$C$18,[23]BA_09HB_SECRET:'[143]BA_FL_FINALI'!$G$16:$N$18)</definedName>
    <definedName name="Planilha_99ÁreaTotal_21_1">([23]BA_09HB_SECRET:'[143]BA_FL_FINALI'!$C$16:$C$18,[23]BA_09HB_SECRET:'[143]BA_FL_FINALI'!$G$16:$N$18)</definedName>
    <definedName name="Planilha_99ÁreaTotal_3">#REF!,#REF!</definedName>
    <definedName name="Planilha_99ÁreaTotal_3_1">"#REF!,#REF!"</definedName>
    <definedName name="Planilha_99ÁreaTotal_3_2">(#REF!,#REF!)</definedName>
    <definedName name="Planilha_99ÁreaTotal_3_6">(#REF!,#REF!)</definedName>
    <definedName name="Planilha_99ÁreaTotal_6">([40]Resumo!$C$16:$C$18,[40]Resumo!$G$16:$N$18)</definedName>
    <definedName name="Planilha_99TítCols">#REF!,#REF!</definedName>
    <definedName name="Planilha_99TítCols_1">#REF!,#REF!</definedName>
    <definedName name="Planilha_99TítCols_1_1">NA()</definedName>
    <definedName name="Planilha_99TítCols_1_1_1">NA()</definedName>
    <definedName name="Planilha_99TítCols_1_2">"#REF!,#REF!"</definedName>
    <definedName name="Planilha_99TítCols_1_3">NA()</definedName>
    <definedName name="Planilha_99TítCols_1_6">NA()</definedName>
    <definedName name="Planilha_99TítCols_2">#REF!,#REF!</definedName>
    <definedName name="Planilha_99TítCols_2_1">NA()</definedName>
    <definedName name="Planilha_99TítCols_2_2">NA()</definedName>
    <definedName name="Planilha_99TítCols_2_3">NA()</definedName>
    <definedName name="Planilha_99TítCols_2_6">NA()</definedName>
    <definedName name="Planilha_99TítCols_20">[42]BA_09HB_SECRET!$C$16,[42]BA_09HB_SECRET!$G$16:$N$16</definedName>
    <definedName name="Planilha_99TítCols_20_1">NA()</definedName>
    <definedName name="Planilha_99TítCols_20_2">NA()</definedName>
    <definedName name="Planilha_99TítCols_21">[42]BA_09HB_SECRET!$C$16,[42]BA_09HB_SECRET!$G$16:$N$16</definedName>
    <definedName name="Planilha_99TítCols_21_1">NA()</definedName>
    <definedName name="Planilha_99TítCols_21_2">NA()</definedName>
    <definedName name="Planilha_99TítCols_3">#REF!,#REF!</definedName>
    <definedName name="Planilha_99TítCols_3_1">NA()</definedName>
    <definedName name="Planilha_99TítCols_3_2">NA()</definedName>
    <definedName name="Planilha_99TítCols_3_3">NA()</definedName>
    <definedName name="Planilha_99TítCols_3_6">NA()</definedName>
    <definedName name="Planilha_99TítCols_6">NA()</definedName>
    <definedName name="Planilha_9ÁreaTotal">[46]DF!$A$13:$A$163,[46]DF!$E$13:$E$163</definedName>
    <definedName name="Planilha_9ÁreaTotal_1">'[47]0396_MAR'!$C$16:$C$44,'[47]0396_MAR'!$G$16:$G$44</definedName>
    <definedName name="Planilha_9ÁreaTotal_1_1">NA()</definedName>
    <definedName name="Planilha_9ÁreaTotal_1_6">([27]RESUMO!$C$16:$C$44,[27]RESUMO!$G$16:$G$44)</definedName>
    <definedName name="Planilha_9ÁreaTotal_2">'[47]0396_MAR'!$C$16:$C$44,'[47]0396_MAR'!$G$16:$G$44</definedName>
    <definedName name="Planilha_9ÁreaTotal_2_1">NA()</definedName>
    <definedName name="Planilha_9ÁreaTotal_2_6">([27]RESUMO!$C$16:$C$44,[27]RESUMO!$G$16:$G$44)</definedName>
    <definedName name="Planilha_9ÁreaTotal_20">[42]AC_09HB_11_202!$C$16:$C$17,[42]AC_09HB_11_202!$G$16:$K$17</definedName>
    <definedName name="Planilha_9ÁreaTotal_20_1" localSheetId="0">([23]AC_09HB_11_202:'[144]AC_Z_E'!$C$16:$C$17,[23]AC_09HB_11_202:'[144]AC_Z_E'!$G$16:$K$17)</definedName>
    <definedName name="Planilha_9ÁreaTotal_20_1">([23]AC_09HB_11_202:'[144]AC_Z_E'!$C$16:$C$17,[23]AC_09HB_11_202:'[144]AC_Z_E'!$G$16:$K$17)</definedName>
    <definedName name="Planilha_9ÁreaTotal_21">[42]AC_09HB_11_202!$C$16:$C$17,[42]AC_09HB_11_202!$G$16:$K$17</definedName>
    <definedName name="Planilha_9ÁreaTotal_21_1" localSheetId="0">([23]AC_09HB_11_202:'[144]AC_Z_E'!$C$16:$C$17,[23]AC_09HB_11_202:'[144]AC_Z_E'!$G$16:$K$17)</definedName>
    <definedName name="Planilha_9ÁreaTotal_21_1">([23]AC_09HB_11_202:'[144]AC_Z_E'!$C$16:$C$17,[23]AC_09HB_11_202:'[144]AC_Z_E'!$G$16:$K$17)</definedName>
    <definedName name="Planilha_9ÁreaTotal_3">'[47]0396_MAR'!$C$16:$C$44,'[47]0396_MAR'!$G$16:$G$44</definedName>
    <definedName name="Planilha_9ÁreaTotal_3_1">NA()</definedName>
    <definedName name="Planilha_9ÁreaTotal_3_6">([27]RESUMO!$C$16:$C$44,[27]RESUMO!$G$16:$G$44)</definedName>
    <definedName name="Planilha_9ÁreaTotal_4">'[47]0396_MAR'!$C$16:$C$44,'[47]0396_MAR'!$G$16:$G$44</definedName>
    <definedName name="Planilha_9ÁreaTotal_4_1">NA()</definedName>
    <definedName name="Planilha_9ÁreaTotal_4_6">([27]RESUMO!$C$16:$C$44,[27]RESUMO!$G$16:$G$44)</definedName>
    <definedName name="Planilha_9ÁreaTotal_6">([40]Resumo!$C$16:$C$17,[40]Resumo!$G$16:$K$17)</definedName>
    <definedName name="Planilha_9CabGráfico">#REF!</definedName>
    <definedName name="Planilha_9CabGráfico_1">"#REF!"</definedName>
    <definedName name="Planilha_9CabGráfico_2">"#REF!"</definedName>
    <definedName name="Planilha_9CabGráfico_3">#REF!</definedName>
    <definedName name="Planilha_9TítCols">[46]DF!$A$13,[46]DF!$E$13</definedName>
    <definedName name="Planilha_9TítCols_1">'[47]0396_MAR'!$C$16,'[47]0396_MAR'!$G$16:$G$16</definedName>
    <definedName name="Planilha_9TítCols_1_1">NA()</definedName>
    <definedName name="Planilha_9TítCols_1_1_1">NA()</definedName>
    <definedName name="Planilha_9TítCols_1_2">NA()</definedName>
    <definedName name="Planilha_9TítCols_1_3">NA()</definedName>
    <definedName name="Planilha_9TítCols_1_6">NA()</definedName>
    <definedName name="Planilha_9TítCols_2">'[47]0396_MAR'!$C$16,'[47]0396_MAR'!$G$16:$G$16</definedName>
    <definedName name="Planilha_9TítCols_2_1">NA()</definedName>
    <definedName name="Planilha_9TítCols_2_2">NA()</definedName>
    <definedName name="Planilha_9TítCols_2_3">NA()</definedName>
    <definedName name="Planilha_9TítCols_2_6">NA()</definedName>
    <definedName name="Planilha_9TítCols_20">[42]AC_09HB_11_202!$C$16,[42]AC_09HB_11_202!$G$16:$K$16</definedName>
    <definedName name="Planilha_9TítCols_20_1">NA()</definedName>
    <definedName name="Planilha_9TítCols_20_2">NA()</definedName>
    <definedName name="Planilha_9TítCols_21">[42]AC_09HB_11_202!$C$16,[42]AC_09HB_11_202!$G$16:$K$16</definedName>
    <definedName name="Planilha_9TítCols_21_1">NA()</definedName>
    <definedName name="Planilha_9TítCols_21_2">NA()</definedName>
    <definedName name="Planilha_9TítCols_3">'[47]0396_MAR'!$C$16,'[47]0396_MAR'!$G$16:$G$16</definedName>
    <definedName name="Planilha_9TítCols_3_1">NA()</definedName>
    <definedName name="Planilha_9TítCols_3_2">NA()</definedName>
    <definedName name="Planilha_9TítCols_3_3">NA()</definedName>
    <definedName name="Planilha_9TítCols_3_6">NA()</definedName>
    <definedName name="Planilha_9TítCols_4">'[47]0396_MAR'!$C$16,'[47]0396_MAR'!$G$16:$G$16</definedName>
    <definedName name="Planilha_9TítCols_4_1">NA()</definedName>
    <definedName name="Planilha_9TítCols_4_2">NA()</definedName>
    <definedName name="Planilha_9TítCols_4_3">NA()</definedName>
    <definedName name="Planilha_9TítCols_4_6">NA()</definedName>
    <definedName name="Planilha_9TítCols_6">NA()</definedName>
    <definedName name="Planilha_9TítLins">#REF!</definedName>
    <definedName name="Planilha_9TítLins_1">"#REF!"</definedName>
    <definedName name="Planilha_9TítLins_2">"#REF!"</definedName>
    <definedName name="Planilha_9TítLins_3">#REF!</definedName>
    <definedName name="PLOA2013">#REF!</definedName>
    <definedName name="PMi">'[145]Demonstrativo de reservas'!#REF!</definedName>
    <definedName name="Port">#REF!</definedName>
    <definedName name="pr">[9]DadosSoja!$D$2</definedName>
    <definedName name="pra">[9]DadosSoja!$AU$2</definedName>
    <definedName name="PRINT">#REF!</definedName>
    <definedName name="Print_Area_1">#REF!</definedName>
    <definedName name="Print_Area_MI">[146]Plan3!#REF!</definedName>
    <definedName name="PRINTBDREC">[12]Plan1!#REF!</definedName>
    <definedName name="PROD">[8]RS2!$C$11:$C$427</definedName>
    <definedName name="projdez">'[1]FIPE taxas'!#REF!</definedName>
    <definedName name="projfev">'[1]FIPE taxas'!#REF!</definedName>
    <definedName name="projipc">[8]RS2!$B$3:$B$11</definedName>
    <definedName name="projmar">'[1]FIPE taxas'!#REF!</definedName>
    <definedName name="projnov">'[1]FIPE taxas'!#REF!</definedName>
    <definedName name="ptres1">#REF!</definedName>
    <definedName name="ptres1r">[20]ESPELHO!$A$11:$A$26</definedName>
    <definedName name="PTRES2R">[20]ESPELHO!$A$11:$A$34</definedName>
    <definedName name="PTRES3R">[20]ESPELHO3!$A$11:$A$26</definedName>
    <definedName name="PTRES3REG">[15]ESPELHO3!$A$11:$A$27</definedName>
    <definedName name="PTRES4R">[20]ESPELHO4!$A$11:$A$26</definedName>
    <definedName name="PTRES5R">[20]ESPELHO5!$A$11:$A$26</definedName>
    <definedName name="Q">#REF!</definedName>
    <definedName name="QDD">[10]ESPELHO1!$G$26:$G$27</definedName>
    <definedName name="Quadro_II___Base_monetária_e_componentes">#REF!</definedName>
    <definedName name="Quadro_VI___Meios_de_pagamento_e_componentes">#REF!</definedName>
    <definedName name="Ref_Mes">#REF!</definedName>
    <definedName name="RESUMO">#REF!</definedName>
    <definedName name="ret">'[147]#REF'!$A$1:$I$23</definedName>
    <definedName name="RO1MSA_14_S_102">#REF!</definedName>
    <definedName name="RODAPE">#REF!</definedName>
    <definedName name="RODAPE1">#REF!</definedName>
    <definedName name="RODAPE6">#REF!</definedName>
    <definedName name="RODAPE7">#REF!</definedName>
    <definedName name="RODAPE8">#REF!</definedName>
    <definedName name="RRCES_MT_51_L">#REF!</definedName>
    <definedName name="rrrrrrrrrrrrrrrrr">#REF!,#REF!</definedName>
    <definedName name="RSC">#REF!</definedName>
    <definedName name="RTYUI">[8]REUNIÕES!#REF!</definedName>
    <definedName name="s">#REF!</definedName>
    <definedName name="Saldos_em_final_de_período">#REF!</definedName>
    <definedName name="sdf">#REF!</definedName>
    <definedName name="SEÇÕES_NOVASÁreaTotal">#REF!,#REF!</definedName>
    <definedName name="SEÇÕES_NOVASCabGráfico">#REF!</definedName>
    <definedName name="SEÇÕES_NOVASTítCols">#REF!,#REF!</definedName>
    <definedName name="SEÇÕES_NOVASTítLins">#REF!</definedName>
    <definedName name="SELIC">'[28]#REF'!$A$1:$I$23</definedName>
    <definedName name="SelicAbr">[148]SELIC!$G$16</definedName>
    <definedName name="SelicAgo">[148]SELIC!$G$20</definedName>
    <definedName name="SelicDez">[148]SELIC!$G$24</definedName>
    <definedName name="SelicFev">[148]SELIC!$G$14</definedName>
    <definedName name="SelicJan">[148]SELIC!$G$13</definedName>
    <definedName name="SelicJul">[148]SELIC!$G$19</definedName>
    <definedName name="SelicJun">[148]SELIC!$G$18</definedName>
    <definedName name="SelicMai">[148]SELIC!$G$17</definedName>
    <definedName name="SelicMar">[148]SELIC!$G$15</definedName>
    <definedName name="SelicNov">[148]SELIC!$G$23</definedName>
    <definedName name="SelicOut">[148]SELIC!$G$22</definedName>
    <definedName name="set">#REF!</definedName>
    <definedName name="set_96">[8]RS2!$B$8</definedName>
    <definedName name="SETOR_ANALITICO">[149]SETOR_ANALITICO!$A$1:$I$234</definedName>
    <definedName name="SETOR_AREA">[149]SETOR_AREA!$A$1:$G$37</definedName>
    <definedName name="SETOR_CONSOL">#REF!</definedName>
    <definedName name="SETOR_CONSOLIDADO">[149]SETOR_CONSOLIDADO!$A$1:$E$9</definedName>
    <definedName name="SSSS">#REF!</definedName>
    <definedName name="SSSSS" hidden="1">{#N/A,#N/A,FALSE,"97po015";#N/A,#N/A,FALSE,"97PO014"}</definedName>
    <definedName name="SSSSS_1" hidden="1">{#N/A,#N/A,FALSE,"97po015";#N/A,#N/A,FALSE,"97PO014"}</definedName>
    <definedName name="SSSSS_2" hidden="1">{#N/A,#N/A,FALSE,"97po015";#N/A,#N/A,FALSE,"97PO014"}</definedName>
    <definedName name="sssssgggggggggggggggggggg">(#REF!,#REF!)</definedName>
    <definedName name="ssssssssss">#REF!</definedName>
    <definedName name="ssssssssssssss">#REF!,#REF!</definedName>
    <definedName name="SSSSSSSSSSSSSSSSSSSSS">#REF!</definedName>
    <definedName name="sssssssssssssssssssssss">(#REF!,#REF!)</definedName>
    <definedName name="STO" hidden="1">{#N/A,#N/A,FALSE,"97PO035";#N/A,#N/A,FALSE,"97PO036"}</definedName>
    <definedName name="Subseção" hidden="1">{#N/A,#N/A,FALSE,"97PO001";#N/A,#N/A,FALSE,"97PO002";#N/A,#N/A,FALSE,"97PO003";#N/A,#N/A,FALSE,"97PO004";#N/A,#N/A,FALSE,"97PO005";#N/A,#N/A,FALSE,"97PO005";#N/A,#N/A,FALSE,"97PO006";#N/A,#N/A,FALSE,"97PO007";#N/A,#N/A,FALSE,"97PO008";#N/A,#N/A,FALSE,"97PO009"}</definedName>
    <definedName name="Subseção_1" hidden="1">{#N/A,#N/A,FALSE,"97PO001";#N/A,#N/A,FALSE,"97PO002";#N/A,#N/A,FALSE,"97PO003";#N/A,#N/A,FALSE,"97PO004";#N/A,#N/A,FALSE,"97PO005";#N/A,#N/A,FALSE,"97PO005";#N/A,#N/A,FALSE,"97PO006";#N/A,#N/A,FALSE,"97PO007";#N/A,#N/A,FALSE,"97PO008";#N/A,#N/A,FALSE,"97PO009"}</definedName>
    <definedName name="Subseção_2" hidden="1">{#N/A,#N/A,FALSE,"97PO001";#N/A,#N/A,FALSE,"97PO002";#N/A,#N/A,FALSE,"97PO003";#N/A,#N/A,FALSE,"97PO004";#N/A,#N/A,FALSE,"97PO005";#N/A,#N/A,FALSE,"97PO005";#N/A,#N/A,FALSE,"97PO006";#N/A,#N/A,FALSE,"97PO007";#N/A,#N/A,FALSE,"97PO008";#N/A,#N/A,FALSE,"97PO009"}</definedName>
    <definedName name="T">#REF!</definedName>
    <definedName name="TAB_CORRECAO">'[150]Formato de Alimentação'!$C$7:$F$270</definedName>
    <definedName name="TABELA">[7]BD!#REF!</definedName>
    <definedName name="teste">#REF!</definedName>
    <definedName name="Teto">'[151]10101'!$A$5:$L$8</definedName>
    <definedName name="Teto_1">NA()</definedName>
    <definedName name="Teto_2">NA()</definedName>
    <definedName name="Teto_3">NA()</definedName>
    <definedName name="Teto_4">NA()</definedName>
    <definedName name="Teto_5">NA()</definedName>
    <definedName name="Teto_6">'[152]01101'!$A$5:$L$8</definedName>
    <definedName name="Teto_7">NA()</definedName>
    <definedName name="Teto_8">'[60]01101'!$A$5:$L$8</definedName>
    <definedName name="TIPO">#REF!</definedName>
    <definedName name="tipoação">[15]Tab_Apoio!$L$2:$L$16</definedName>
    <definedName name="Títulos_impressão_IM">[12]Plan1!$A$10:$IV$12,[12]Plan1!#REF!</definedName>
    <definedName name="TO1MSA_14_L_102">#REF!</definedName>
    <definedName name="TOIVEF_51_L">#REF!</definedName>
    <definedName name="TOTAL_GERAL">[30]Cons!$B$206</definedName>
    <definedName name="TransfEstMun">[12]Plan1!#REF!</definedName>
    <definedName name="TRF" hidden="1">{#N/A,#N/A,FALSE,"97PO001";#N/A,#N/A,FALSE,"97PO002";#N/A,#N/A,FALSE,"97PO003";#N/A,#N/A,FALSE,"97PO004";#N/A,#N/A,FALSE,"97PO005";#N/A,#N/A,FALSE,"97PO005";#N/A,#N/A,FALSE,"97PO006";#N/A,#N/A,FALSE,"97PO007";#N/A,#N/A,FALSE,"97PO008";#N/A,#N/A,FALSE,"97PO009"}</definedName>
    <definedName name="TRF_1" hidden="1">{#N/A,#N/A,FALSE,"97PO001";#N/A,#N/A,FALSE,"97PO002";#N/A,#N/A,FALSE,"97PO003";#N/A,#N/A,FALSE,"97PO004";#N/A,#N/A,FALSE,"97PO005";#N/A,#N/A,FALSE,"97PO005";#N/A,#N/A,FALSE,"97PO006";#N/A,#N/A,FALSE,"97PO007";#N/A,#N/A,FALSE,"97PO008";#N/A,#N/A,FALSE,"97PO009"}</definedName>
    <definedName name="TRF_2" hidden="1">{#N/A,#N/A,FALSE,"97PO001";#N/A,#N/A,FALSE,"97PO002";#N/A,#N/A,FALSE,"97PO003";#N/A,#N/A,FALSE,"97PO004";#N/A,#N/A,FALSE,"97PO005";#N/A,#N/A,FALSE,"97PO005";#N/A,#N/A,FALSE,"97PO006";#N/A,#N/A,FALSE,"97PO007";#N/A,#N/A,FALSE,"97PO008";#N/A,#N/A,FALSE,"97PO009"}</definedName>
    <definedName name="TTTTTTT">'[153]Planilha 2'!$C$12:$C$18,'[153]Planilha 2'!$G$12:$L$18</definedName>
    <definedName name="UBERABA" hidden="1">{#N/A,#N/A,FALSE,"97PO035";#N/A,#N/A,FALSE,"97PO036"}</definedName>
    <definedName name="UBERABA_1" hidden="1">{#N/A,#N/A,FALSE,"97PO035";#N/A,#N/A,FALSE,"97PO036"}</definedName>
    <definedName name="UBERABA_2" hidden="1">{#N/A,#N/A,FALSE,"97PO035";#N/A,#N/A,FALSE,"97PO036"}</definedName>
    <definedName name="UBERLÂNDIA" hidden="1">{#N/A,#N/A,FALSE,"97PO001";#N/A,#N/A,FALSE,"97PO002";#N/A,#N/A,FALSE,"97PO003";#N/A,#N/A,FALSE,"97PO004";#N/A,#N/A,FALSE,"97PO005";#N/A,#N/A,FALSE,"97PO005";#N/A,#N/A,FALSE,"97PO006";#N/A,#N/A,FALSE,"97PO007";#N/A,#N/A,FALSE,"97PO008";#N/A,#N/A,FALSE,"97PO009"}</definedName>
    <definedName name="UBERLÂNDIA_1" hidden="1">{#N/A,#N/A,FALSE,"97PO001";#N/A,#N/A,FALSE,"97PO002";#N/A,#N/A,FALSE,"97PO003";#N/A,#N/A,FALSE,"97PO004";#N/A,#N/A,FALSE,"97PO005";#N/A,#N/A,FALSE,"97PO005";#N/A,#N/A,FALSE,"97PO006";#N/A,#N/A,FALSE,"97PO007";#N/A,#N/A,FALSE,"97PO008";#N/A,#N/A,FALSE,"97PO009"}</definedName>
    <definedName name="UBERLÂNDIA_2" hidden="1">{#N/A,#N/A,FALSE,"97PO001";#N/A,#N/A,FALSE,"97PO002";#N/A,#N/A,FALSE,"97PO003";#N/A,#N/A,FALSE,"97PO004";#N/A,#N/A,FALSE,"97PO005";#N/A,#N/A,FALSE,"97PO005";#N/A,#N/A,FALSE,"97PO006";#N/A,#N/A,FALSE,"97PO007";#N/A,#N/A,FALSE,"97PO008";#N/A,#N/A,FALSE,"97PO009"}</definedName>
    <definedName name="UF_CRECHE">#REF!</definedName>
    <definedName name="UG1424408100339039">#REF!</definedName>
    <definedName name="UG1424408100339047">#REF!</definedName>
    <definedName name="UG1424408300339036">#REF!</definedName>
    <definedName name="UG1424408300339147">#REF!</definedName>
    <definedName name="UG1424416100339030">#REF!</definedName>
    <definedName name="UG1424416100339036">#REF!</definedName>
    <definedName name="UG1424416100339037">#REF!</definedName>
    <definedName name="UG1424416100339039">#REF!</definedName>
    <definedName name="UG1424416100339147">#REF!</definedName>
    <definedName name="UG1424416100449052">#REF!</definedName>
    <definedName name="UG14815100319013">#REF!</definedName>
    <definedName name="UG14815100319113">#REF!</definedName>
    <definedName name="UG14815100319192">#REF!</definedName>
    <definedName name="UG14816100319008">#REF!</definedName>
    <definedName name="UG14816100319011">#REF!</definedName>
    <definedName name="UG14816100319013">#REF!</definedName>
    <definedName name="UG14816100319016">#REF!</definedName>
    <definedName name="UG14816100319091">#REF!</definedName>
    <definedName name="UG14816100319092">#REF!</definedName>
    <definedName name="UG14816100319094">#REF!</definedName>
    <definedName name="UG14816100319113">#REF!</definedName>
    <definedName name="UG14816100339014">#REF!</definedName>
    <definedName name="UG14816100339030">#REF!</definedName>
    <definedName name="UG14816100339033">#REF!</definedName>
    <definedName name="UG14816100339036">#REF!</definedName>
    <definedName name="UG14816100339037">#REF!</definedName>
    <definedName name="UG14816100339039">#REF!</definedName>
    <definedName name="UG14816100339047">#REF!</definedName>
    <definedName name="UG14816100339092">#REF!</definedName>
    <definedName name="UG14816100339093">#REF!</definedName>
    <definedName name="UG14816100339139">#REF!</definedName>
    <definedName name="UG14816100339192">#REF!</definedName>
    <definedName name="UG14816100449051">#REF!</definedName>
    <definedName name="UG14816100449052">#REF!</definedName>
    <definedName name="UG14816127339039">#REF!</definedName>
    <definedName name="UG14817100339046">#REF!</definedName>
    <definedName name="UG14817100339092">#REF!</definedName>
    <definedName name="UG14818100339049">#REF!</definedName>
    <definedName name="UG14819100319001">#REF!</definedName>
    <definedName name="UG14819100319003">#REF!</definedName>
    <definedName name="UG14819100319008">#REF!</definedName>
    <definedName name="UG14819100319092">#REF!</definedName>
    <definedName name="UG14819156319008">#REF!</definedName>
    <definedName name="UG14819156319092">#REF!</definedName>
    <definedName name="UG14819169319001">#REF!</definedName>
    <definedName name="UG14819169319003">#REF!</definedName>
    <definedName name="UG14819169319091">#REF!</definedName>
    <definedName name="UG14819169319092">#REF!</definedName>
    <definedName name="UG14819300319008">#REF!</definedName>
    <definedName name="UG14819300319092">#REF!</definedName>
    <definedName name="UG14820100339036">#REF!</definedName>
    <definedName name="UG14820100339039">#REF!</definedName>
    <definedName name="UG14820100339047">#REF!</definedName>
    <definedName name="UG14820100339092">#REF!</definedName>
    <definedName name="UG14820100339147">#REF!</definedName>
    <definedName name="UG14820100339192">#REF!</definedName>
    <definedName name="UG14820300339036">#REF!</definedName>
    <definedName name="UG14820300339047">#REF!</definedName>
    <definedName name="UG14820300339092">#REF!</definedName>
    <definedName name="UG14821100339014">#REF!</definedName>
    <definedName name="UG14821100339030">#REF!</definedName>
    <definedName name="UG14821100339033">#REF!</definedName>
    <definedName name="UG14821100339036">#REF!</definedName>
    <definedName name="UG14821100339037">#REF!</definedName>
    <definedName name="UG14821100339039">#REF!</definedName>
    <definedName name="UG14821100339047">#REF!</definedName>
    <definedName name="UG14821100339092">#REF!</definedName>
    <definedName name="UG14821100339093">#REF!</definedName>
    <definedName name="UG14821100339139">#REF!</definedName>
    <definedName name="UG14821100339147">#REF!</definedName>
    <definedName name="UG14821100339192">#REF!</definedName>
    <definedName name="UG14821100449051">#REF!</definedName>
    <definedName name="UG14821100449052">#REF!</definedName>
    <definedName name="UG14821127339030">#REF!</definedName>
    <definedName name="UG14821127339037">#REF!</definedName>
    <definedName name="UG14821127339039">#REF!</definedName>
    <definedName name="UG14821127339093">#REF!</definedName>
    <definedName name="UG14843100449051">#REF!</definedName>
    <definedName name="UG14844100449051">#REF!</definedName>
    <definedName name="UG14844100449092">#REF!</definedName>
    <definedName name="UG14855100339030">#REF!</definedName>
    <definedName name="UG14855100339039">#REF!</definedName>
    <definedName name="UG14855100449052">#REF!</definedName>
    <definedName name="UG14856100339014">#REF!</definedName>
    <definedName name="UG14856100339033">#REF!</definedName>
    <definedName name="UG14856100339036">#REF!</definedName>
    <definedName name="UG14856100339039">#REF!</definedName>
    <definedName name="UG14856100339092">#REF!</definedName>
    <definedName name="UG14856100339093">#REF!</definedName>
    <definedName name="UG14856100339139">#REF!</definedName>
    <definedName name="UG14856100339147">#REF!</definedName>
    <definedName name="UG14857100339008">#REF!</definedName>
    <definedName name="UG14857100339092">#REF!</definedName>
    <definedName name="UG14859100339008">#REF!</definedName>
    <definedName name="UG14859100339030">#REF!</definedName>
    <definedName name="UG14859100339036">#REF!</definedName>
    <definedName name="UG14859100339037">#REF!</definedName>
    <definedName name="UG14859100339039">#REF!</definedName>
    <definedName name="UG14859100339047">#REF!</definedName>
    <definedName name="UG14859100339093">#REF!</definedName>
    <definedName name="UG14859100339147">#REF!</definedName>
    <definedName name="UG14859100449052">#REF!</definedName>
    <definedName name="UG14859151339030">#REF!</definedName>
    <definedName name="UG14859151339039">#REF!</definedName>
    <definedName name="UG14859151339093">#REF!</definedName>
    <definedName name="UG14859151449052">#REF!</definedName>
    <definedName name="UG1624408100339047">#REF!</definedName>
    <definedName name="UG1624408100339139">#REF!</definedName>
    <definedName name="UG1624408300339036">#REF!</definedName>
    <definedName name="UG1624408300339147">#REF!</definedName>
    <definedName name="UG1624409100339092">#REF!</definedName>
    <definedName name="UG1624410100449052">#REF!</definedName>
    <definedName name="UG1624412100449051">#REF!</definedName>
    <definedName name="UG1624412100449052">#REF!</definedName>
    <definedName name="UG1624416100339030">#REF!</definedName>
    <definedName name="UG1624416100339037">#REF!</definedName>
    <definedName name="UG1624416100339039">#REF!</definedName>
    <definedName name="UG1624416100449052">#REF!</definedName>
    <definedName name="UG1624416127339030">#REF!</definedName>
    <definedName name="UG1624416127339037">#REF!</definedName>
    <definedName name="UG1624416127339039">#REF!</definedName>
    <definedName name="UG163828100339091">#REF!</definedName>
    <definedName name="UG167257153339091">#REF!</definedName>
    <definedName name="UG16815100319013">#REF!</definedName>
    <definedName name="UG16815100319113">#REF!</definedName>
    <definedName name="UG16815100319192">#REF!</definedName>
    <definedName name="UG16816100319008">#REF!</definedName>
    <definedName name="UG16816100319011">#REF!</definedName>
    <definedName name="UG16816100319013">#REF!</definedName>
    <definedName name="UG16816100319016">#REF!</definedName>
    <definedName name="UG16816100319091">#REF!</definedName>
    <definedName name="UG16816100319092">#REF!</definedName>
    <definedName name="UG16816100319113">#REF!</definedName>
    <definedName name="UG16816100319192">#REF!</definedName>
    <definedName name="UG16816100339014">#REF!</definedName>
    <definedName name="UG16816100339030">#REF!</definedName>
    <definedName name="UG16816100339033">#REF!</definedName>
    <definedName name="UG16816100339036">#REF!</definedName>
    <definedName name="UG16816100339037">#REF!</definedName>
    <definedName name="UG16816100339039">#REF!</definedName>
    <definedName name="UG16816100339047">#REF!</definedName>
    <definedName name="UG16816100339092">#REF!</definedName>
    <definedName name="UG16816100339093">#REF!</definedName>
    <definedName name="UG16816100339139">#REF!</definedName>
    <definedName name="UG16816100339147">#REF!</definedName>
    <definedName name="UG16816100449051">#REF!</definedName>
    <definedName name="UG16816100449052">#REF!</definedName>
    <definedName name="UG16816127339039">#REF!</definedName>
    <definedName name="UG16817100339046">#REF!</definedName>
    <definedName name="UG16817100339092">#REF!</definedName>
    <definedName name="UG16818100339049">#REF!</definedName>
    <definedName name="UG16818100339092">#REF!</definedName>
    <definedName name="UG16819100319001">#REF!</definedName>
    <definedName name="UG16819100319003">#REF!</definedName>
    <definedName name="UG16819100319008">#REF!</definedName>
    <definedName name="UG16819100319091">#REF!</definedName>
    <definedName name="UG16819100319092">#REF!</definedName>
    <definedName name="UG16819156319003">#REF!</definedName>
    <definedName name="UG16819156319008">#REF!</definedName>
    <definedName name="UG16819156319091">#REF!</definedName>
    <definedName name="UG16819156319092">#REF!</definedName>
    <definedName name="UG16819169319001">#REF!</definedName>
    <definedName name="UG16819169319003">#REF!</definedName>
    <definedName name="UG16819169319091">#REF!</definedName>
    <definedName name="UG16819169319092">#REF!</definedName>
    <definedName name="UG16819300319003">#REF!</definedName>
    <definedName name="UG16819300319008">#REF!</definedName>
    <definedName name="UG16819300319092">#REF!</definedName>
    <definedName name="UG16820100339036">#REF!</definedName>
    <definedName name="UG16820100339039">#REF!</definedName>
    <definedName name="UG16820100339047">#REF!</definedName>
    <definedName name="UG16820100339092">#REF!</definedName>
    <definedName name="UG16820100339139">#REF!</definedName>
    <definedName name="UG16820100339147">#REF!</definedName>
    <definedName name="UG16820100339192">#REF!</definedName>
    <definedName name="UG16820300339036">#REF!</definedName>
    <definedName name="UG16820300339047">#REF!</definedName>
    <definedName name="UG16820300339147">#REF!</definedName>
    <definedName name="UG16821100339014">#REF!</definedName>
    <definedName name="UG16821100339030">#REF!</definedName>
    <definedName name="UG16821100339033">#REF!</definedName>
    <definedName name="UG16821100339036">#REF!</definedName>
    <definedName name="UG16821100339037">#REF!</definedName>
    <definedName name="UG16821100339039">#REF!</definedName>
    <definedName name="UG16821100339047">#REF!</definedName>
    <definedName name="UG16821100339092">#REF!</definedName>
    <definedName name="UG16821100339093">#REF!</definedName>
    <definedName name="UG16821100339139">#REF!</definedName>
    <definedName name="UG16821100339147">#REF!</definedName>
    <definedName name="UG16821100449051">#REF!</definedName>
    <definedName name="UG16821100449052">#REF!</definedName>
    <definedName name="UG16821100449092">#REF!</definedName>
    <definedName name="UG16821127339030">#REF!</definedName>
    <definedName name="UG16821127339037">#REF!</definedName>
    <definedName name="UG16821127339039">#REF!</definedName>
    <definedName name="UG16821127339047">#REF!</definedName>
    <definedName name="UG16821127339092">#REF!</definedName>
    <definedName name="UG16831100449051">#REF!</definedName>
    <definedName name="UG16834100449051">#REF!</definedName>
    <definedName name="UG16834100449092">#REF!</definedName>
    <definedName name="UG16843100339039">#REF!</definedName>
    <definedName name="UG16843100449051">#REF!</definedName>
    <definedName name="UG16843100449052">#REF!</definedName>
    <definedName name="UG16844100449051">#REF!</definedName>
    <definedName name="UG16848100449051">#REF!</definedName>
    <definedName name="UG16848100449092">#REF!</definedName>
    <definedName name="UG16855100339030">#REF!</definedName>
    <definedName name="UG16855100339039">#REF!</definedName>
    <definedName name="UG16855100449052">#REF!</definedName>
    <definedName name="UG16856100339014">#REF!</definedName>
    <definedName name="UG16856100339033">#REF!</definedName>
    <definedName name="UG16856100339039">#REF!</definedName>
    <definedName name="UG16856100339092">#REF!</definedName>
    <definedName name="UG16856100339139">#REF!</definedName>
    <definedName name="UG16857100339008">#REF!</definedName>
    <definedName name="UG16857100339092">#REF!</definedName>
    <definedName name="UG16859100339030">#REF!</definedName>
    <definedName name="UG16859100339036">#REF!</definedName>
    <definedName name="UG16859100339037">#REF!</definedName>
    <definedName name="UG16859100339039">#REF!</definedName>
    <definedName name="UG16859100339092">#REF!</definedName>
    <definedName name="UG16859100449052">#REF!</definedName>
    <definedName name="UG16859151339030">#REF!</definedName>
    <definedName name="UG16859151339036">#REF!</definedName>
    <definedName name="UG16859151339037">#REF!</definedName>
    <definedName name="UG16859151339039">#REF!</definedName>
    <definedName name="UG16859151339093">#REF!</definedName>
    <definedName name="UG16859151449052">#REF!</definedName>
    <definedName name="UG16899100319013">#REF!</definedName>
    <definedName name="UG16899100319113">#REF!</definedName>
    <definedName name="UG16899100319192">#REF!</definedName>
    <definedName name="UG16900100319008">#REF!</definedName>
    <definedName name="UG16900100319011">#REF!</definedName>
    <definedName name="UG16900100319013">#REF!</definedName>
    <definedName name="UG16900100319016">#REF!</definedName>
    <definedName name="UG16900100319091">#REF!</definedName>
    <definedName name="UG16900100319113">#REF!</definedName>
    <definedName name="UG16900100339014">#REF!</definedName>
    <definedName name="UG16900100339030">#REF!</definedName>
    <definedName name="UG16900100339033">#REF!</definedName>
    <definedName name="UG16900100339036">#REF!</definedName>
    <definedName name="UG16900100339037">#REF!</definedName>
    <definedName name="UG16900100339039">#REF!</definedName>
    <definedName name="UG16900100339047">#REF!</definedName>
    <definedName name="UG16900100339092">#REF!</definedName>
    <definedName name="UG16900100339093">#REF!</definedName>
    <definedName name="UG16900100339139">#REF!</definedName>
    <definedName name="UG16900100339147">#REF!</definedName>
    <definedName name="UG16901100339046">#REF!</definedName>
    <definedName name="UG16902100339049">#REF!</definedName>
    <definedName name="UG16903100339091">#REF!</definedName>
    <definedName name="UG16903100459091">#REF!</definedName>
    <definedName name="UG16905100319001">#REF!</definedName>
    <definedName name="UG16905100319008">#REF!</definedName>
    <definedName name="UG16905156319001">#REF!</definedName>
    <definedName name="UG16905156319003">#REF!</definedName>
    <definedName name="UG16905156319008">#REF!</definedName>
    <definedName name="UG16905156319091">#REF!</definedName>
    <definedName name="UG16905169319001">#REF!</definedName>
    <definedName name="UG16908100339030">#REF!</definedName>
    <definedName name="UG16908100339036">#REF!</definedName>
    <definedName name="UG16908100339037">#REF!</definedName>
    <definedName name="UG16908100339039">#REF!</definedName>
    <definedName name="UG16908100339047">#REF!</definedName>
    <definedName name="UG16908100339092">#REF!</definedName>
    <definedName name="UG16908100339147">#REF!</definedName>
    <definedName name="UG16909100339014">#REF!</definedName>
    <definedName name="UG16909100339036">#REF!</definedName>
    <definedName name="UG16909100339039">#REF!</definedName>
    <definedName name="UG16909100339047">#REF!</definedName>
    <definedName name="UG16910100339008">#REF!</definedName>
    <definedName name="UG16910100339092">#REF!</definedName>
    <definedName name="UG16911100339030">#REF!</definedName>
    <definedName name="UG16911100339037">#REF!</definedName>
    <definedName name="UG16911100339039">#REF!</definedName>
    <definedName name="UG16911100339092">#REF!</definedName>
    <definedName name="UG281111150449052">#REF!</definedName>
    <definedName name="UG281325100319092">#REF!</definedName>
    <definedName name="UG2813794100339036">#REF!</definedName>
    <definedName name="UG2813794100339047">#REF!</definedName>
    <definedName name="UG2813794100339147">#REF!</definedName>
    <definedName name="UG283828100339091">#REF!</definedName>
    <definedName name="UG287257153319092">#REF!</definedName>
    <definedName name="UG287257153339091">#REF!</definedName>
    <definedName name="UG287257153339092">#REF!</definedName>
    <definedName name="UG287299153339092">#REF!</definedName>
    <definedName name="UG28815100319013">#REF!</definedName>
    <definedName name="UG28815100319113">#REF!</definedName>
    <definedName name="UG28816100319008">#REF!</definedName>
    <definedName name="UG28816100319011">#REF!</definedName>
    <definedName name="UG28816100319013">#REF!</definedName>
    <definedName name="UG28816100319016">#REF!</definedName>
    <definedName name="UG28816100319091">#REF!</definedName>
    <definedName name="UG28816100319092">#REF!</definedName>
    <definedName name="UG28816100339014">#REF!</definedName>
    <definedName name="UG28816100339030">#REF!</definedName>
    <definedName name="UG28816100339033">#REF!</definedName>
    <definedName name="UG28816100339036">[33]celulas090028!$I$2</definedName>
    <definedName name="UG28816100339037">#REF!</definedName>
    <definedName name="UG28816100339039">#REF!</definedName>
    <definedName name="UG28816100339047">#REF!</definedName>
    <definedName name="UG28816100339092">#REF!</definedName>
    <definedName name="UG28816100339093">#REF!</definedName>
    <definedName name="UG28816127339039">#REF!</definedName>
    <definedName name="UG28817100339046">#REF!</definedName>
    <definedName name="UG28818100339049">#REF!</definedName>
    <definedName name="UG28819100319008">#REF!</definedName>
    <definedName name="UG28819169319001">#REF!</definedName>
    <definedName name="UG28819169319003">#REF!</definedName>
    <definedName name="UG28819169319091">#REF!</definedName>
    <definedName name="UG28820100339036">#REF!</definedName>
    <definedName name="UG28820100339039">#REF!</definedName>
    <definedName name="UG28820100339047">#REF!</definedName>
    <definedName name="UG28820100339092">#REF!</definedName>
    <definedName name="UG28821100339036">#REF!</definedName>
    <definedName name="UG28855100339039">#REF!</definedName>
    <definedName name="UG28855100339092">#REF!</definedName>
    <definedName name="UG28855100449052">[33]celulas090028!$I$4</definedName>
    <definedName name="UG28856100339039">#REF!</definedName>
    <definedName name="UG28857100339008">#REF!</definedName>
    <definedName name="UG28859100339030">#REF!</definedName>
    <definedName name="UG28859100339036">#REF!</definedName>
    <definedName name="UG28859100339037">#REF!</definedName>
    <definedName name="UG28859100339039">#REF!</definedName>
    <definedName name="UG28899100319013">[33]celulas090028!$I$26</definedName>
    <definedName name="UG28899100319113">#REF!</definedName>
    <definedName name="UG28899100319192">#REF!</definedName>
    <definedName name="UG28900100319008">#REF!</definedName>
    <definedName name="UG28900100319011">#REF!</definedName>
    <definedName name="UG28900100319013">[33]celulas090028!$I$7</definedName>
    <definedName name="UG28900100319016">#REF!</definedName>
    <definedName name="UG28900100319091">#REF!</definedName>
    <definedName name="UG28900100319092">#REF!</definedName>
    <definedName name="UG28900100319094">[33]celulas090028!$I$11</definedName>
    <definedName name="UG28900100319113">#REF!</definedName>
    <definedName name="UG28900100339014">[33]celulas090028!$I$13</definedName>
    <definedName name="UG28900100339030">[33]celulas090028!$I$14</definedName>
    <definedName name="UG28900100339033">[33]celulas090028!$I$15</definedName>
    <definedName name="UG28900100339036">[33]celulas090028!$I$16</definedName>
    <definedName name="UG28900100339037">[33]celulas090028!$I$17</definedName>
    <definedName name="UG28900100339039">[33]celulas090028!$I$18</definedName>
    <definedName name="UG28900100339047">[33]celulas090028!$I$19</definedName>
    <definedName name="UG28900100339092">[33]celulas090028!$I$20</definedName>
    <definedName name="UG28900100339093">[33]celulas090028!$I$21</definedName>
    <definedName name="UG28900100339139">[33]celulas090028!$I$22</definedName>
    <definedName name="UG28900100339147">[33]celulas090028!$I$23</definedName>
    <definedName name="UG28900100449051">[33]celulas090028!$I$24</definedName>
    <definedName name="UG28900100449052">[33]celulas090028!$I$25</definedName>
    <definedName name="UG28901100339046">#REF!</definedName>
    <definedName name="UG28901100339092">#REF!</definedName>
    <definedName name="UG28902100339049">#REF!</definedName>
    <definedName name="UG28902100339092">#REF!</definedName>
    <definedName name="UG28903100319092">#REF!</definedName>
    <definedName name="UG28903100339091">#REF!</definedName>
    <definedName name="UG28903100339092">#REF!</definedName>
    <definedName name="UG28903100459091">#REF!</definedName>
    <definedName name="UG28905100319001">[33]celulas090028!$I$57</definedName>
    <definedName name="UG28905100319008">#REF!</definedName>
    <definedName name="UG28905156319001">#REF!</definedName>
    <definedName name="UG28905156319003">#REF!</definedName>
    <definedName name="UG28905156319008">[33]celulas090028!$I$61</definedName>
    <definedName name="UG28905156319091">#REF!</definedName>
    <definedName name="UG28905156319092">#REF!</definedName>
    <definedName name="UG28905169319001">#REF!</definedName>
    <definedName name="UG28906100339014">#REF!</definedName>
    <definedName name="UG28906100339030">#REF!</definedName>
    <definedName name="UG28906100339033">#REF!</definedName>
    <definedName name="UG28906100339036">#REF!</definedName>
    <definedName name="UG28906100339037">#REF!</definedName>
    <definedName name="UG28906100339039">#REF!</definedName>
    <definedName name="UG28906100339047">#REF!</definedName>
    <definedName name="UG28906100339092">#REF!</definedName>
    <definedName name="UG28906100339093">#REF!</definedName>
    <definedName name="UG28906100339139">#REF!</definedName>
    <definedName name="UG28906100339147">#REF!</definedName>
    <definedName name="UG28906100449052">#REF!</definedName>
    <definedName name="UG28907100339039">#REF!</definedName>
    <definedName name="UG28907100449051">#REF!</definedName>
    <definedName name="UG28907100449052">#REF!</definedName>
    <definedName name="UG28908100339030">#REF!</definedName>
    <definedName name="UG28908100339036">#REF!</definedName>
    <definedName name="UG28908100339037">#REF!</definedName>
    <definedName name="UG28908100339039">#REF!</definedName>
    <definedName name="UG28908100339047">#REF!</definedName>
    <definedName name="UG28908100339092">#REF!</definedName>
    <definedName name="UG28908100339147">#REF!</definedName>
    <definedName name="UG28908100339192">#REF!</definedName>
    <definedName name="UG28908100449051">#REF!</definedName>
    <definedName name="UG28908100449052">#REF!</definedName>
    <definedName name="UG28909100339014">#REF!</definedName>
    <definedName name="UG28909100339036">[33]celulas090028!$I$40</definedName>
    <definedName name="UG28909100339039">#REF!</definedName>
    <definedName name="UG28909100339047">[33]celulas090028!$I$42</definedName>
    <definedName name="UG28909100339139">#REF!</definedName>
    <definedName name="UG28909100339147">[33]celulas090028!$I$43</definedName>
    <definedName name="UG28909100449052">#REF!</definedName>
    <definedName name="UG28910100339008">#REF!</definedName>
    <definedName name="UG28910100339092">#REF!</definedName>
    <definedName name="UG28911100339030">#REF!</definedName>
    <definedName name="UG28911100339037">#REF!</definedName>
    <definedName name="UG28911100339039">#REF!</definedName>
    <definedName name="UG28911100339092">#REF!</definedName>
    <definedName name="UG28911100449052">#REF!</definedName>
    <definedName name="ULTIMO">#REF!</definedName>
    <definedName name="ULTMES">#REF!</definedName>
    <definedName name="UO">[154]L2!$B$3:$B$361</definedName>
    <definedName name="USMENSAL">#REF!</definedName>
    <definedName name="V">#REF!</definedName>
    <definedName name="vaisas">[21]Balanço!$C$8:$J$211</definedName>
    <definedName name="VAL_LEJU">#REF!</definedName>
    <definedName name="VAL_LEJU_ALIMENTACAO">#REF!</definedName>
    <definedName name="VAL_LEJU_CRECHE">#REF!</definedName>
    <definedName name="VAL_MP">#REF!</definedName>
    <definedName name="VAL_MP_ALIMENTACAO">#REF!</definedName>
    <definedName name="VAL_MP_ASSMED">#REF!</definedName>
    <definedName name="VAL_MP_CRECHE">#REF!</definedName>
    <definedName name="VAL_MPds">#REF!</definedName>
    <definedName name="VAL_UF_CRECHE">#REF!</definedName>
    <definedName name="VERDE">[9]AUX!$S$2</definedName>
    <definedName name="VERMELHO">[9]AUX!$AM$2</definedName>
    <definedName name="VFDESC">[8]RS2!$C$11</definedName>
    <definedName name="wrn.LIMITE." hidden="1">{#N/A,#N/A,FALSE,"97po015";#N/A,#N/A,FALSE,"97PO014"}</definedName>
    <definedName name="wrn.LIMITE._1" hidden="1">{#N/A,#N/A,FALSE,"97po015";#N/A,#N/A,FALSE,"97PO014"}</definedName>
    <definedName name="wrn.LIMITE._2" hidden="1">{#N/A,#N/A,FALSE,"97po015";#N/A,#N/A,FALSE,"97PO014"}</definedName>
    <definedName name="wrn.proposta." hidden="1">{#N/A,#N/A,FALSE,"97PO035";#N/A,#N/A,FALSE,"97PO036"}</definedName>
    <definedName name="wrn.proposta._1" hidden="1">{#N/A,#N/A,FALSE,"97PO035";#N/A,#N/A,FALSE,"97PO036"}</definedName>
    <definedName name="wrn.proposta._2" hidden="1">{#N/A,#N/A,FALSE,"97PO035";#N/A,#N/A,FALSE,"97PO036"}</definedName>
    <definedName name="wrn.PROPOSTAS."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wrn.PROPOSTAS.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wrn.PROPOSTAS.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WWEEWWW" hidden="1">{#N/A,#N/A,FALSE,"97PO035";#N/A,#N/A,FALSE,"97PO036"}</definedName>
    <definedName name="WWEEWWW_1" hidden="1">{#N/A,#N/A,FALSE,"97PO035";#N/A,#N/A,FALSE,"97PO036"}</definedName>
    <definedName name="WWEEWWW_2" hidden="1">{#N/A,#N/A,FALSE,"97PO035";#N/A,#N/A,FALSE,"97PO036"}</definedName>
    <definedName name="wwwwwwwwwww">#REF!,#REF!</definedName>
    <definedName name="x">#REF!</definedName>
    <definedName name="XCV">#REF!</definedName>
    <definedName name="xx">#REF!</definedName>
    <definedName name="xxx"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xxx_1"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xxx_2" hidden="1">{#N/A,#N/A,FALSE,"97po015";#N/A,#N/A,FALSE,"97PO014";#N/A,#N/A,FALSE,"97PO013 (2)";#N/A,#N/A,FALSE,"97PO013";#N/A,#N/A,FALSE,"97PO018";#N/A,#N/A,FALSE,"97po012";#N/A,#N/A,FALSE,"97po027";#N/A,#N/A,FALSE,"97po028";#N/A,#N/A,FALSE,"97PO029";#N/A,#N/A,FALSE,"97PO026";#N/A,#N/A,FALSE,"97po016";#N/A,#N/A,FALSE,"97PO017";#N/A,#N/A,FALSE,"97PO018";#N/A,#N/A,FALSE,"97po021";#N/A,#N/A,FALSE,"97PO022";#N/A,#N/A,FALSE,"97PO020";#N/A,#N/A,FALSE,"97po019"}</definedName>
    <definedName name="yy">#REF!</definedName>
    <definedName name="z">#REF!</definedName>
    <definedName name="Z_0B9C3159_BC1B_47C5_BBA1_D697453E7836__wvu_Cols">("#REF!,#REF!,#REF!,#REF!,#REF!))")</definedName>
    <definedName name="Z_0B9C3159_BC1B_47C5_BBA1_D697453E7836__wvu_Cols_1">("#REF!,#REF!,#REF!,#REF!,#REF!,#REF!,#REF!,#REF!))")</definedName>
    <definedName name="Z_0B9C3159_BC1B_47C5_BBA1_D697453E7836__wvu_Cols_10">("#REF!,#REF!,#REF!,#REF!,#REF!,#REF!))")</definedName>
    <definedName name="Z_0B9C3159_BC1B_47C5_BBA1_D697453E7836__wvu_Cols_11">(#REF!,#REF!,#REF!,#REF!,#REF!,#REF!)</definedName>
    <definedName name="Z_0B9C3159_BC1B_47C5_BBA1_D697453E7836__wvu_Cols_11_1">(#REF!,#REF!,#REF!,#REF!,#REF!,#REF!)</definedName>
    <definedName name="Z_0B9C3159_BC1B_47C5_BBA1_D697453E7836__wvu_Cols_11_2">(#REF!,#REF!,#REF!,#REF!,#REF!,#REF!)</definedName>
    <definedName name="Z_0B9C3159_BC1B_47C5_BBA1_D697453E7836__wvu_Cols_11_3">(#REF!,#REF!,#REF!,#REF!,#REF!,#REF!)</definedName>
    <definedName name="Z_0B9C3159_BC1B_47C5_BBA1_D697453E7836__wvu_Cols_11_4">(#REF!,#REF!,#REF!,#REF!,#REF!,#REF!)</definedName>
    <definedName name="Z_0B9C3159_BC1B_47C5_BBA1_D697453E7836__wvu_Cols_11_5">(#REF!,#REF!,#REF!,#REF!,#REF!,#REF!)</definedName>
    <definedName name="Z_0B9C3159_BC1B_47C5_BBA1_D697453E7836__wvu_Cols_12">(#REF!,#REF!,#REF!,#REF!,#REF!,#REF!,#REF!,#REF!)</definedName>
    <definedName name="Z_0B9C3159_BC1B_47C5_BBA1_D697453E7836__wvu_Cols_13">("#REF!,#REF!,#REF!,#REF!,#REF!,#REF!,#REF!,#REF!,#REF!))")</definedName>
    <definedName name="Z_0B9C3159_BC1B_47C5_BBA1_D697453E7836__wvu_Cols_2">("#REF!,#REF!,#REF!,#REF!,#REF!,#REF!,#REF!,#REF!))")</definedName>
    <definedName name="Z_0B9C3159_BC1B_47C5_BBA1_D697453E7836__wvu_Cols_3">("#REF!,#REF!,#REF!,#REF!,#REF!,#REF!,#REF!,#REF!,#REF!))")</definedName>
    <definedName name="Z_0B9C3159_BC1B_47C5_BBA1_D697453E7836__wvu_Cols_4">(#REF!,#REF!,#REF!,#REF!,#REF!,#REF!)</definedName>
    <definedName name="Z_0B9C3159_BC1B_47C5_BBA1_D697453E7836__wvu_Cols_5">"#REF!"</definedName>
    <definedName name="Z_0B9C3159_BC1B_47C5_BBA1_D697453E7836__wvu_Cols_6">("#REF!,#REF!,#REF!,#REF!,#REF!,#REF!,#REF!,#REF!,#REF!))")</definedName>
    <definedName name="Z_0B9C3159_BC1B_47C5_BBA1_D697453E7836__wvu_Cols_7">("#REF!,#REF!,#REF!,#REF!,#REF!,#REF!,#REF!,#REF!,#REF!))")</definedName>
    <definedName name="Z_0B9C3159_BC1B_47C5_BBA1_D697453E7836__wvu_Cols_8">NA()</definedName>
    <definedName name="Z_0B9C3159_BC1B_47C5_BBA1_D697453E7836__wvu_Cols_8_1_1">(#REF!,#REF!,#REF!,#REF!,#REF!,#REF!,#REF!,#REF!)</definedName>
    <definedName name="Z_0B9C3159_BC1B_47C5_BBA1_D697453E7836__wvu_Cols_8_3_1">(#REF!,#REF!,#REF!,#REF!,#REF!,#REF!,#REF!,#REF!)</definedName>
    <definedName name="Z_0B9C3159_BC1B_47C5_BBA1_D697453E7836__wvu_Cols_8_4">("#REF!,#REF!,#REF!,#REF!,#REF!,#REF!,#REF!,#REF!))")</definedName>
    <definedName name="Z_0B9C3159_BC1B_47C5_BBA1_D697453E7836__wvu_Cols_9">("#REF!,#REF!,#REF!,#REF!,#REF!,#REF!,#REF!))")</definedName>
    <definedName name="Z_0B9C3159_BC1B_47C5_BBA1_D697453E7836__wvu_FilterData">"#REF!"</definedName>
    <definedName name="Z_0B9C3159_BC1B_47C5_BBA1_D697453E7836__wvu_FilterData_1">NA()</definedName>
    <definedName name="Z_0B9C3159_BC1B_47C5_BBA1_D697453E7836__wvu_FilterData_1_1">#REF!</definedName>
    <definedName name="Z_0B9C3159_BC1B_47C5_BBA1_D697453E7836__wvu_FilterData_1_1_1">#REF!</definedName>
    <definedName name="Z_0B9C3159_BC1B_47C5_BBA1_D697453E7836__wvu_FilterData_2">"#REF!"</definedName>
    <definedName name="Z_0B9C3159_BC1B_47C5_BBA1_D697453E7836__wvu_FilterData_3">"#REF!"</definedName>
    <definedName name="Z_0B9C3159_BC1B_47C5_BBA1_D697453E7836__wvu_FilterData_4">"#REF!"</definedName>
    <definedName name="Z_0B9C3159_BC1B_47C5_BBA1_D697453E7836__wvu_FilterData_5">#REF!</definedName>
    <definedName name="Z_0B9C3159_BC1B_47C5_BBA1_D697453E7836__wvu_FilterData_5_1">#REF!</definedName>
    <definedName name="Z_0B9C3159_BC1B_47C5_BBA1_D697453E7836__wvu_FilterData_5_2">#REF!</definedName>
    <definedName name="Z_0B9C3159_BC1B_47C5_BBA1_D697453E7836__wvu_FilterData_5_3">#REF!</definedName>
    <definedName name="Z_0B9C3159_BC1B_47C5_BBA1_D697453E7836__wvu_FilterData_5_4">#REF!</definedName>
    <definedName name="Z_0B9C3159_BC1B_47C5_BBA1_D697453E7836__wvu_FilterData_5_5">#REF!</definedName>
    <definedName name="Z_0B9C3159_BC1B_47C5_BBA1_D697453E7836__wvu_FilterData_6">#REF!</definedName>
    <definedName name="Z_0B9C3159_BC1B_47C5_BBA1_D697453E7836__wvu_PrintArea">"#REF!"</definedName>
    <definedName name="Z_0B9C3159_BC1B_47C5_BBA1_D697453E7836__wvu_PrintArea_1">"#REF!"</definedName>
    <definedName name="Z_0B9C3159_BC1B_47C5_BBA1_D697453E7836__wvu_PrintArea_10">#REF!</definedName>
    <definedName name="Z_0B9C3159_BC1B_47C5_BBA1_D697453E7836__wvu_PrintArea_10_1">#REF!</definedName>
    <definedName name="Z_0B9C3159_BC1B_47C5_BBA1_D697453E7836__wvu_PrintArea_10_2">#REF!</definedName>
    <definedName name="Z_0B9C3159_BC1B_47C5_BBA1_D697453E7836__wvu_PrintArea_10_3">#REF!</definedName>
    <definedName name="Z_0B9C3159_BC1B_47C5_BBA1_D697453E7836__wvu_PrintArea_10_4">#REF!</definedName>
    <definedName name="Z_0B9C3159_BC1B_47C5_BBA1_D697453E7836__wvu_PrintArea_10_5">#REF!</definedName>
    <definedName name="Z_0B9C3159_BC1B_47C5_BBA1_D697453E7836__wvu_PrintArea_11">NA()</definedName>
    <definedName name="Z_0B9C3159_BC1B_47C5_BBA1_D697453E7836__wvu_PrintArea_12">#REF!</definedName>
    <definedName name="Z_0B9C3159_BC1B_47C5_BBA1_D697453E7836__wvu_PrintArea_13">"#REF!"</definedName>
    <definedName name="Z_0B9C3159_BC1B_47C5_BBA1_D697453E7836__wvu_PrintArea_2">"#REF!"</definedName>
    <definedName name="Z_0B9C3159_BC1B_47C5_BBA1_D697453E7836__wvu_PrintArea_3">#REF!</definedName>
    <definedName name="Z_0B9C3159_BC1B_47C5_BBA1_D697453E7836__wvu_PrintArea_4">"#REF!"</definedName>
    <definedName name="Z_0B9C3159_BC1B_47C5_BBA1_D697453E7836__wvu_PrintArea_5">"#REF!"</definedName>
    <definedName name="Z_0B9C3159_BC1B_47C5_BBA1_D697453E7836__wvu_PrintArea_6">"#REF!"</definedName>
    <definedName name="Z_0B9C3159_BC1B_47C5_BBA1_D697453E7836__wvu_PrintArea_7">#REF!</definedName>
    <definedName name="Z_0B9C3159_BC1B_47C5_BBA1_D697453E7836__wvu_PrintArea_7_1">NA()</definedName>
    <definedName name="Z_0B9C3159_BC1B_47C5_BBA1_D697453E7836__wvu_PrintArea_7_1_1">NA()</definedName>
    <definedName name="Z_0B9C3159_BC1B_47C5_BBA1_D697453E7836__wvu_PrintArea_7_1_1_1">#REF!</definedName>
    <definedName name="Z_0B9C3159_BC1B_47C5_BBA1_D697453E7836__wvu_PrintArea_7_2">NA()</definedName>
    <definedName name="Z_0B9C3159_BC1B_47C5_BBA1_D697453E7836__wvu_PrintArea_7_3">NA()</definedName>
    <definedName name="Z_0B9C3159_BC1B_47C5_BBA1_D697453E7836__wvu_PrintArea_7_3_1">#REF!</definedName>
    <definedName name="Z_0B9C3159_BC1B_47C5_BBA1_D697453E7836__wvu_PrintArea_7_4">"#REF!"</definedName>
    <definedName name="Z_0B9C3159_BC1B_47C5_BBA1_D697453E7836__wvu_PrintArea_8">"#REF!"</definedName>
    <definedName name="Z_0B9C3159_BC1B_47C5_BBA1_D697453E7836__wvu_PrintArea_9">"#REF!"</definedName>
    <definedName name="Z_0B9C3159_BC1B_47C5_BBA1_D697453E7836__wvu_PrintTitles">"#REF!"</definedName>
    <definedName name="Z_0B9C3159_BC1B_47C5_BBA1_D697453E7836__wvu_PrintTitles_1">"#REF!"</definedName>
    <definedName name="Z_0B9C3159_BC1B_47C5_BBA1_D697453E7836__wvu_PrintTitles_2">"#REF!"</definedName>
    <definedName name="Z_0B9C3159_BC1B_47C5_BBA1_D697453E7836__wvu_PrintTitles_3">#REF!</definedName>
    <definedName name="Z_0B9C3159_BC1B_47C5_BBA1_D697453E7836__wvu_PrintTitles_3_1">NA()</definedName>
    <definedName name="Z_0B9C3159_BC1B_47C5_BBA1_D697453E7836__wvu_PrintTitles_3_1_1">NA()</definedName>
    <definedName name="Z_0B9C3159_BC1B_47C5_BBA1_D697453E7836__wvu_PrintTitles_3_1_1_1">#REF!</definedName>
    <definedName name="Z_0B9C3159_BC1B_47C5_BBA1_D697453E7836__wvu_PrintTitles_3_2">NA()</definedName>
    <definedName name="Z_0B9C3159_BC1B_47C5_BBA1_D697453E7836__wvu_PrintTitles_3_3">NA()</definedName>
    <definedName name="Z_0B9C3159_BC1B_47C5_BBA1_D697453E7836__wvu_PrintTitles_3_3_1">#REF!</definedName>
    <definedName name="Z_0B9C3159_BC1B_47C5_BBA1_D697453E7836__wvu_PrintTitles_3_4">"#REF!"</definedName>
    <definedName name="Z_0B9C3159_BC1B_47C5_BBA1_D697453E7836__wvu_PrintTitles_4">"#REF!"</definedName>
    <definedName name="Z_0B9C3159_BC1B_47C5_BBA1_D697453E7836__wvu_PrintTitles_5">"#REF!"</definedName>
    <definedName name="Z_0B9C3159_BC1B_47C5_BBA1_D697453E7836__wvu_PrintTitles_6">#REF!</definedName>
    <definedName name="Z_0B9C3159_BC1B_47C5_BBA1_D697453E7836__wvu_PrintTitles_6_1">#REF!</definedName>
    <definedName name="Z_0B9C3159_BC1B_47C5_BBA1_D697453E7836__wvu_PrintTitles_6_2">#REF!</definedName>
    <definedName name="Z_0B9C3159_BC1B_47C5_BBA1_D697453E7836__wvu_PrintTitles_6_3">#REF!</definedName>
    <definedName name="Z_0B9C3159_BC1B_47C5_BBA1_D697453E7836__wvu_PrintTitles_6_4">#REF!</definedName>
    <definedName name="Z_0B9C3159_BC1B_47C5_BBA1_D697453E7836__wvu_PrintTitles_6_5">#REF!</definedName>
    <definedName name="Z_0B9C3159_BC1B_47C5_BBA1_D697453E7836__wvu_PrintTitles_7">#REF!</definedName>
    <definedName name="Z_22F4DCEF_1F29_47E4_B90A_7C3593E31AF2__wvu_Cols">"#REF!"</definedName>
    <definedName name="Z_22F4DCEF_1F29_47E4_B90A_7C3593E31AF2__wvu_Cols_1">(#REF!,#REF!,#REF!,#REF!,#REF!,#REF!,#REF!)</definedName>
    <definedName name="Z_22F4DCEF_1F29_47E4_B90A_7C3593E31AF2__wvu_Cols_2">NA()</definedName>
    <definedName name="Z_22F4DCEF_1F29_47E4_B90A_7C3593E31AF2__wvu_Cols_2_1">#REF!</definedName>
    <definedName name="Z_22F4DCEF_1F29_47E4_B90A_7C3593E31AF2__wvu_Cols_2_1_1">#REF!</definedName>
    <definedName name="Z_22F4DCEF_1F29_47E4_B90A_7C3593E31AF2__wvu_Cols_3">"#REF!"</definedName>
    <definedName name="Z_22F4DCEF_1F29_47E4_B90A_7C3593E31AF2__wvu_Cols_4">(#REF!,#REF!,#REF!,#REF!,#REF!,#REF!,#REF!,#REF!)</definedName>
    <definedName name="Z_22F4DCEF_1F29_47E4_B90A_7C3593E31AF2__wvu_Cols_5">("#REF!,#REF!,#REF!,#REF!,#REF!,#REF!,#REF!,#REF!,#REF!))")</definedName>
    <definedName name="Z_22F4DCEF_1F29_47E4_B90A_7C3593E31AF2__wvu_FilterData">"#REF!"</definedName>
    <definedName name="Z_22F4DCEF_1F29_47E4_B90A_7C3593E31AF2__wvu_FilterData_1">"#REF!"</definedName>
    <definedName name="Z_22F4DCEF_1F29_47E4_B90A_7C3593E31AF2__wvu_FilterData_1_1">"#REF!"</definedName>
    <definedName name="Z_22F4DCEF_1F29_47E4_B90A_7C3593E31AF2__wvu_FilterData_1_2">"#REF!"</definedName>
    <definedName name="Z_22F4DCEF_1F29_47E4_B90A_7C3593E31AF2__wvu_FilterData_1_3">"#REF!"</definedName>
    <definedName name="Z_22F4DCEF_1F29_47E4_B90A_7C3593E31AF2__wvu_FilterData_1_4">"#REF!"</definedName>
    <definedName name="Z_22F4DCEF_1F29_47E4_B90A_7C3593E31AF2__wvu_FilterData_1_5">"#REF!"</definedName>
    <definedName name="Z_22F4DCEF_1F29_47E4_B90A_7C3593E31AF2__wvu_FilterData_2">"#REF!"</definedName>
    <definedName name="Z_22F4DCEF_1F29_47E4_B90A_7C3593E31AF2__wvu_FilterData_2_1">"#REF!"</definedName>
    <definedName name="Z_22F4DCEF_1F29_47E4_B90A_7C3593E31AF2__wvu_FilterData_3">"#REF!"</definedName>
    <definedName name="Z_22F4DCEF_1F29_47E4_B90A_7C3593E31AF2__wvu_FilterData_3_1">NA()</definedName>
    <definedName name="Z_22F4DCEF_1F29_47E4_B90A_7C3593E31AF2__wvu_FilterData_3_1_1">#REF!</definedName>
    <definedName name="Z_22F4DCEF_1F29_47E4_B90A_7C3593E31AF2__wvu_FilterData_3_1_1_1">#REF!</definedName>
    <definedName name="Z_22F4DCEF_1F29_47E4_B90A_7C3593E31AF2__wvu_FilterData_4">"#REF!"</definedName>
    <definedName name="Z_22F4DCEF_1F29_47E4_B90A_7C3593E31AF2__wvu_FilterData_4_1">"#REF!"</definedName>
    <definedName name="Z_22F4DCEF_1F29_47E4_B90A_7C3593E31AF2__wvu_FilterData_5">"#REF!"</definedName>
    <definedName name="Z_22F4DCEF_1F29_47E4_B90A_7C3593E31AF2__wvu_FilterData_5_1">"#REF!"</definedName>
    <definedName name="Z_22F4DCEF_1F29_47E4_B90A_7C3593E31AF2__wvu_FilterData_5_2">"#REF!"</definedName>
    <definedName name="Z_22F4DCEF_1F29_47E4_B90A_7C3593E31AF2__wvu_FilterData_5_3">"#REF!"</definedName>
    <definedName name="Z_22F4DCEF_1F29_47E4_B90A_7C3593E31AF2__wvu_FilterData_5_4">"#REF!"</definedName>
    <definedName name="Z_22F4DCEF_1F29_47E4_B90A_7C3593E31AF2__wvu_FilterData_6">"#REF!"</definedName>
    <definedName name="Z_22F4DCEF_1F29_47E4_B90A_7C3593E31AF2__wvu_FilterData_7">"#REF!"</definedName>
    <definedName name="Z_22F4DCEF_1F29_47E4_B90A_7C3593E31AF2__wvu_FilterData_8">#REF!</definedName>
    <definedName name="Z_22F4DCEF_1F29_47E4_B90A_7C3593E31AF2__wvu_FilterData_8_1">#REF!</definedName>
    <definedName name="Z_22F4DCEF_1F29_47E4_B90A_7C3593E31AF2__wvu_FilterData_8_2">#REF!</definedName>
    <definedName name="Z_22F4DCEF_1F29_47E4_B90A_7C3593E31AF2__wvu_FilterData_8_3">#REF!</definedName>
    <definedName name="Z_22F4DCEF_1F29_47E4_B90A_7C3593E31AF2__wvu_FilterData_8_4">#REF!</definedName>
    <definedName name="Z_22F4DCEF_1F29_47E4_B90A_7C3593E31AF2__wvu_FilterData_8_5">#REF!</definedName>
    <definedName name="Z_22F4DCEF_1F29_47E4_B90A_7C3593E31AF2__wvu_FilterData_9">#REF!</definedName>
    <definedName name="Z_22F4DCEF_1F29_47E4_B90A_7C3593E31AF2__wvu_PrintArea">"#REF!"</definedName>
    <definedName name="Z_22F4DCEF_1F29_47E4_B90A_7C3593E31AF2__wvu_PrintArea_1">"#REF!"</definedName>
    <definedName name="Z_22F4DCEF_1F29_47E4_B90A_7C3593E31AF2__wvu_PrintArea_1_1">"#REF!"</definedName>
    <definedName name="Z_22F4DCEF_1F29_47E4_B90A_7C3593E31AF2__wvu_PrintArea_1_2">"#REF!"</definedName>
    <definedName name="Z_22F4DCEF_1F29_47E4_B90A_7C3593E31AF2__wvu_PrintArea_1_3">"#REF!"</definedName>
    <definedName name="Z_22F4DCEF_1F29_47E4_B90A_7C3593E31AF2__wvu_PrintArea_1_4">"#REF!"</definedName>
    <definedName name="Z_22F4DCEF_1F29_47E4_B90A_7C3593E31AF2__wvu_PrintArea_1_5">"#REF!"</definedName>
    <definedName name="Z_22F4DCEF_1F29_47E4_B90A_7C3593E31AF2__wvu_PrintArea_10">#REF!</definedName>
    <definedName name="Z_22F4DCEF_1F29_47E4_B90A_7C3593E31AF2__wvu_PrintArea_11">"#REF!"</definedName>
    <definedName name="Z_22F4DCEF_1F29_47E4_B90A_7C3593E31AF2__wvu_PrintArea_2">"#REF!"</definedName>
    <definedName name="Z_22F4DCEF_1F29_47E4_B90A_7C3593E31AF2__wvu_PrintArea_2_1">#REF!</definedName>
    <definedName name="Z_22F4DCEF_1F29_47E4_B90A_7C3593E31AF2__wvu_PrintArea_3">"#REF!"</definedName>
    <definedName name="Z_22F4DCEF_1F29_47E4_B90A_7C3593E31AF2__wvu_PrintArea_3_1">"#REF!"</definedName>
    <definedName name="Z_22F4DCEF_1F29_47E4_B90A_7C3593E31AF2__wvu_PrintArea_4">"#REF!"</definedName>
    <definedName name="Z_22F4DCEF_1F29_47E4_B90A_7C3593E31AF2__wvu_PrintArea_4_1">"#REF!"</definedName>
    <definedName name="Z_22F4DCEF_1F29_47E4_B90A_7C3593E31AF2__wvu_PrintArea_4_2">"#REF!"</definedName>
    <definedName name="Z_22F4DCEF_1F29_47E4_B90A_7C3593E31AF2__wvu_PrintArea_4_3">"#REF!"</definedName>
    <definedName name="Z_22F4DCEF_1F29_47E4_B90A_7C3593E31AF2__wvu_PrintArea_4_4">"#REF!"</definedName>
    <definedName name="Z_22F4DCEF_1F29_47E4_B90A_7C3593E31AF2__wvu_PrintArea_4_5">"#REF!"</definedName>
    <definedName name="Z_22F4DCEF_1F29_47E4_B90A_7C3593E31AF2__wvu_PrintArea_5">"#REF!"</definedName>
    <definedName name="Z_22F4DCEF_1F29_47E4_B90A_7C3593E31AF2__wvu_PrintArea_6">#REF!</definedName>
    <definedName name="Z_22F4DCEF_1F29_47E4_B90A_7C3593E31AF2__wvu_PrintArea_6_1">NA()</definedName>
    <definedName name="Z_22F4DCEF_1F29_47E4_B90A_7C3593E31AF2__wvu_PrintArea_6_1_1">NA()</definedName>
    <definedName name="Z_22F4DCEF_1F29_47E4_B90A_7C3593E31AF2__wvu_PrintArea_6_1_1_1">#REF!</definedName>
    <definedName name="Z_22F4DCEF_1F29_47E4_B90A_7C3593E31AF2__wvu_PrintArea_6_2">NA()</definedName>
    <definedName name="Z_22F4DCEF_1F29_47E4_B90A_7C3593E31AF2__wvu_PrintArea_6_3">NA()</definedName>
    <definedName name="Z_22F4DCEF_1F29_47E4_B90A_7C3593E31AF2__wvu_PrintArea_6_3_1">#REF!</definedName>
    <definedName name="Z_22F4DCEF_1F29_47E4_B90A_7C3593E31AF2__wvu_PrintArea_6_4">"#REF!"</definedName>
    <definedName name="Z_22F4DCEF_1F29_47E4_B90A_7C3593E31AF2__wvu_PrintArea_7">"#REF!"</definedName>
    <definedName name="Z_22F4DCEF_1F29_47E4_B90A_7C3593E31AF2__wvu_PrintArea_8">"#REF!"</definedName>
    <definedName name="Z_22F4DCEF_1F29_47E4_B90A_7C3593E31AF2__wvu_PrintArea_9">#REF!</definedName>
    <definedName name="Z_22F4DCEF_1F29_47E4_B90A_7C3593E31AF2__wvu_PrintArea_9_1">#REF!</definedName>
    <definedName name="Z_22F4DCEF_1F29_47E4_B90A_7C3593E31AF2__wvu_PrintArea_9_2">#REF!</definedName>
    <definedName name="Z_22F4DCEF_1F29_47E4_B90A_7C3593E31AF2__wvu_PrintArea_9_3">#REF!</definedName>
    <definedName name="Z_22F4DCEF_1F29_47E4_B90A_7C3593E31AF2__wvu_PrintArea_9_4">#REF!</definedName>
    <definedName name="Z_22F4DCEF_1F29_47E4_B90A_7C3593E31AF2__wvu_PrintArea_9_5">#REF!</definedName>
    <definedName name="Z_22F4DCEF_1F29_47E4_B90A_7C3593E31AF2__wvu_PrintTitles">"#REF!"</definedName>
    <definedName name="Z_22F4DCEF_1F29_47E4_B90A_7C3593E31AF2__wvu_PrintTitles_1">"#REF!"</definedName>
    <definedName name="Z_22F4DCEF_1F29_47E4_B90A_7C3593E31AF2__wvu_PrintTitles_1_1">"#REF!"</definedName>
    <definedName name="Z_22F4DCEF_1F29_47E4_B90A_7C3593E31AF2__wvu_PrintTitles_1_2">"#REF!"</definedName>
    <definedName name="Z_22F4DCEF_1F29_47E4_B90A_7C3593E31AF2__wvu_PrintTitles_1_3">"#REF!"</definedName>
    <definedName name="Z_22F4DCEF_1F29_47E4_B90A_7C3593E31AF2__wvu_PrintTitles_1_4">"#REF!"</definedName>
    <definedName name="Z_22F4DCEF_1F29_47E4_B90A_7C3593E31AF2__wvu_PrintTitles_1_5">"#REF!"</definedName>
    <definedName name="Z_22F4DCEF_1F29_47E4_B90A_7C3593E31AF2__wvu_PrintTitles_2">"#REF!"</definedName>
    <definedName name="Z_22F4DCEF_1F29_47E4_B90A_7C3593E31AF2__wvu_PrintTitles_2_1">"#REF!"</definedName>
    <definedName name="Z_22F4DCEF_1F29_47E4_B90A_7C3593E31AF2__wvu_PrintTitles_3">"#REF!"</definedName>
    <definedName name="Z_22F4DCEF_1F29_47E4_B90A_7C3593E31AF2__wvu_PrintTitles_3_1">"#REF!"</definedName>
    <definedName name="Z_22F4DCEF_1F29_47E4_B90A_7C3593E31AF2__wvu_PrintTitles_3_2">"#REF!"</definedName>
    <definedName name="Z_22F4DCEF_1F29_47E4_B90A_7C3593E31AF2__wvu_PrintTitles_3_3">"#REF!"</definedName>
    <definedName name="Z_22F4DCEF_1F29_47E4_B90A_7C3593E31AF2__wvu_PrintTitles_3_4">"#REF!"</definedName>
    <definedName name="Z_22F4DCEF_1F29_47E4_B90A_7C3593E31AF2__wvu_PrintTitles_3_5">"#REF!"</definedName>
    <definedName name="Z_22F4DCEF_1F29_47E4_B90A_7C3593E31AF2__wvu_PrintTitles_4">"#REF!"</definedName>
    <definedName name="Z_22F4DCEF_1F29_47E4_B90A_7C3593E31AF2__wvu_PrintTitles_4_1">"#REF!"</definedName>
    <definedName name="Z_22F4DCEF_1F29_47E4_B90A_7C3593E31AF2__wvu_PrintTitles_5">"#REF!"</definedName>
    <definedName name="Z_22F4DCEF_1F29_47E4_B90A_7C3593E31AF2__wvu_PrintTitles_6">#REF!</definedName>
    <definedName name="Z_22F4DCEF_1F29_47E4_B90A_7C3593E31AF2__wvu_PrintTitles_6_1">#REF!</definedName>
    <definedName name="Z_22F4DCEF_1F29_47E4_B90A_7C3593E31AF2__wvu_PrintTitles_6_2">#REF!</definedName>
    <definedName name="Z_22F4DCEF_1F29_47E4_B90A_7C3593E31AF2__wvu_PrintTitles_6_3">#REF!</definedName>
    <definedName name="Z_22F4DCEF_1F29_47E4_B90A_7C3593E31AF2__wvu_PrintTitles_6_4">#REF!</definedName>
    <definedName name="Z_22F4DCEF_1F29_47E4_B90A_7C3593E31AF2__wvu_PrintTitles_6_5">#REF!</definedName>
    <definedName name="Z_22F4DCEF_1F29_47E4_B90A_7C3593E31AF2__wvu_PrintTitles_7">#REF!</definedName>
    <definedName name="Z_27E35245_8A69_4F58_976B_16A1038BEDC2__wvu_FilterData">"#REF!"</definedName>
    <definedName name="Z_27E35245_8A69_4F58_976B_16A1038BEDC2__wvu_FilterData_1">NA()</definedName>
    <definedName name="Z_27E35245_8A69_4F58_976B_16A1038BEDC2__wvu_FilterData_1_1">#REF!</definedName>
    <definedName name="Z_27E35245_8A69_4F58_976B_16A1038BEDC2__wvu_FilterData_1_1_1">#REF!</definedName>
    <definedName name="Z_3BCBF923_DB66_4520_90DD_F79EA30F2519__wvu_Cols">(#REF!,#REF!,#REF!,#REF!,#REF!,#REF!,#REF!)</definedName>
    <definedName name="Z_3BCBF923_DB66_4520_90DD_F79EA30F2519__wvu_Cols_1">NA()</definedName>
    <definedName name="Z_3BCBF923_DB66_4520_90DD_F79EA30F2519__wvu_Cols_1_1">NA()</definedName>
    <definedName name="Z_3BCBF923_DB66_4520_90DD_F79EA30F2519__wvu_Cols_1_2">NA()</definedName>
    <definedName name="Z_3BCBF923_DB66_4520_90DD_F79EA30F2519__wvu_Cols_1_3">NA()</definedName>
    <definedName name="Z_3BCBF923_DB66_4520_90DD_F79EA30F2519__wvu_Cols_1_4">NA()</definedName>
    <definedName name="Z_3BCBF923_DB66_4520_90DD_F79EA30F2519__wvu_Cols_2">("#REF!,#REF!,#REF!,#REF!,#REF!,#REF!,#REF!,#REF!,#REF!))")</definedName>
    <definedName name="Z_3BCBF923_DB66_4520_90DD_F79EA30F2519__wvu_FilterData">"#REF!"</definedName>
    <definedName name="Z_3BCBF923_DB66_4520_90DD_F79EA30F2519__wvu_FilterData_1">NA()</definedName>
    <definedName name="Z_3BCBF923_DB66_4520_90DD_F79EA30F2519__wvu_FilterData_1_1">#REF!</definedName>
    <definedName name="Z_3BCBF923_DB66_4520_90DD_F79EA30F2519__wvu_FilterData_1_1_1">#REF!</definedName>
    <definedName name="Z_3BCBF923_DB66_4520_90DD_F79EA30F2519__wvu_PrintArea">#REF!</definedName>
    <definedName name="Z_3BCBF923_DB66_4520_90DD_F79EA30F2519__wvu_PrintArea_1">#REF!</definedName>
    <definedName name="Z_3BCBF923_DB66_4520_90DD_F79EA30F2519__wvu_PrintArea_2">"#REF!"</definedName>
    <definedName name="Z_3BCBF923_DB66_4520_90DD_F79EA30F2519__wvu_PrintTitles">#REF!</definedName>
    <definedName name="Z_3BCBF923_DB66_4520_90DD_F79EA30F2519__wvu_Rows">"#REF!"</definedName>
    <definedName name="Z_3BCBF923_DB66_4520_90DD_F79EA30F2519__wvu_Rows_1">"#REF!"</definedName>
    <definedName name="Z_3BCBF923_DB66_4520_90DD_F79EA30F2519__wvu_Rows_1_1">NA()</definedName>
    <definedName name="Z_3BCBF923_DB66_4520_90DD_F79EA30F2519__wvu_Rows_1_1_1">NA()</definedName>
    <definedName name="Z_3BCBF923_DB66_4520_90DD_F79EA30F2519__wvu_Rows_1_1_1_1">#REF!</definedName>
    <definedName name="Z_3BCBF923_DB66_4520_90DD_F79EA30F2519__wvu_Rows_1_1_1_1_1">#REF!</definedName>
    <definedName name="Z_3BCBF923_DB66_4520_90DD_F79EA30F2519__wvu_Rows_2">"#REF!"</definedName>
    <definedName name="Z_3BCBF923_DB66_4520_90DD_F79EA30F2519__wvu_Rows_3">"#REF!"</definedName>
    <definedName name="Z_3BCBF923_DB66_4520_90DD_F79EA30F2519__wvu_Rows_4">"#REF!"</definedName>
    <definedName name="Z_4C59205E_0275_4802_9245_2DBCCE45D9D1__wvu_FilterData">#REF!</definedName>
    <definedName name="Z_53BD1C7C_3DF1_423D_B9A1_42140AB385B1__wvu_Cols">(#REF!,#REF!,#REF!,#REF!,#REF!,#REF!,#REF!)</definedName>
    <definedName name="Z_53BD1C7C_3DF1_423D_B9A1_42140AB385B1__wvu_Cols_1">NA()</definedName>
    <definedName name="Z_53BD1C7C_3DF1_423D_B9A1_42140AB385B1__wvu_Cols_10">(#REF!,#REF!,#REF!,#REF!,#REF!,#REF!,#REF!,#REF!)</definedName>
    <definedName name="Z_53BD1C7C_3DF1_423D_B9A1_42140AB385B1__wvu_Cols_12_1">(#REF!,#REF!,#REF!,#REF!,#REF!,#REF!,#REF!,#REF!)</definedName>
    <definedName name="Z_53BD1C7C_3DF1_423D_B9A1_42140AB385B1__wvu_Cols_2">(#REF!,#REF!,#REF!,#REF!,#REF!,#REF!)</definedName>
    <definedName name="Z_53BD1C7C_3DF1_423D_B9A1_42140AB385B1__wvu_Cols_3">(#REF!,#REF!,#REF!,#REF!,#REF!,#REF!)</definedName>
    <definedName name="Z_53BD1C7C_3DF1_423D_B9A1_42140AB385B1__wvu_Cols_4">(#REF!,#REF!,#REF!,#REF!,#REF!,#REF!)</definedName>
    <definedName name="Z_53BD1C7C_3DF1_423D_B9A1_42140AB385B1__wvu_Cols_5">(#REF!,#REF!,#REF!,#REF!,#REF!,#REF!)</definedName>
    <definedName name="Z_53BD1C7C_3DF1_423D_B9A1_42140AB385B1__wvu_Cols_6">(#REF!,#REF!,#REF!,#REF!,#REF!,#REF!)</definedName>
    <definedName name="Z_53BD1C7C_3DF1_423D_B9A1_42140AB385B1__wvu_Cols_7">(#REF!,#REF!,#REF!,#REF!,#REF!,#REF!)</definedName>
    <definedName name="Z_53BD1C7C_3DF1_423D_B9A1_42140AB385B1__wvu_Cols_8">(#REF!,#REF!,#REF!,#REF!,#REF!,#REF!)</definedName>
    <definedName name="Z_53BD1C7C_3DF1_423D_B9A1_42140AB385B1__wvu_Cols_9_1">(#REF!,#REF!,#REF!,#REF!,#REF!,#REF!,#REF!,#REF!)</definedName>
    <definedName name="Z_53BD1C7C_3DF1_423D_B9A1_42140AB385B1__wvu_FilterData">#REF!</definedName>
    <definedName name="Z_53BD1C7C_3DF1_423D_B9A1_42140AB385B1__wvu_FilterData_1">NA()</definedName>
    <definedName name="Z_53BD1C7C_3DF1_423D_B9A1_42140AB385B1__wvu_FilterData_1_1">NA()</definedName>
    <definedName name="Z_53BD1C7C_3DF1_423D_B9A1_42140AB385B1__wvu_FilterData_1_1_1">#REF!</definedName>
    <definedName name="Z_53BD1C7C_3DF1_423D_B9A1_42140AB385B1__wvu_FilterData_2">NA()</definedName>
    <definedName name="Z_53BD1C7C_3DF1_423D_B9A1_42140AB385B1__wvu_FilterData_2_1">#REF!</definedName>
    <definedName name="Z_53BD1C7C_3DF1_423D_B9A1_42140AB385B1__wvu_FilterData_3">NA()</definedName>
    <definedName name="Z_53BD1C7C_3DF1_423D_B9A1_42140AB385B1__wvu_FilterData_4">NA()</definedName>
    <definedName name="Z_53BD1C7C_3DF1_423D_B9A1_42140AB385B1__wvu_FilterData_4_1">#REF!</definedName>
    <definedName name="Z_53BD1C7C_3DF1_423D_B9A1_42140AB385B1__wvu_PrintArea">#REF!</definedName>
    <definedName name="Z_53BD1C7C_3DF1_423D_B9A1_42140AB385B1__wvu_PrintArea_1">#REF!</definedName>
    <definedName name="Z_53BD1C7C_3DF1_423D_B9A1_42140AB385B1__wvu_PrintArea_1_1">NA()</definedName>
    <definedName name="Z_53BD1C7C_3DF1_423D_B9A1_42140AB385B1__wvu_PrintArea_10">NA()</definedName>
    <definedName name="Z_53BD1C7C_3DF1_423D_B9A1_42140AB385B1__wvu_PrintArea_11">NA()</definedName>
    <definedName name="Z_53BD1C7C_3DF1_423D_B9A1_42140AB385B1__wvu_PrintArea_11_1">#REF!</definedName>
    <definedName name="Z_53BD1C7C_3DF1_423D_B9A1_42140AB385B1__wvu_PrintArea_12">#REF!</definedName>
    <definedName name="Z_53BD1C7C_3DF1_423D_B9A1_42140AB385B1__wvu_PrintArea_13">NA()</definedName>
    <definedName name="Z_53BD1C7C_3DF1_423D_B9A1_42140AB385B1__wvu_PrintArea_14">NA()</definedName>
    <definedName name="Z_53BD1C7C_3DF1_423D_B9A1_42140AB385B1__wvu_PrintArea_14_1">#REF!</definedName>
    <definedName name="Z_53BD1C7C_3DF1_423D_B9A1_42140AB385B1__wvu_PrintArea_2">#REF!</definedName>
    <definedName name="Z_53BD1C7C_3DF1_423D_B9A1_42140AB385B1__wvu_PrintArea_3">NA()</definedName>
    <definedName name="Z_53BD1C7C_3DF1_423D_B9A1_42140AB385B1__wvu_PrintArea_3_1">#REF!</definedName>
    <definedName name="Z_53BD1C7C_3DF1_423D_B9A1_42140AB385B1__wvu_PrintArea_3_1_1">#REF!</definedName>
    <definedName name="Z_53BD1C7C_3DF1_423D_B9A1_42140AB385B1__wvu_PrintArea_4">#REF!</definedName>
    <definedName name="Z_53BD1C7C_3DF1_423D_B9A1_42140AB385B1__wvu_PrintArea_5">#REF!</definedName>
    <definedName name="Z_53BD1C7C_3DF1_423D_B9A1_42140AB385B1__wvu_PrintArea_6">#REF!</definedName>
    <definedName name="Z_53BD1C7C_3DF1_423D_B9A1_42140AB385B1__wvu_PrintArea_7">#REF!</definedName>
    <definedName name="Z_53BD1C7C_3DF1_423D_B9A1_42140AB385B1__wvu_PrintArea_8">#REF!</definedName>
    <definedName name="Z_53BD1C7C_3DF1_423D_B9A1_42140AB385B1__wvu_PrintArea_9">#REF!</definedName>
    <definedName name="Z_53BD1C7C_3DF1_423D_B9A1_42140AB385B1__wvu_PrintTitles">#REF!</definedName>
    <definedName name="Z_53BD1C7C_3DF1_423D_B9A1_42140AB385B1__wvu_PrintTitles_1">#REF!</definedName>
    <definedName name="Z_53BD1C7C_3DF1_423D_B9A1_42140AB385B1__wvu_PrintTitles_1_1">NA()</definedName>
    <definedName name="Z_53BD1C7C_3DF1_423D_B9A1_42140AB385B1__wvu_PrintTitles_10">NA()</definedName>
    <definedName name="Z_53BD1C7C_3DF1_423D_B9A1_42140AB385B1__wvu_PrintTitles_11">NA()</definedName>
    <definedName name="Z_53BD1C7C_3DF1_423D_B9A1_42140AB385B1__wvu_PrintTitles_11_1">#REF!</definedName>
    <definedName name="Z_53BD1C7C_3DF1_423D_B9A1_42140AB385B1__wvu_PrintTitles_2">#REF!</definedName>
    <definedName name="Z_53BD1C7C_3DF1_423D_B9A1_42140AB385B1__wvu_PrintTitles_3">#REF!</definedName>
    <definedName name="Z_53BD1C7C_3DF1_423D_B9A1_42140AB385B1__wvu_PrintTitles_4">#REF!</definedName>
    <definedName name="Z_53BD1C7C_3DF1_423D_B9A1_42140AB385B1__wvu_PrintTitles_5">#REF!</definedName>
    <definedName name="Z_53BD1C7C_3DF1_423D_B9A1_42140AB385B1__wvu_PrintTitles_6">#REF!</definedName>
    <definedName name="Z_53BD1C7C_3DF1_423D_B9A1_42140AB385B1__wvu_PrintTitles_7">#REF!</definedName>
    <definedName name="Z_53BD1C7C_3DF1_423D_B9A1_42140AB385B1__wvu_PrintTitles_8">NA()</definedName>
    <definedName name="Z_53BD1C7C_3DF1_423D_B9A1_42140AB385B1__wvu_PrintTitles_8_1">#REF!</definedName>
    <definedName name="Z_53BD1C7C_3DF1_423D_B9A1_42140AB385B1__wvu_PrintTitles_9">#REF!</definedName>
    <definedName name="Z_53BD1C7C_3DF1_423D_B9A1_42140AB385B1__wvu_Rows">NA()</definedName>
    <definedName name="Z_74AE6752_FE6F_4A81_BB15_725F090A77B6__wvu_Cols">("#REF!,#REF!,#REF!,#REF!,#REF!))")</definedName>
    <definedName name="Z_74AE6752_FE6F_4A81_BB15_725F090A77B6__wvu_Cols_1">("#REF!,#REF!,#REF!,#REF!,#REF!,#REF!,#REF!,#REF!))")</definedName>
    <definedName name="Z_74AE6752_FE6F_4A81_BB15_725F090A77B6__wvu_Cols_10">("#REF!,#REF!,#REF!,#REF!,#REF!,#REF!))")</definedName>
    <definedName name="Z_74AE6752_FE6F_4A81_BB15_725F090A77B6__wvu_Cols_11">(#REF!,#REF!,#REF!,#REF!,#REF!,#REF!)</definedName>
    <definedName name="Z_74AE6752_FE6F_4A81_BB15_725F090A77B6__wvu_Cols_11_1">(#REF!,#REF!,#REF!,#REF!,#REF!,#REF!)</definedName>
    <definedName name="Z_74AE6752_FE6F_4A81_BB15_725F090A77B6__wvu_Cols_11_2">(#REF!,#REF!,#REF!,#REF!,#REF!,#REF!)</definedName>
    <definedName name="Z_74AE6752_FE6F_4A81_BB15_725F090A77B6__wvu_Cols_11_3">(#REF!,#REF!,#REF!,#REF!,#REF!,#REF!)</definedName>
    <definedName name="Z_74AE6752_FE6F_4A81_BB15_725F090A77B6__wvu_Cols_11_4">(#REF!,#REF!,#REF!,#REF!,#REF!,#REF!)</definedName>
    <definedName name="Z_74AE6752_FE6F_4A81_BB15_725F090A77B6__wvu_Cols_11_5">(#REF!,#REF!,#REF!,#REF!,#REF!,#REF!)</definedName>
    <definedName name="Z_74AE6752_FE6F_4A81_BB15_725F090A77B6__wvu_Cols_12">(#REF!,#REF!,#REF!,#REF!,#REF!,#REF!,#REF!,#REF!)</definedName>
    <definedName name="Z_74AE6752_FE6F_4A81_BB15_725F090A77B6__wvu_Cols_13">("#REF!,#REF!,#REF!,#REF!,#REF!,#REF!,#REF!,#REF!,#REF!))")</definedName>
    <definedName name="Z_74AE6752_FE6F_4A81_BB15_725F090A77B6__wvu_Cols_2">("#REF!,#REF!,#REF!,#REF!,#REF!,#REF!,#REF!,#REF!))")</definedName>
    <definedName name="Z_74AE6752_FE6F_4A81_BB15_725F090A77B6__wvu_Cols_3">("#REF!,#REF!,#REF!,#REF!,#REF!,#REF!,#REF!,#REF!,#REF!))")</definedName>
    <definedName name="Z_74AE6752_FE6F_4A81_BB15_725F090A77B6__wvu_Cols_4">(#REF!,#REF!,#REF!,#REF!,#REF!,#REF!)</definedName>
    <definedName name="Z_74AE6752_FE6F_4A81_BB15_725F090A77B6__wvu_Cols_5">"#REF!"</definedName>
    <definedName name="Z_74AE6752_FE6F_4A81_BB15_725F090A77B6__wvu_Cols_6">("#REF!,#REF!,#REF!,#REF!,#REF!,#REF!,#REF!,#REF!,#REF!))")</definedName>
    <definedName name="Z_74AE6752_FE6F_4A81_BB15_725F090A77B6__wvu_Cols_7">("#REF!,#REF!,#REF!,#REF!,#REF!,#REF!,#REF!,#REF!,#REF!))")</definedName>
    <definedName name="Z_74AE6752_FE6F_4A81_BB15_725F090A77B6__wvu_Cols_8">NA()</definedName>
    <definedName name="Z_74AE6752_FE6F_4A81_BB15_725F090A77B6__wvu_Cols_8_1_1">(#REF!,#REF!,#REF!,#REF!,#REF!,#REF!,#REF!,#REF!)</definedName>
    <definedName name="Z_74AE6752_FE6F_4A81_BB15_725F090A77B6__wvu_Cols_8_3_1">(#REF!,#REF!,#REF!,#REF!,#REF!,#REF!,#REF!,#REF!)</definedName>
    <definedName name="Z_74AE6752_FE6F_4A81_BB15_725F090A77B6__wvu_Cols_8_4">("#REF!,#REF!,#REF!,#REF!,#REF!,#REF!,#REF!,#REF!))")</definedName>
    <definedName name="Z_74AE6752_FE6F_4A81_BB15_725F090A77B6__wvu_Cols_9">("#REF!,#REF!,#REF!,#REF!,#REF!,#REF!,#REF!))")</definedName>
    <definedName name="Z_74AE6752_FE6F_4A81_BB15_725F090A77B6__wvu_FilterData">"#REF!"</definedName>
    <definedName name="Z_74AE6752_FE6F_4A81_BB15_725F090A77B6__wvu_FilterData_1">NA()</definedName>
    <definedName name="Z_74AE6752_FE6F_4A81_BB15_725F090A77B6__wvu_FilterData_1_1">#REF!</definedName>
    <definedName name="Z_74AE6752_FE6F_4A81_BB15_725F090A77B6__wvu_FilterData_1_1_1">#REF!</definedName>
    <definedName name="Z_74AE6752_FE6F_4A81_BB15_725F090A77B6__wvu_FilterData_2">"#REF!"</definedName>
    <definedName name="Z_74AE6752_FE6F_4A81_BB15_725F090A77B6__wvu_FilterData_3">"#REF!"</definedName>
    <definedName name="Z_74AE6752_FE6F_4A81_BB15_725F090A77B6__wvu_FilterData_4">"#REF!"</definedName>
    <definedName name="Z_74AE6752_FE6F_4A81_BB15_725F090A77B6__wvu_FilterData_5">#REF!</definedName>
    <definedName name="Z_74AE6752_FE6F_4A81_BB15_725F090A77B6__wvu_FilterData_5_1">#REF!</definedName>
    <definedName name="Z_74AE6752_FE6F_4A81_BB15_725F090A77B6__wvu_FilterData_5_2">#REF!</definedName>
    <definedName name="Z_74AE6752_FE6F_4A81_BB15_725F090A77B6__wvu_FilterData_5_3">#REF!</definedName>
    <definedName name="Z_74AE6752_FE6F_4A81_BB15_725F090A77B6__wvu_FilterData_5_4">#REF!</definedName>
    <definedName name="Z_74AE6752_FE6F_4A81_BB15_725F090A77B6__wvu_FilterData_5_5">#REF!</definedName>
    <definedName name="Z_74AE6752_FE6F_4A81_BB15_725F090A77B6__wvu_FilterData_6">#REF!</definedName>
    <definedName name="Z_74AE6752_FE6F_4A81_BB15_725F090A77B6__wvu_PrintArea">"#REF!"</definedName>
    <definedName name="Z_74AE6752_FE6F_4A81_BB15_725F090A77B6__wvu_PrintArea_1">"#REF!"</definedName>
    <definedName name="Z_74AE6752_FE6F_4A81_BB15_725F090A77B6__wvu_PrintArea_10">"#REF!"</definedName>
    <definedName name="Z_74AE6752_FE6F_4A81_BB15_725F090A77B6__wvu_PrintArea_11">#REF!</definedName>
    <definedName name="Z_74AE6752_FE6F_4A81_BB15_725F090A77B6__wvu_PrintArea_11_1">#REF!</definedName>
    <definedName name="Z_74AE6752_FE6F_4A81_BB15_725F090A77B6__wvu_PrintArea_11_2">#REF!</definedName>
    <definedName name="Z_74AE6752_FE6F_4A81_BB15_725F090A77B6__wvu_PrintArea_11_3">#REF!</definedName>
    <definedName name="Z_74AE6752_FE6F_4A81_BB15_725F090A77B6__wvu_PrintArea_11_4">#REF!</definedName>
    <definedName name="Z_74AE6752_FE6F_4A81_BB15_725F090A77B6__wvu_PrintArea_11_5">#REF!</definedName>
    <definedName name="Z_74AE6752_FE6F_4A81_BB15_725F090A77B6__wvu_PrintArea_12">NA()</definedName>
    <definedName name="Z_74AE6752_FE6F_4A81_BB15_725F090A77B6__wvu_PrintArea_13">#REF!</definedName>
    <definedName name="Z_74AE6752_FE6F_4A81_BB15_725F090A77B6__wvu_PrintArea_14">"#REF!"</definedName>
    <definedName name="Z_74AE6752_FE6F_4A81_BB15_725F090A77B6__wvu_PrintArea_2">"#REF!"</definedName>
    <definedName name="Z_74AE6752_FE6F_4A81_BB15_725F090A77B6__wvu_PrintArea_3">"#REF!"</definedName>
    <definedName name="Z_74AE6752_FE6F_4A81_BB15_725F090A77B6__wvu_PrintArea_4">#REF!</definedName>
    <definedName name="Z_74AE6752_FE6F_4A81_BB15_725F090A77B6__wvu_PrintArea_5">"#REF!"</definedName>
    <definedName name="Z_74AE6752_FE6F_4A81_BB15_725F090A77B6__wvu_PrintArea_6">"#REF!"</definedName>
    <definedName name="Z_74AE6752_FE6F_4A81_BB15_725F090A77B6__wvu_PrintArea_7">"#REF!"</definedName>
    <definedName name="Z_74AE6752_FE6F_4A81_BB15_725F090A77B6__wvu_PrintArea_8">#REF!</definedName>
    <definedName name="Z_74AE6752_FE6F_4A81_BB15_725F090A77B6__wvu_PrintArea_8_1">NA()</definedName>
    <definedName name="Z_74AE6752_FE6F_4A81_BB15_725F090A77B6__wvu_PrintArea_8_1_1">NA()</definedName>
    <definedName name="Z_74AE6752_FE6F_4A81_BB15_725F090A77B6__wvu_PrintArea_8_1_1_1">#REF!</definedName>
    <definedName name="Z_74AE6752_FE6F_4A81_BB15_725F090A77B6__wvu_PrintArea_8_2">NA()</definedName>
    <definedName name="Z_74AE6752_FE6F_4A81_BB15_725F090A77B6__wvu_PrintArea_8_3">NA()</definedName>
    <definedName name="Z_74AE6752_FE6F_4A81_BB15_725F090A77B6__wvu_PrintArea_8_3_1">#REF!</definedName>
    <definedName name="Z_74AE6752_FE6F_4A81_BB15_725F090A77B6__wvu_PrintArea_8_4">"#REF!"</definedName>
    <definedName name="Z_74AE6752_FE6F_4A81_BB15_725F090A77B6__wvu_PrintArea_9">"#REF!"</definedName>
    <definedName name="Z_74AE6752_FE6F_4A81_BB15_725F090A77B6__wvu_PrintTitles">"#REF!"</definedName>
    <definedName name="Z_74AE6752_FE6F_4A81_BB15_725F090A77B6__wvu_PrintTitles_1">"#REF!"</definedName>
    <definedName name="Z_74AE6752_FE6F_4A81_BB15_725F090A77B6__wvu_PrintTitles_2">"#REF!"</definedName>
    <definedName name="Z_74AE6752_FE6F_4A81_BB15_725F090A77B6__wvu_PrintTitles_3">"#REF!"</definedName>
    <definedName name="Z_74AE6752_FE6F_4A81_BB15_725F090A77B6__wvu_PrintTitles_4">#REF!</definedName>
    <definedName name="Z_74AE6752_FE6F_4A81_BB15_725F090A77B6__wvu_PrintTitles_4_1">NA()</definedName>
    <definedName name="Z_74AE6752_FE6F_4A81_BB15_725F090A77B6__wvu_PrintTitles_4_1_1">NA()</definedName>
    <definedName name="Z_74AE6752_FE6F_4A81_BB15_725F090A77B6__wvu_PrintTitles_4_1_1_1">#REF!</definedName>
    <definedName name="Z_74AE6752_FE6F_4A81_BB15_725F090A77B6__wvu_PrintTitles_4_2">NA()</definedName>
    <definedName name="Z_74AE6752_FE6F_4A81_BB15_725F090A77B6__wvu_PrintTitles_4_3">NA()</definedName>
    <definedName name="Z_74AE6752_FE6F_4A81_BB15_725F090A77B6__wvu_PrintTitles_4_3_1">#REF!</definedName>
    <definedName name="Z_74AE6752_FE6F_4A81_BB15_725F090A77B6__wvu_PrintTitles_4_4">"#REF!"</definedName>
    <definedName name="Z_74AE6752_FE6F_4A81_BB15_725F090A77B6__wvu_PrintTitles_5">"#REF!"</definedName>
    <definedName name="Z_74AE6752_FE6F_4A81_BB15_725F090A77B6__wvu_PrintTitles_6">"#REF!"</definedName>
    <definedName name="Z_74AE6752_FE6F_4A81_BB15_725F090A77B6__wvu_PrintTitles_7">#REF!</definedName>
    <definedName name="Z_74AE6752_FE6F_4A81_BB15_725F090A77B6__wvu_PrintTitles_7_1">#REF!</definedName>
    <definedName name="Z_74AE6752_FE6F_4A81_BB15_725F090A77B6__wvu_PrintTitles_7_2">#REF!</definedName>
    <definedName name="Z_74AE6752_FE6F_4A81_BB15_725F090A77B6__wvu_PrintTitles_7_3">#REF!</definedName>
    <definedName name="Z_74AE6752_FE6F_4A81_BB15_725F090A77B6__wvu_PrintTitles_7_4">#REF!</definedName>
    <definedName name="Z_74AE6752_FE6F_4A81_BB15_725F090A77B6__wvu_PrintTitles_7_5">#REF!</definedName>
    <definedName name="Z_74AE6752_FE6F_4A81_BB15_725F090A77B6__wvu_PrintTitles_8">#REF!</definedName>
    <definedName name="Z_78633FD3_DA26_4610_9E58_F5E9B6AF756C__wvu_Cols">"#REF!"</definedName>
    <definedName name="Z_78633FD3_DA26_4610_9E58_F5E9B6AF756C__wvu_Cols_1">(#REF!,#REF!,#REF!,#REF!,#REF!,#REF!,#REF!)</definedName>
    <definedName name="Z_78633FD3_DA26_4610_9E58_F5E9B6AF756C__wvu_Cols_2">NA()</definedName>
    <definedName name="Z_78633FD3_DA26_4610_9E58_F5E9B6AF756C__wvu_Cols_2_1">#REF!</definedName>
    <definedName name="Z_78633FD3_DA26_4610_9E58_F5E9B6AF756C__wvu_Cols_2_1_1">#REF!</definedName>
    <definedName name="Z_78633FD3_DA26_4610_9E58_F5E9B6AF756C__wvu_Cols_3">NA()</definedName>
    <definedName name="Z_78633FD3_DA26_4610_9E58_F5E9B6AF756C__wvu_Cols_3_1">NA()</definedName>
    <definedName name="Z_78633FD3_DA26_4610_9E58_F5E9B6AF756C__wvu_Cols_3_2">NA()</definedName>
    <definedName name="Z_78633FD3_DA26_4610_9E58_F5E9B6AF756C__wvu_Cols_3_3">NA()</definedName>
    <definedName name="Z_78633FD3_DA26_4610_9E58_F5E9B6AF756C__wvu_Cols_3_4">NA()</definedName>
    <definedName name="Z_78633FD3_DA26_4610_9E58_F5E9B6AF756C__wvu_Cols_4">("#REF!,#REF!,#REF!,#REF!,#REF!,#REF!,#REF!,#REF!,#REF!))")</definedName>
    <definedName name="Z_78633FD3_DA26_4610_9E58_F5E9B6AF756C__wvu_FilterData">"#REF!"</definedName>
    <definedName name="Z_78633FD3_DA26_4610_9E58_F5E9B6AF756C__wvu_FilterData_1">NA()</definedName>
    <definedName name="Z_78633FD3_DA26_4610_9E58_F5E9B6AF756C__wvu_FilterData_1_1">#REF!</definedName>
    <definedName name="Z_78633FD3_DA26_4610_9E58_F5E9B6AF756C__wvu_FilterData_1_1_1">#REF!</definedName>
    <definedName name="Z_78633FD3_DA26_4610_9E58_F5E9B6AF756C__wvu_PrintArea">#REF!</definedName>
    <definedName name="Z_78633FD3_DA26_4610_9E58_F5E9B6AF756C__wvu_PrintArea_1">#REF!</definedName>
    <definedName name="Z_78633FD3_DA26_4610_9E58_F5E9B6AF756C__wvu_PrintArea_2">"#REF!"</definedName>
    <definedName name="Z_8EAB6F51_639E_42A3_8EA0_7A5FA53832EA__wvu_FilterData">"#REF!"</definedName>
    <definedName name="Z_8EAB6F51_639E_42A3_8EA0_7A5FA53832EA__wvu_FilterData_1">NA()</definedName>
    <definedName name="Z_8EAB6F51_639E_42A3_8EA0_7A5FA53832EA__wvu_FilterData_1_1">#REF!</definedName>
    <definedName name="Z_8EAB6F51_639E_42A3_8EA0_7A5FA53832EA__wvu_FilterData_1_1_1">#REF!</definedName>
    <definedName name="Z_9B7EE4AF_E05C_418D_B9C7_782324C0FCFC__wvu_Cols">(#REF!,#REF!,#REF!,#REF!,#REF!,#REF!,#REF!)</definedName>
    <definedName name="Z_9B7EE4AF_E05C_418D_B9C7_782324C0FCFC__wvu_Cols_1">"#REF!"</definedName>
    <definedName name="Z_9B7EE4AF_E05C_418D_B9C7_782324C0FCFC__wvu_Cols_2">(#REF!,#REF!,#REF!,#REF!,#REF!,#REF!,#REF!,#REF!)</definedName>
    <definedName name="Z_9B7EE4AF_E05C_418D_B9C7_782324C0FCFC__wvu_Cols_3">("#REF!,#REF!,#REF!,#REF!,#REF!,#REF!,#REF!,#REF!,#REF!))")</definedName>
    <definedName name="Z_9B7EE4AF_E05C_418D_B9C7_782324C0FCFC__wvu_FilterData">"#REF!"</definedName>
    <definedName name="Z_9B7EE4AF_E05C_418D_B9C7_782324C0FCFC__wvu_FilterData_1">"#REF!"</definedName>
    <definedName name="Z_9B7EE4AF_E05C_418D_B9C7_782324C0FCFC__wvu_FilterData_1_1">"#REF!"</definedName>
    <definedName name="Z_9B7EE4AF_E05C_418D_B9C7_782324C0FCFC__wvu_FilterData_1_2">"#REF!"</definedName>
    <definedName name="Z_9B7EE4AF_E05C_418D_B9C7_782324C0FCFC__wvu_FilterData_1_3">"#REF!"</definedName>
    <definedName name="Z_9B7EE4AF_E05C_418D_B9C7_782324C0FCFC__wvu_FilterData_1_4">"#REF!"</definedName>
    <definedName name="Z_9B7EE4AF_E05C_418D_B9C7_782324C0FCFC__wvu_FilterData_1_5">"#REF!"</definedName>
    <definedName name="Z_9B7EE4AF_E05C_418D_B9C7_782324C0FCFC__wvu_FilterData_2">"#REF!"</definedName>
    <definedName name="Z_9B7EE4AF_E05C_418D_B9C7_782324C0FCFC__wvu_FilterData_2_1">"#REF!"</definedName>
    <definedName name="Z_9B7EE4AF_E05C_418D_B9C7_782324C0FCFC__wvu_FilterData_3">"#REF!"</definedName>
    <definedName name="Z_9B7EE4AF_E05C_418D_B9C7_782324C0FCFC__wvu_FilterData_3_1">NA()</definedName>
    <definedName name="Z_9B7EE4AF_E05C_418D_B9C7_782324C0FCFC__wvu_FilterData_3_1_1">#REF!</definedName>
    <definedName name="Z_9B7EE4AF_E05C_418D_B9C7_782324C0FCFC__wvu_FilterData_3_1_1_1">#REF!</definedName>
    <definedName name="Z_9B7EE4AF_E05C_418D_B9C7_782324C0FCFC__wvu_FilterData_4">"#REF!"</definedName>
    <definedName name="Z_9B7EE4AF_E05C_418D_B9C7_782324C0FCFC__wvu_FilterData_4_1">"#REF!"</definedName>
    <definedName name="Z_9B7EE4AF_E05C_418D_B9C7_782324C0FCFC__wvu_FilterData_5">"#REF!"</definedName>
    <definedName name="Z_9B7EE4AF_E05C_418D_B9C7_782324C0FCFC__wvu_FilterData_5_1">"#REF!"</definedName>
    <definedName name="Z_9B7EE4AF_E05C_418D_B9C7_782324C0FCFC__wvu_FilterData_5_2">"#REF!"</definedName>
    <definedName name="Z_9B7EE4AF_E05C_418D_B9C7_782324C0FCFC__wvu_FilterData_5_3">"#REF!"</definedName>
    <definedName name="Z_9B7EE4AF_E05C_418D_B9C7_782324C0FCFC__wvu_FilterData_5_4">"#REF!"</definedName>
    <definedName name="Z_9B7EE4AF_E05C_418D_B9C7_782324C0FCFC__wvu_FilterData_6">"#REF!"</definedName>
    <definedName name="Z_9B7EE4AF_E05C_418D_B9C7_782324C0FCFC__wvu_FilterData_7">"#REF!"</definedName>
    <definedName name="Z_9B7EE4AF_E05C_418D_B9C7_782324C0FCFC__wvu_FilterData_8">#REF!</definedName>
    <definedName name="Z_9B7EE4AF_E05C_418D_B9C7_782324C0FCFC__wvu_FilterData_8_1">#REF!</definedName>
    <definedName name="Z_9B7EE4AF_E05C_418D_B9C7_782324C0FCFC__wvu_FilterData_8_2">#REF!</definedName>
    <definedName name="Z_9B7EE4AF_E05C_418D_B9C7_782324C0FCFC__wvu_FilterData_8_3">#REF!</definedName>
    <definedName name="Z_9B7EE4AF_E05C_418D_B9C7_782324C0FCFC__wvu_FilterData_8_4">#REF!</definedName>
    <definedName name="Z_9B7EE4AF_E05C_418D_B9C7_782324C0FCFC__wvu_FilterData_8_5">#REF!</definedName>
    <definedName name="Z_9B7EE4AF_E05C_418D_B9C7_782324C0FCFC__wvu_FilterData_9">#REF!</definedName>
    <definedName name="Z_9B7EE4AF_E05C_418D_B9C7_782324C0FCFC__wvu_PrintArea">"#REF!"</definedName>
    <definedName name="Z_9B7EE4AF_E05C_418D_B9C7_782324C0FCFC__wvu_PrintArea_1">"#REF!"</definedName>
    <definedName name="Z_9B7EE4AF_E05C_418D_B9C7_782324C0FCFC__wvu_PrintArea_1_1">"#REF!"</definedName>
    <definedName name="Z_9B7EE4AF_E05C_418D_B9C7_782324C0FCFC__wvu_PrintArea_1_2">"#REF!"</definedName>
    <definedName name="Z_9B7EE4AF_E05C_418D_B9C7_782324C0FCFC__wvu_PrintArea_1_3">"#REF!"</definedName>
    <definedName name="Z_9B7EE4AF_E05C_418D_B9C7_782324C0FCFC__wvu_PrintArea_1_4">"#REF!"</definedName>
    <definedName name="Z_9B7EE4AF_E05C_418D_B9C7_782324C0FCFC__wvu_PrintArea_1_5">"#REF!"</definedName>
    <definedName name="Z_9B7EE4AF_E05C_418D_B9C7_782324C0FCFC__wvu_PrintArea_10">#REF!</definedName>
    <definedName name="Z_9B7EE4AF_E05C_418D_B9C7_782324C0FCFC__wvu_PrintArea_11">"#REF!"</definedName>
    <definedName name="Z_9B7EE4AF_E05C_418D_B9C7_782324C0FCFC__wvu_PrintArea_2">"#REF!"</definedName>
    <definedName name="Z_9B7EE4AF_E05C_418D_B9C7_782324C0FCFC__wvu_PrintArea_2_1">#REF!</definedName>
    <definedName name="Z_9B7EE4AF_E05C_418D_B9C7_782324C0FCFC__wvu_PrintArea_3">"#REF!"</definedName>
    <definedName name="Z_9B7EE4AF_E05C_418D_B9C7_782324C0FCFC__wvu_PrintArea_3_1">"#REF!"</definedName>
    <definedName name="Z_9B7EE4AF_E05C_418D_B9C7_782324C0FCFC__wvu_PrintArea_4">"#REF!"</definedName>
    <definedName name="Z_9B7EE4AF_E05C_418D_B9C7_782324C0FCFC__wvu_PrintArea_4_1">"#REF!"</definedName>
    <definedName name="Z_9B7EE4AF_E05C_418D_B9C7_782324C0FCFC__wvu_PrintArea_4_2">"#REF!"</definedName>
    <definedName name="Z_9B7EE4AF_E05C_418D_B9C7_782324C0FCFC__wvu_PrintArea_4_3">"#REF!"</definedName>
    <definedName name="Z_9B7EE4AF_E05C_418D_B9C7_782324C0FCFC__wvu_PrintArea_4_4">"#REF!"</definedName>
    <definedName name="Z_9B7EE4AF_E05C_418D_B9C7_782324C0FCFC__wvu_PrintArea_4_5">"#REF!"</definedName>
    <definedName name="Z_9B7EE4AF_E05C_418D_B9C7_782324C0FCFC__wvu_PrintArea_5">"#REF!"</definedName>
    <definedName name="Z_9B7EE4AF_E05C_418D_B9C7_782324C0FCFC__wvu_PrintArea_6">#REF!</definedName>
    <definedName name="Z_9B7EE4AF_E05C_418D_B9C7_782324C0FCFC__wvu_PrintArea_6_1">NA()</definedName>
    <definedName name="Z_9B7EE4AF_E05C_418D_B9C7_782324C0FCFC__wvu_PrintArea_6_1_1">NA()</definedName>
    <definedName name="Z_9B7EE4AF_E05C_418D_B9C7_782324C0FCFC__wvu_PrintArea_6_1_1_1">#REF!</definedName>
    <definedName name="Z_9B7EE4AF_E05C_418D_B9C7_782324C0FCFC__wvu_PrintArea_6_2">NA()</definedName>
    <definedName name="Z_9B7EE4AF_E05C_418D_B9C7_782324C0FCFC__wvu_PrintArea_6_3">NA()</definedName>
    <definedName name="Z_9B7EE4AF_E05C_418D_B9C7_782324C0FCFC__wvu_PrintArea_6_3_1">#REF!</definedName>
    <definedName name="Z_9B7EE4AF_E05C_418D_B9C7_782324C0FCFC__wvu_PrintArea_6_4">"#REF!"</definedName>
    <definedName name="Z_9B7EE4AF_E05C_418D_B9C7_782324C0FCFC__wvu_PrintArea_7">"#REF!"</definedName>
    <definedName name="Z_9B7EE4AF_E05C_418D_B9C7_782324C0FCFC__wvu_PrintArea_8">"#REF!"</definedName>
    <definedName name="Z_9B7EE4AF_E05C_418D_B9C7_782324C0FCFC__wvu_PrintArea_9">#REF!</definedName>
    <definedName name="Z_9B7EE4AF_E05C_418D_B9C7_782324C0FCFC__wvu_PrintArea_9_1">#REF!</definedName>
    <definedName name="Z_9B7EE4AF_E05C_418D_B9C7_782324C0FCFC__wvu_PrintArea_9_2">#REF!</definedName>
    <definedName name="Z_9B7EE4AF_E05C_418D_B9C7_782324C0FCFC__wvu_PrintArea_9_3">#REF!</definedName>
    <definedName name="Z_9B7EE4AF_E05C_418D_B9C7_782324C0FCFC__wvu_PrintArea_9_4">#REF!</definedName>
    <definedName name="Z_9B7EE4AF_E05C_418D_B9C7_782324C0FCFC__wvu_PrintArea_9_5">#REF!</definedName>
    <definedName name="Z_9B7EE4AF_E05C_418D_B9C7_782324C0FCFC__wvu_PrintTitles">"#REF!"</definedName>
    <definedName name="Z_9B7EE4AF_E05C_418D_B9C7_782324C0FCFC__wvu_PrintTitles_1">"#REF!"</definedName>
    <definedName name="Z_9B7EE4AF_E05C_418D_B9C7_782324C0FCFC__wvu_PrintTitles_1_1">"#REF!"</definedName>
    <definedName name="Z_9B7EE4AF_E05C_418D_B9C7_782324C0FCFC__wvu_PrintTitles_1_2">"#REF!"</definedName>
    <definedName name="Z_9B7EE4AF_E05C_418D_B9C7_782324C0FCFC__wvu_PrintTitles_1_3">"#REF!"</definedName>
    <definedName name="Z_9B7EE4AF_E05C_418D_B9C7_782324C0FCFC__wvu_PrintTitles_1_4">"#REF!"</definedName>
    <definedName name="Z_9B7EE4AF_E05C_418D_B9C7_782324C0FCFC__wvu_PrintTitles_1_5">"#REF!"</definedName>
    <definedName name="Z_9B7EE4AF_E05C_418D_B9C7_782324C0FCFC__wvu_PrintTitles_2">"#REF!"</definedName>
    <definedName name="Z_9B7EE4AF_E05C_418D_B9C7_782324C0FCFC__wvu_PrintTitles_2_1">"#REF!"</definedName>
    <definedName name="Z_9B7EE4AF_E05C_418D_B9C7_782324C0FCFC__wvu_PrintTitles_3">"#REF!"</definedName>
    <definedName name="Z_9B7EE4AF_E05C_418D_B9C7_782324C0FCFC__wvu_PrintTitles_3_1">"#REF!"</definedName>
    <definedName name="Z_9B7EE4AF_E05C_418D_B9C7_782324C0FCFC__wvu_PrintTitles_3_2">"#REF!"</definedName>
    <definedName name="Z_9B7EE4AF_E05C_418D_B9C7_782324C0FCFC__wvu_PrintTitles_3_3">"#REF!"</definedName>
    <definedName name="Z_9B7EE4AF_E05C_418D_B9C7_782324C0FCFC__wvu_PrintTitles_3_4">"#REF!"</definedName>
    <definedName name="Z_9B7EE4AF_E05C_418D_B9C7_782324C0FCFC__wvu_PrintTitles_3_5">"#REF!"</definedName>
    <definedName name="Z_9B7EE4AF_E05C_418D_B9C7_782324C0FCFC__wvu_PrintTitles_4">"#REF!"</definedName>
    <definedName name="Z_9B7EE4AF_E05C_418D_B9C7_782324C0FCFC__wvu_PrintTitles_4_1">"#REF!"</definedName>
    <definedName name="Z_9B7EE4AF_E05C_418D_B9C7_782324C0FCFC__wvu_PrintTitles_5">"#REF!"</definedName>
    <definedName name="Z_9B7EE4AF_E05C_418D_B9C7_782324C0FCFC__wvu_PrintTitles_6">#REF!</definedName>
    <definedName name="Z_9B7EE4AF_E05C_418D_B9C7_782324C0FCFC__wvu_PrintTitles_6_1">#REF!</definedName>
    <definedName name="Z_9B7EE4AF_E05C_418D_B9C7_782324C0FCFC__wvu_PrintTitles_6_2">#REF!</definedName>
    <definedName name="Z_9B7EE4AF_E05C_418D_B9C7_782324C0FCFC__wvu_PrintTitles_6_3">#REF!</definedName>
    <definedName name="Z_9B7EE4AF_E05C_418D_B9C7_782324C0FCFC__wvu_PrintTitles_6_4">#REF!</definedName>
    <definedName name="Z_9B7EE4AF_E05C_418D_B9C7_782324C0FCFC__wvu_PrintTitles_6_5">#REF!</definedName>
    <definedName name="Z_9B7EE4AF_E05C_418D_B9C7_782324C0FCFC__wvu_PrintTitles_7">#REF!</definedName>
    <definedName name="Z_C11CD15B_76D7_47AF_8CD5_A24267552856__wvu_Cols">"#REF!"</definedName>
    <definedName name="Z_C11CD15B_76D7_47AF_8CD5_A24267552856__wvu_Cols_1">(#REF!,#REF!,#REF!,#REF!,#REF!,#REF!,#REF!)</definedName>
    <definedName name="Z_C11CD15B_76D7_47AF_8CD5_A24267552856__wvu_Cols_2">NA()</definedName>
    <definedName name="Z_C11CD15B_76D7_47AF_8CD5_A24267552856__wvu_Cols_2_1">#REF!</definedName>
    <definedName name="Z_C11CD15B_76D7_47AF_8CD5_A24267552856__wvu_Cols_2_1_1">#REF!</definedName>
    <definedName name="Z_C11CD15B_76D7_47AF_8CD5_A24267552856__wvu_Cols_3">"#REF!"</definedName>
    <definedName name="Z_C11CD15B_76D7_47AF_8CD5_A24267552856__wvu_Cols_4">(#REF!,#REF!,#REF!,#REF!,#REF!,#REF!,#REF!,#REF!)</definedName>
    <definedName name="Z_C11CD15B_76D7_47AF_8CD5_A24267552856__wvu_Cols_5">("#REF!,#REF!,#REF!,#REF!,#REF!,#REF!,#REF!,#REF!,#REF!))")</definedName>
    <definedName name="Z_C11CD15B_76D7_47AF_8CD5_A24267552856__wvu_FilterData">"#REF!"</definedName>
    <definedName name="Z_C11CD15B_76D7_47AF_8CD5_A24267552856__wvu_FilterData_1">"#REF!"</definedName>
    <definedName name="Z_C11CD15B_76D7_47AF_8CD5_A24267552856__wvu_FilterData_1_1">"#REF!"</definedName>
    <definedName name="Z_C11CD15B_76D7_47AF_8CD5_A24267552856__wvu_FilterData_1_2">"#REF!"</definedName>
    <definedName name="Z_C11CD15B_76D7_47AF_8CD5_A24267552856__wvu_FilterData_1_3">"#REF!"</definedName>
    <definedName name="Z_C11CD15B_76D7_47AF_8CD5_A24267552856__wvu_FilterData_1_4">"#REF!"</definedName>
    <definedName name="Z_C11CD15B_76D7_47AF_8CD5_A24267552856__wvu_FilterData_1_5">"#REF!"</definedName>
    <definedName name="Z_C11CD15B_76D7_47AF_8CD5_A24267552856__wvu_FilterData_2">"#REF!"</definedName>
    <definedName name="Z_C11CD15B_76D7_47AF_8CD5_A24267552856__wvu_FilterData_2_1">"#REF!"</definedName>
    <definedName name="Z_C11CD15B_76D7_47AF_8CD5_A24267552856__wvu_FilterData_3">"#REF!"</definedName>
    <definedName name="Z_C11CD15B_76D7_47AF_8CD5_A24267552856__wvu_FilterData_3_1">NA()</definedName>
    <definedName name="Z_C11CD15B_76D7_47AF_8CD5_A24267552856__wvu_FilterData_3_1_1">#REF!</definedName>
    <definedName name="Z_C11CD15B_76D7_47AF_8CD5_A24267552856__wvu_FilterData_3_1_1_1">#REF!</definedName>
    <definedName name="Z_C11CD15B_76D7_47AF_8CD5_A24267552856__wvu_FilterData_4">"#REF!"</definedName>
    <definedName name="Z_C11CD15B_76D7_47AF_8CD5_A24267552856__wvu_FilterData_4_1">"#REF!"</definedName>
    <definedName name="Z_C11CD15B_76D7_47AF_8CD5_A24267552856__wvu_FilterData_5">"#REF!"</definedName>
    <definedName name="Z_C11CD15B_76D7_47AF_8CD5_A24267552856__wvu_FilterData_5_1">"#REF!"</definedName>
    <definedName name="Z_C11CD15B_76D7_47AF_8CD5_A24267552856__wvu_FilterData_5_2">"#REF!"</definedName>
    <definedName name="Z_C11CD15B_76D7_47AF_8CD5_A24267552856__wvu_FilterData_5_3">"#REF!"</definedName>
    <definedName name="Z_C11CD15B_76D7_47AF_8CD5_A24267552856__wvu_FilterData_5_4">"#REF!"</definedName>
    <definedName name="Z_C11CD15B_76D7_47AF_8CD5_A24267552856__wvu_FilterData_6">"#REF!"</definedName>
    <definedName name="Z_C11CD15B_76D7_47AF_8CD5_A24267552856__wvu_FilterData_7">"#REF!"</definedName>
    <definedName name="Z_C11CD15B_76D7_47AF_8CD5_A24267552856__wvu_FilterData_8">#REF!</definedName>
    <definedName name="Z_C11CD15B_76D7_47AF_8CD5_A24267552856__wvu_FilterData_8_1">#REF!</definedName>
    <definedName name="Z_C11CD15B_76D7_47AF_8CD5_A24267552856__wvu_FilterData_8_2">#REF!</definedName>
    <definedName name="Z_C11CD15B_76D7_47AF_8CD5_A24267552856__wvu_FilterData_8_3">#REF!</definedName>
    <definedName name="Z_C11CD15B_76D7_47AF_8CD5_A24267552856__wvu_FilterData_8_4">#REF!</definedName>
    <definedName name="Z_C11CD15B_76D7_47AF_8CD5_A24267552856__wvu_FilterData_8_5">#REF!</definedName>
    <definedName name="Z_C11CD15B_76D7_47AF_8CD5_A24267552856__wvu_FilterData_9">#REF!</definedName>
    <definedName name="Z_C11CD15B_76D7_47AF_8CD5_A24267552856__wvu_PrintArea">"#REF!"</definedName>
    <definedName name="Z_C11CD15B_76D7_47AF_8CD5_A24267552856__wvu_PrintArea_1">"#REF!"</definedName>
    <definedName name="Z_C11CD15B_76D7_47AF_8CD5_A24267552856__wvu_PrintArea_1_1">"#REF!"</definedName>
    <definedName name="Z_C11CD15B_76D7_47AF_8CD5_A24267552856__wvu_PrintArea_1_2">"#REF!"</definedName>
    <definedName name="Z_C11CD15B_76D7_47AF_8CD5_A24267552856__wvu_PrintArea_1_3">"#REF!"</definedName>
    <definedName name="Z_C11CD15B_76D7_47AF_8CD5_A24267552856__wvu_PrintArea_1_4">"#REF!"</definedName>
    <definedName name="Z_C11CD15B_76D7_47AF_8CD5_A24267552856__wvu_PrintArea_1_5">"#REF!"</definedName>
    <definedName name="Z_C11CD15B_76D7_47AF_8CD5_A24267552856__wvu_PrintArea_10">#REF!</definedName>
    <definedName name="Z_C11CD15B_76D7_47AF_8CD5_A24267552856__wvu_PrintArea_11">"#REF!"</definedName>
    <definedName name="Z_C11CD15B_76D7_47AF_8CD5_A24267552856__wvu_PrintArea_2">"#REF!"</definedName>
    <definedName name="Z_C11CD15B_76D7_47AF_8CD5_A24267552856__wvu_PrintArea_2_1">#REF!</definedName>
    <definedName name="Z_C11CD15B_76D7_47AF_8CD5_A24267552856__wvu_PrintArea_3">"#REF!"</definedName>
    <definedName name="Z_C11CD15B_76D7_47AF_8CD5_A24267552856__wvu_PrintArea_3_1">"#REF!"</definedName>
    <definedName name="Z_C11CD15B_76D7_47AF_8CD5_A24267552856__wvu_PrintArea_4">"#REF!"</definedName>
    <definedName name="Z_C11CD15B_76D7_47AF_8CD5_A24267552856__wvu_PrintArea_4_1">"#REF!"</definedName>
    <definedName name="Z_C11CD15B_76D7_47AF_8CD5_A24267552856__wvu_PrintArea_4_2">"#REF!"</definedName>
    <definedName name="Z_C11CD15B_76D7_47AF_8CD5_A24267552856__wvu_PrintArea_4_3">"#REF!"</definedName>
    <definedName name="Z_C11CD15B_76D7_47AF_8CD5_A24267552856__wvu_PrintArea_4_4">"#REF!"</definedName>
    <definedName name="Z_C11CD15B_76D7_47AF_8CD5_A24267552856__wvu_PrintArea_4_5">"#REF!"</definedName>
    <definedName name="Z_C11CD15B_76D7_47AF_8CD5_A24267552856__wvu_PrintArea_5">"#REF!"</definedName>
    <definedName name="Z_C11CD15B_76D7_47AF_8CD5_A24267552856__wvu_PrintArea_6">#REF!</definedName>
    <definedName name="Z_C11CD15B_76D7_47AF_8CD5_A24267552856__wvu_PrintArea_6_1">NA()</definedName>
    <definedName name="Z_C11CD15B_76D7_47AF_8CD5_A24267552856__wvu_PrintArea_6_1_1">NA()</definedName>
    <definedName name="Z_C11CD15B_76D7_47AF_8CD5_A24267552856__wvu_PrintArea_6_1_1_1">#REF!</definedName>
    <definedName name="Z_C11CD15B_76D7_47AF_8CD5_A24267552856__wvu_PrintArea_6_2">NA()</definedName>
    <definedName name="Z_C11CD15B_76D7_47AF_8CD5_A24267552856__wvu_PrintArea_6_3">NA()</definedName>
    <definedName name="Z_C11CD15B_76D7_47AF_8CD5_A24267552856__wvu_PrintArea_6_3_1">#REF!</definedName>
    <definedName name="Z_C11CD15B_76D7_47AF_8CD5_A24267552856__wvu_PrintArea_6_4">"#REF!"</definedName>
    <definedName name="Z_C11CD15B_76D7_47AF_8CD5_A24267552856__wvu_PrintArea_7">"#REF!"</definedName>
    <definedName name="Z_C11CD15B_76D7_47AF_8CD5_A24267552856__wvu_PrintArea_8">"#REF!"</definedName>
    <definedName name="Z_C11CD15B_76D7_47AF_8CD5_A24267552856__wvu_PrintArea_9">#REF!</definedName>
    <definedName name="Z_C11CD15B_76D7_47AF_8CD5_A24267552856__wvu_PrintArea_9_1">#REF!</definedName>
    <definedName name="Z_C11CD15B_76D7_47AF_8CD5_A24267552856__wvu_PrintArea_9_2">#REF!</definedName>
    <definedName name="Z_C11CD15B_76D7_47AF_8CD5_A24267552856__wvu_PrintArea_9_3">#REF!</definedName>
    <definedName name="Z_C11CD15B_76D7_47AF_8CD5_A24267552856__wvu_PrintArea_9_4">#REF!</definedName>
    <definedName name="Z_C11CD15B_76D7_47AF_8CD5_A24267552856__wvu_PrintArea_9_5">#REF!</definedName>
    <definedName name="Z_C11CD15B_76D7_47AF_8CD5_A24267552856__wvu_PrintTitles">"#REF!"</definedName>
    <definedName name="Z_C11CD15B_76D7_47AF_8CD5_A24267552856__wvu_PrintTitles_1">"#REF!"</definedName>
    <definedName name="Z_C11CD15B_76D7_47AF_8CD5_A24267552856__wvu_PrintTitles_1_1">"#REF!"</definedName>
    <definedName name="Z_C11CD15B_76D7_47AF_8CD5_A24267552856__wvu_PrintTitles_1_2">"#REF!"</definedName>
    <definedName name="Z_C11CD15B_76D7_47AF_8CD5_A24267552856__wvu_PrintTitles_1_3">"#REF!"</definedName>
    <definedName name="Z_C11CD15B_76D7_47AF_8CD5_A24267552856__wvu_PrintTitles_1_4">"#REF!"</definedName>
    <definedName name="Z_C11CD15B_76D7_47AF_8CD5_A24267552856__wvu_PrintTitles_1_5">"#REF!"</definedName>
    <definedName name="Z_C11CD15B_76D7_47AF_8CD5_A24267552856__wvu_PrintTitles_2">"#REF!"</definedName>
    <definedName name="Z_C11CD15B_76D7_47AF_8CD5_A24267552856__wvu_PrintTitles_2_1">"#REF!"</definedName>
    <definedName name="Z_C11CD15B_76D7_47AF_8CD5_A24267552856__wvu_PrintTitles_3">"#REF!"</definedName>
    <definedName name="Z_C11CD15B_76D7_47AF_8CD5_A24267552856__wvu_PrintTitles_3_1">"#REF!"</definedName>
    <definedName name="Z_C11CD15B_76D7_47AF_8CD5_A24267552856__wvu_PrintTitles_3_2">"#REF!"</definedName>
    <definedName name="Z_C11CD15B_76D7_47AF_8CD5_A24267552856__wvu_PrintTitles_3_3">"#REF!"</definedName>
    <definedName name="Z_C11CD15B_76D7_47AF_8CD5_A24267552856__wvu_PrintTitles_3_4">"#REF!"</definedName>
    <definedName name="Z_C11CD15B_76D7_47AF_8CD5_A24267552856__wvu_PrintTitles_3_5">"#REF!"</definedName>
    <definedName name="Z_C11CD15B_76D7_47AF_8CD5_A24267552856__wvu_PrintTitles_4">"#REF!"</definedName>
    <definedName name="Z_C11CD15B_76D7_47AF_8CD5_A24267552856__wvu_PrintTitles_4_1">"#REF!"</definedName>
    <definedName name="Z_C11CD15B_76D7_47AF_8CD5_A24267552856__wvu_PrintTitles_5">"#REF!"</definedName>
    <definedName name="Z_C11CD15B_76D7_47AF_8CD5_A24267552856__wvu_PrintTitles_6">#REF!</definedName>
    <definedName name="Z_C11CD15B_76D7_47AF_8CD5_A24267552856__wvu_PrintTitles_6_1">#REF!</definedName>
    <definedName name="Z_C11CD15B_76D7_47AF_8CD5_A24267552856__wvu_PrintTitles_6_2">#REF!</definedName>
    <definedName name="Z_C11CD15B_76D7_47AF_8CD5_A24267552856__wvu_PrintTitles_6_3">#REF!</definedName>
    <definedName name="Z_C11CD15B_76D7_47AF_8CD5_A24267552856__wvu_PrintTitles_6_4">#REF!</definedName>
    <definedName name="Z_C11CD15B_76D7_47AF_8CD5_A24267552856__wvu_PrintTitles_6_5">#REF!</definedName>
    <definedName name="Z_C11CD15B_76D7_47AF_8CD5_A24267552856__wvu_PrintTitles_7">#REF!</definedName>
    <definedName name="Z_D7E38D23_9B99_49E9_A210_7D53A0671A62__wvu_FilterData">"#REF!"</definedName>
    <definedName name="Z_D7E38D23_9B99_49E9_A210_7D53A0671A62__wvu_FilterData_1">NA()</definedName>
    <definedName name="Z_D7E38D23_9B99_49E9_A210_7D53A0671A62__wvu_FilterData_1_1">#REF!</definedName>
    <definedName name="Z_D7E38D23_9B99_49E9_A210_7D53A0671A62__wvu_FilterData_1_1_1">#REF!</definedName>
    <definedName name="Z_FD61B698_A6C8_4533_A705_A8BA6704C444__wvu_FilterData">"#REF!"</definedName>
    <definedName name="Z_FD61B698_A6C8_4533_A705_A8BA6704C444__wvu_FilterData_1">NA()</definedName>
    <definedName name="Z_FD61B698_A6C8_4533_A705_A8BA6704C444__wvu_FilterData_1_1">#REF!</definedName>
    <definedName name="Z_FD61B698_A6C8_4533_A705_A8BA6704C444__wvu_FilterData_1_1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0" i="10"/>
  <c r="I9" l="1"/>
  <c r="I8"/>
  <c r="I141" l="1"/>
  <c r="I140"/>
  <c r="I137"/>
  <c r="I115"/>
  <c r="I103"/>
  <c r="I101"/>
  <c r="I100"/>
  <c r="I99"/>
  <c r="I85"/>
  <c r="I53"/>
  <c r="I29"/>
  <c r="I23"/>
  <c r="I143" l="1"/>
</calcChain>
</file>

<file path=xl/sharedStrings.xml><?xml version="1.0" encoding="utf-8"?>
<sst xmlns="http://schemas.openxmlformats.org/spreadsheetml/2006/main" count="1908" uniqueCount="721">
  <si>
    <t>Sim</t>
  </si>
  <si>
    <t>Não</t>
  </si>
  <si>
    <t>Serviços de produção de legendas ocultas, closed caption</t>
  </si>
  <si>
    <t>Serviço de comunicação de dados por meio da Infovia/Serpro para os prédios do TRF1 (Ed. Sede II, Ed. Nova Sede, Centrejufe e Adriana)</t>
  </si>
  <si>
    <t>Confecção de material de divulgação</t>
  </si>
  <si>
    <t>Secretaria/
diretoria requisitante</t>
  </si>
  <si>
    <t>Descrição sucinta da demanda</t>
  </si>
  <si>
    <t>Alinhamento da demanda com diretrizes e metas institucionais</t>
  </si>
  <si>
    <t>Justificativa expressa para a contratação</t>
  </si>
  <si>
    <t>Tipo da contratação</t>
  </si>
  <si>
    <t>Categoria do objeto</t>
  </si>
  <si>
    <t>Enumeração, descrição e código de item, quantidade, unidade de medida, valor unitário e total por item:</t>
  </si>
  <si>
    <r>
      <t xml:space="preserve">Objeto passível de contratação por  compra compartilhada?
</t>
    </r>
    <r>
      <rPr>
        <sz val="9"/>
        <rFont val="Calibri"/>
        <family val="2"/>
        <scheme val="minor"/>
      </rPr>
      <t>(sim/não)</t>
    </r>
  </si>
  <si>
    <t>Diges</t>
  </si>
  <si>
    <t>Asrep_01</t>
  </si>
  <si>
    <t xml:space="preserve">Tradução ou intérprete de libras para as Sessões Solenes do TRF da 1ª Região. </t>
  </si>
  <si>
    <t>a) A contratação está associada a atividades formalmente estabelecidas em Regulamento de Serviços para a Unidade Demandante.
b) Objetivos de Desenvolvimento Sustentável - Agenda 2030. Objetivo 16: Promover sociedades pacíficas e inclusivas para o desenvolvimento sustentável, proporcionar o acesso à justiça para todos e construir instituições eficazes, responsáveis e inclusivas em todos os níveis.</t>
  </si>
  <si>
    <r>
      <rPr>
        <b/>
        <sz val="9"/>
        <rFont val="Calibri"/>
        <family val="2"/>
        <scheme val="minor"/>
      </rPr>
      <t xml:space="preserve">1. Problema/situação enfrentada pela Adm: </t>
    </r>
    <r>
      <rPr>
        <sz val="9"/>
        <rFont val="Calibri"/>
        <family val="2"/>
        <scheme val="minor"/>
      </rPr>
      <t>ocorrência de sessões solenes e eventos de natureza científico-cultural que devem estar em consonância com a legislação voltada às pessoas com deficiência (leis 13.146 e 10.098 e PL 535/2015);</t>
    </r>
    <r>
      <rPr>
        <b/>
        <sz val="9"/>
        <rFont val="Calibri"/>
        <family val="2"/>
        <scheme val="minor"/>
      </rPr>
      <t xml:space="preserve">
2. Necessidade originada: </t>
    </r>
    <r>
      <rPr>
        <sz val="9"/>
        <rFont val="Calibri"/>
        <family val="2"/>
        <scheme val="minor"/>
      </rPr>
      <t>contratar tradutores ou intérpretes de LIBRAS para as Sessões Solenes e eventos de natureza científico-cultural do TRF1;</t>
    </r>
    <r>
      <rPr>
        <b/>
        <sz val="9"/>
        <rFont val="Calibri"/>
        <family val="2"/>
        <scheme val="minor"/>
      </rPr>
      <t xml:space="preserve">
3. O que se deseja alcançar:</t>
    </r>
    <r>
      <rPr>
        <sz val="9"/>
        <rFont val="Calibri"/>
        <family val="2"/>
        <scheme val="minor"/>
      </rPr>
      <t xml:space="preserve"> assegurar e promover, em condições de igualdade, o exercício dos direitos e das liberdades fundamentais por pessoa com deficiência auditiva, visando à sua inclusão social e cidadania.</t>
    </r>
  </si>
  <si>
    <t>Serviços</t>
  </si>
  <si>
    <t>Serviços comuns</t>
  </si>
  <si>
    <t>Item n. 1/ Descrição: Dupla de interpretes para tradução ou interpretação da língua brasileira de sinais – Libras durante as Sessões Solenes e eventos de natureza científico-cultural do Tribunal Regional Federal da 1ª Região  – 1 hora de tradução, os profissionais irão se revezar durante a tradução. Previsão de 11 eventos, conforme listado abaixo:
Eventos/quantidade:
Posse de Desembargador Federal - 2
Aniversário do Tribunal - 1
Fórum/seminário - 2
Posse JFS - 1
Entrega do Colar e da Medalha do Mérito Judiciário “Ministro Nelson Hungria” – resolução nº 23 de 17/12/90 - 5
Esta é somente uma previsão. Os eventos dependem de autorização do Presidente.
Código: 12637/ Unidade de medida: Hora/ Valor Unitário da dupla por hora: R$ 266,39/ valor total: R$ 2.930,29</t>
  </si>
  <si>
    <t>15 dias</t>
  </si>
  <si>
    <t>Dispensa</t>
  </si>
  <si>
    <t>Asrep_02</t>
  </si>
  <si>
    <t>Suporte de recepcionistas em cerimonial para a demanda de sessões solenes e solenidades realizadas no TRF1.</t>
  </si>
  <si>
    <t>A contratação está associada a atividades formalmente estabelecidas em Regulamento de Serviços para a Unidade Demandante.</t>
  </si>
  <si>
    <r>
      <rPr>
        <b/>
        <sz val="9"/>
        <rFont val="Calibri"/>
        <family val="2"/>
        <scheme val="minor"/>
      </rPr>
      <t>1. Problema/situação enfrentada pela Adm: a</t>
    </r>
    <r>
      <rPr>
        <sz val="9"/>
        <rFont val="Calibri"/>
        <family val="2"/>
        <scheme val="minor"/>
      </rPr>
      <t xml:space="preserve"> equipe da ASREP é formada apenas por seis (6) servidoras. Por ocasião das sessões solenes e solenidades presenciais torna-se inviável a realização de eventos deste porte nesta Corte com o reduzido quadro de pessoal da Unidade. Essa realidade coloca em risco e compromete seriamente a qualidade dos serviços prestados pela Assessoria de Relações Públicas e Cerimonial.  </t>
    </r>
    <r>
      <rPr>
        <b/>
        <sz val="9"/>
        <rFont val="Calibri"/>
        <family val="2"/>
        <scheme val="minor"/>
      </rPr>
      <t xml:space="preserve"> 
2. Necessidade originada: </t>
    </r>
    <r>
      <rPr>
        <sz val="9"/>
        <rFont val="Calibri"/>
        <family val="2"/>
        <scheme val="minor"/>
      </rPr>
      <t xml:space="preserve">suporte de recepcionistas em cerimonial para a demanda de sessões solenes e solenidades realizadas no TRF1.
</t>
    </r>
    <r>
      <rPr>
        <b/>
        <sz val="9"/>
        <rFont val="Calibri"/>
        <family val="2"/>
        <scheme val="minor"/>
      </rPr>
      <t>3. O que se deseja alcançar:</t>
    </r>
    <r>
      <rPr>
        <sz val="9"/>
        <rFont val="Calibri"/>
        <family val="2"/>
        <scheme val="minor"/>
      </rPr>
      <t xml:space="preserve"> atender com presteza e excelência a demanda de eventos do TRF1.</t>
    </r>
  </si>
  <si>
    <t>Item n. 1/ Descrição: RECEPCIONISTA DE CERIMONIAL/ EVENTOS/ Código: 000008729/ Quantidade: Previsão de 11 eventos, conforme tabela:
Evento/ Quantidade:
Posse de Desembargador Federal 2
Aniversário do Tribunal 1
Fórum/seminário 2
Posse JFS 1
Entrega do Colar e da Medalha do Mérito Judiciário “Ministro Nelson Hungria” – resolução nº 23 de 17/12/90 5
Para cada evento são previstas 500 pessoas. Calcula-se em torno de 1 recepcionista para cada 30/40 convidados. Considerando a previsão acima de 11 solenidades anuais, nas quais serão  empregados em média 13 recepcionistas, estima-se o número de 143 diárias para atender o período de 01 (um) ano.
Unidade de medida: Diárias de 8 horas/ Valor Unitário: R$ 250,00/ Valor Total: R$ 35.750,00</t>
  </si>
  <si>
    <t>Pregão eletrônico (com registro de preço)</t>
  </si>
  <si>
    <t>Asrep_03</t>
  </si>
  <si>
    <t>Entrega de placa de homenagem pelo Presidente do TRF1.</t>
  </si>
  <si>
    <t>PEJF 2015-2020, Objetivo 11. "Desenvolver o potencial humano nos órgãos da Justiça Federal: fortalecer o grau de satisfação no ambiente de trabalho, promovendo políticas de gestão de pessoas que contribuam para o bem-estar de magistrados e servidores e para a melhoria do clima organizacional."
Alinhado com o objetivo estratégico de desenvolver o potencial humano nos órgãos da Justiça Federal por meio de reconhecimentos/ homenagens para fortalecer o grau de satisfação no ambiente de trabalho, promovendo políticas de gestão de pessoas que contribuam para o bem-estar de magistrados e servidores e para a melhoria do clima organizacional.</t>
  </si>
  <si>
    <r>
      <rPr>
        <b/>
        <sz val="9"/>
        <rFont val="Calibri"/>
        <family val="2"/>
        <scheme val="minor"/>
      </rPr>
      <t xml:space="preserve">1. Problema/situação enfrentada pela Adm: </t>
    </r>
    <r>
      <rPr>
        <sz val="9"/>
        <rFont val="Calibri"/>
        <family val="2"/>
        <scheme val="minor"/>
      </rPr>
      <t>eventualmente há ocasiões protocolares que demandam entrega de condecorações.</t>
    </r>
    <r>
      <rPr>
        <b/>
        <sz val="9"/>
        <rFont val="Calibri"/>
        <family val="2"/>
        <scheme val="minor"/>
      </rPr>
      <t xml:space="preserve">
2. Necessidade originada: </t>
    </r>
    <r>
      <rPr>
        <sz val="9"/>
        <rFont val="Calibri"/>
        <family val="2"/>
        <scheme val="minor"/>
      </rPr>
      <t>ter disponível o objeto (placa de homenagem) sempre que solicitado pelos magistrados.</t>
    </r>
    <r>
      <rPr>
        <b/>
        <sz val="9"/>
        <rFont val="Calibri"/>
        <family val="2"/>
        <scheme val="minor"/>
      </rPr>
      <t xml:space="preserve">
3. O que se deseja alcançar: </t>
    </r>
    <r>
      <rPr>
        <sz val="9"/>
        <rFont val="Calibri"/>
        <family val="2"/>
        <scheme val="minor"/>
      </rPr>
      <t>a entrega de condecorações reflete diretamente no fortalecimento do relacionamento e na imagem institucional da Corte.</t>
    </r>
  </si>
  <si>
    <t>Bens</t>
  </si>
  <si>
    <t>Bens de consumo</t>
  </si>
  <si>
    <t>Item n. 1/ Descrição: Placa de homenagem tamanho 27x17cm, em acrílico cristal 8mm de espessura com sobreposição em aço escovado e impressão UV, acompanhada de estojo em veludo azul ou preto. A placa terá a logomarca da Justiça Federal ou o Brasão da República e um texto de aproximadamente 500 caracteres.
código: BR0073318/ quantidade: previsão para o ano - 10, mas serão solicitadas individualmente conforme solicitação do Presidente do TRF1/ Unidade de Medida: UN/ Valor Unitário: R$ 450,00 / Valor total: R$ 4.500,00</t>
  </si>
  <si>
    <t>Nupae_01</t>
  </si>
  <si>
    <t>Manutenção do sistema de frequência eletrônica (software e hardware).</t>
  </si>
  <si>
    <t>Esta demanda visa cumprir determinação do TCU, referente ao controle eletrônico de frequência, ao qual foi atendido, quando implantado o sistema eletrônico de frequência no TRF 1ª Região, conforme RESOLUÇÃO PRESI 10119147, de 17/04/2020, em seu item f:  "considerando: o item 6.23 do Acórdão 928/2013-Plenário – Tribunal de Contas da União, que determinou ao TRF 1ª Região a implementação de efetivo e sistemático controle de horário de entrada e saída dos servidores, mediante controle diário de frequência".</t>
  </si>
  <si>
    <r>
      <rPr>
        <b/>
        <sz val="9"/>
        <rFont val="Calibri"/>
        <family val="2"/>
        <scheme val="minor"/>
      </rPr>
      <t xml:space="preserve">1. Problema/situação enfrentada pela Adm: </t>
    </r>
    <r>
      <rPr>
        <sz val="9"/>
        <rFont val="Calibri"/>
        <family val="2"/>
        <scheme val="minor"/>
      </rPr>
      <t>ocorrências eventuais de problemas no Sistema de Frequência Eletrônica, que pode parar de funcionar e deixar de registrar as marcações dos servidores, impossibilitando a geração de relatórios de frequência, prejudicar a confirmação  se o servidor cumpriu ou não a jornada de trabalho, ou se não trabalhou (falta injustificada), bem como o registro de afastamentos, e a conferência na geração de trabalhos realizados em sistema de plantão extraordinário;</t>
    </r>
    <r>
      <rPr>
        <b/>
        <sz val="9"/>
        <rFont val="Calibri"/>
        <family val="2"/>
        <scheme val="minor"/>
      </rPr>
      <t xml:space="preserve">
2. Necessidade originada: </t>
    </r>
    <r>
      <rPr>
        <sz val="9"/>
        <rFont val="Calibri"/>
        <family val="2"/>
        <scheme val="minor"/>
      </rPr>
      <t>garantir a manutenção do sistema de frequência por colaborador da empresa representante, de modo que se verifique o ocorrido e que se restabeleça o funcionamento do serviço, tendo em vista que somente a empresa tem permissão e capacidade para realizar determinados ajustes e para corrigir tarefas agendadas e consertar os relógios de biometria.</t>
    </r>
    <r>
      <rPr>
        <b/>
        <sz val="9"/>
        <rFont val="Calibri"/>
        <family val="2"/>
        <scheme val="minor"/>
      </rPr>
      <t xml:space="preserve">
3. O que se deseja alcançar:</t>
    </r>
    <r>
      <rPr>
        <sz val="9"/>
        <rFont val="Calibri"/>
        <family val="2"/>
        <scheme val="minor"/>
      </rPr>
      <t xml:space="preserve"> bom funcionamento do sistema e satisfatório registro e acompanhamento da jornada de trabalho dos servidores.</t>
    </r>
  </si>
  <si>
    <t>Bens e serviços</t>
  </si>
  <si>
    <t>Serviços de TI;Serviços prestados de forma contínua;</t>
  </si>
  <si>
    <t xml:space="preserve">38124 - sistema de ponto eletrônico (Manutenção do sistema de frequência eletrônica, software e hardware, incluindo atualizações do sistema, extensões para outras Seccionais da 1ª Região e demais alterações de regras e/ou ajustes decorrentes de determinação superior, por meio de ato normativo do TRF - 1ª Região.) </t>
  </si>
  <si>
    <t>Atualmente o sistema não tem contrato de manutenção, pois está em fase de definições para realização de nova licitação.</t>
  </si>
  <si>
    <t>N/A</t>
  </si>
  <si>
    <t>Sedin_01</t>
  </si>
  <si>
    <t>Agenciamento de viagens.</t>
  </si>
  <si>
    <t>Este projeto está de acordo com o Plano Estratégico da Justiça Federal - PEJF - 2021-2026 (Ciclo 2021-2026), que foi estruturado para alcançar os MACRODESAFIOS do poder judiciário -, pois objetiva oferecer agilidade e produtividade na prestação jurisdicional, por meio de recursos de gestão de pessoas e técnicas de APERFEIÇOAMENTO E GESTÃO ADMINISTRATIVA E DA GOVERNANÇA JUDICIÁRIA, com o aprimoramento dos processos internos, a fim de garantir melhor à sociedade os seus direitos fundamentais</t>
  </si>
  <si>
    <t>Serviços prestados de forma contínua;</t>
  </si>
  <si>
    <t>12 meses</t>
  </si>
  <si>
    <t>Secbe</t>
  </si>
  <si>
    <t>Diasa_01</t>
  </si>
  <si>
    <t>Insumos de bomba de insulina.</t>
  </si>
  <si>
    <t>PLS TRF1 2021-2026. Plano de Ação Socioambiental 2021-2022. Ação: Disponibilizar serviços 
continuados de saúde. Descrição: disponibilizar serviços continuados de atendimento médico, odontológico, fisioterápico, nutricional, enfermagem e psicológico.
Atendimento a liminar judicial.</t>
  </si>
  <si>
    <t>Entrega trimestral em até 12 meses.</t>
  </si>
  <si>
    <t>Diasa_02</t>
  </si>
  <si>
    <t>Material odontológico.</t>
  </si>
  <si>
    <t>PLS TRF1 2021-2026. Plano de Ação Socioambiental 2021-2022. Ação: Disponibilizar serviços continuados de saúde. Descrição: disponibilizar serviços continuados de atendimento médico, odontológico, fisioterápico, nutricional, enfermagem e psicológico.</t>
  </si>
  <si>
    <t>30 dias</t>
  </si>
  <si>
    <t>Diasa_03</t>
  </si>
  <si>
    <t>Material médico hospitalar e medicamento.</t>
  </si>
  <si>
    <t>PLS TRF1 2021-2026. Plano de Ação Socioambiental 2021-2022. Ação: Disponibilizar serviços 
continuados de saúde. Descrição: disponibilizar serviços continuados de atendimento médico, odontológico, fisioterápico, nutricional, enfermagem e psicológico.</t>
  </si>
  <si>
    <t>Diasa_04</t>
  </si>
  <si>
    <t>Lavagem, esterilização e passagem de rouparia do serviço de saúde do TRF1.</t>
  </si>
  <si>
    <t>1. Problema/situação enfrentada pela Adm: o TRF1 utiliza diariamente  rouparia (lençóis, toalhas, jalecos, aventais, etc.) no atendimento de saúde, das áreas médica, odontológica, de enfermagem, do berçário e de fisioterapia aos magistrados e servidores. Essa rouparia necessita ser lavada, esterilizada e passada adequadamente para reuso.
2. Necessidade originada: processamento de lavagem, esterilização e passagem de rouparia do serviço de saúde do TRF1 por serviço especializado, com profissionais capacitados. 
3. O que se deseja alcançar: utilização de rouparia limpa e esterilizada nos serviços de saúde ofertados aos servidores e magistrados do TRF1, contribuindo para a prestação de um serviço seguro e de qualidade.</t>
  </si>
  <si>
    <t>Diasa_05</t>
  </si>
  <si>
    <t>Esterilização de material médico-hospitalar do serviço médico do TRF1.</t>
  </si>
  <si>
    <t>Diasa_06</t>
  </si>
  <si>
    <t>Auxiliares de educação infantil para o berçário do TRF1.</t>
  </si>
  <si>
    <t>Macrodesafio: Aperfeiçoamento da gestão de pessoas (Resolução CNJ 325/2020);
Diretriz estratégica: Zelar pelas condições de saúde de magistrados e servidores, com vistas ao bem estar e à qualidade de vida no trabalho (VIII Encontro Nacional do Poder Judiciário; Resolução CNJ 294/2019);
PLS TRF1 2021-2026. Plano de Ação Socioambiental 2021-2022. Ação: Disponibilizar serviços continuados de saúde. Descrição: Disponibilizar serviço de berçário.</t>
  </si>
  <si>
    <t>CONTRATAÇÃO AUXILIAR DE EDUCAÇÃO INFANTIL – 2022
Posto (A) Qtd. posto (35 horas semanais): 03- Valor unitário mensal por posto: R$ 5.339,50 - Valor total mensal: R$ 16.018,50 - Valor anual total: R$ 192.222,00.</t>
  </si>
  <si>
    <t>Diasa_07</t>
  </si>
  <si>
    <t>Equipamentos médicos, odontológicos e fisioterápicos (manutenção/aquisição).</t>
  </si>
  <si>
    <t>Bens permanentes</t>
  </si>
  <si>
    <t>Não há uma relação prévia de equipamentos a serem adquiridos. O conserto ou a compra de equipamentos será solicitada conforme a demanda, porém, o valor estimado solicitado é de R$ 25.000,00.</t>
  </si>
  <si>
    <t>Disao_01</t>
  </si>
  <si>
    <t>a) Plano Estratégico da Justiça Federal - PEJF 2015/2020: "Desenvolver o potencial humano nos órgãos da Justiça Federal".
b) Plano de Logística Sustentável do Tribunal Regional Federal - TRF1: “Tema 5: Qualidade de Vida no Ambiente de Trabalho”;
c) Resolução CNJ no 201, de 3 de março de 2015, “Alcançar os melhores Índices de Desempenho de Sustentabilidade”;
d) Resolução CNJ no 207, de 15 de outubro de 2015, que institui a “Política de Atenção Integral à Saúde de Magistrados e Servidores do Poder Judiciário”.</t>
  </si>
  <si>
    <t>Inexigibilidade</t>
  </si>
  <si>
    <t>SecGA</t>
  </si>
  <si>
    <t>Dicom_01</t>
  </si>
  <si>
    <t>Autenticação dos documentos físicos expedidos pelo TRF1 (carimbos).</t>
  </si>
  <si>
    <t>PEJF 2015-2020, macrodesafios "celeridade, produtividade e efetividade na prestação jurisdicional" e "aperfeiçoamento na gestão de custos".</t>
  </si>
  <si>
    <t>Dieng_01</t>
  </si>
  <si>
    <t xml:space="preserve">Elevadores (manutenção preventiva e corretiva). </t>
  </si>
  <si>
    <t>Atendimento ao Programa de Manutenção de Bens Imóveis e condições de funcionamento das instituições, previstos em Ação Orçamentária da SecGA, à Regulamentação de Serviços de Engenharia e Arquitetura (Dieng) - Pae 0019487-17.2018.4.01.8000 e ao Laudo Predial entregue no PAe 0023849-28.2019.4.01.8000.</t>
  </si>
  <si>
    <t>Serviços de engenharia;</t>
  </si>
  <si>
    <t>Renovação do contrato que atende aos serviços de manutenção dos elevadores abaixo identificados:
1. elevador hidráulico do Ed. Sede I - 01 unidade - Custo Unitário R$ 478,00 (mensal)
2. monta carga do Ed. Sede II - 01 unidade - custo unitário R$ 534,47 (mensal)
3. elevadores do ed. Adriana - 02 unidades - custo unitário 508,33 - custo total R$ 1.016,66 (mensal)</t>
  </si>
  <si>
    <t>---</t>
  </si>
  <si>
    <t>Prorrogação/renovação</t>
  </si>
  <si>
    <t>Dieng_02</t>
  </si>
  <si>
    <t>Elevadores (manutenção preventiva e corretiva).</t>
  </si>
  <si>
    <t>Dieng_03</t>
  </si>
  <si>
    <t>12meses</t>
  </si>
  <si>
    <t>Pregão eletrônico (sem registro de preço)</t>
  </si>
  <si>
    <t>Dieng_04</t>
  </si>
  <si>
    <t>Análise da qualidade do ar dos edifícios do TRF1.</t>
  </si>
  <si>
    <t>PERICIA, LAUDO E AVALIAÇÃO. CARACTERÍSTICAS ADICIONAIS: CONTRATAÇÃO DE SERVIÇOS DE ANÁLISE DA QUALIDADE DO AR DOS EDIFÍCIOS DESTE TRIBUNAL (AMOSTRAS DE AR EXTERIOR E INTERIOR) - 216 pontos, valor unitário R$ 98,20, valor total R$ 21.211,20</t>
  </si>
  <si>
    <t>60 dias</t>
  </si>
  <si>
    <t>Dieng_05</t>
  </si>
  <si>
    <t>Serviço de telefonia móvel pessoal – SMP.</t>
  </si>
  <si>
    <t>Dieng_06</t>
  </si>
  <si>
    <t>Serviços de telefonia fixa comutada (STFC).</t>
  </si>
  <si>
    <t>Prestação de serviços Telefônico Fixo Comutado (STFC) na Modalidade Local, Longa Distância Nacional e Internacional, para atendimento dos edifícios do TRF1, conforme condições constantes deste Termo,  CUSTO custo mensal R$ 9.962,14, custo anual R$ 119.545,68, conforme detalhamento anexo</t>
  </si>
  <si>
    <t>Dieng_07</t>
  </si>
  <si>
    <t>Central telefônica PABX,  sistema Siemens HiPath 4000 (manutenção e gestão de telecomunicação do Ed. Anexo I.</t>
  </si>
  <si>
    <t>Dieng_08</t>
  </si>
  <si>
    <t>Gestão de telecomunicação do Ed. Anexo I.</t>
  </si>
  <si>
    <t>Serviços de licença pelo direito de uso de software. Características adicionais: Serviços de gestão de telecomunicação, incluindo software necessário para seu perfeito funcionamento, disponibilizando uma solução tecnológica dedicada ao gerenciamento de 2750 linhas telefônicas a serem consideradas entre celulares e ramais das centrais. Unidade mês, quantidade 12, custo mensal R$ 4.100,08, custo anual R$ 49.200,96</t>
  </si>
  <si>
    <t>Dieng_09</t>
  </si>
  <si>
    <t>Centrais telefônicas tipo PABX ALCATEL (manutenção preventiva e corretiva).</t>
  </si>
  <si>
    <t>Dieng_10</t>
  </si>
  <si>
    <t>Geradores, no-breaks, estabilizadores e chave estática do TRF1 (manutenção).</t>
  </si>
  <si>
    <t>Dieng_11</t>
  </si>
  <si>
    <t>No-Break's que atendem ao CPD do Ed. Sede II (manutenção).</t>
  </si>
  <si>
    <t>Manutenção preventiva e corretiva, com fornecimento de peça (exceto baterias) em No Break 80 KVA, marca American Power Conversion-APC, modelo Symetra PX instalados no Edifício Sede II, quantidade 2 unidades, custo unitário R$ 5.375,00, custo mensal R$ 10.750,00, custo anual R$ 129.000,00</t>
  </si>
  <si>
    <t>Dieng_12</t>
  </si>
  <si>
    <t>Serviços de manutenção predial e de apoio às contratações e aquisições da Divisão de Engenharia e Manutenção  - Dieng, de forma continuada, com fornecimento de materiais, ferramentas e serviços de terceiros, sob demanda.</t>
  </si>
  <si>
    <t>Dieng_13</t>
  </si>
  <si>
    <t>Sistemas de ar condicionado (manutenção e fornecimento de materiais, ferramentas e serviços de terceiros, sob demanda).</t>
  </si>
  <si>
    <t>Dieng_14</t>
  </si>
  <si>
    <t>Os serviços de instalação e adequações no ambiente de instalação dos equipamentos de ar condicionado em relação aos pontos elétrico e de dreno, precedidas de estudo de viabilidade técnica para dimensionamento dos sistemas elétricos e de drenagem de água condensada, serão executados por mão de obra, prevista no Contrato 16/2018, Pae 0005451-67.2018.4.01.8000, e, caso necessário, deverão ser efetuadas.</t>
  </si>
  <si>
    <t>Dieng_15</t>
  </si>
  <si>
    <t>Lâmpadas Led.</t>
  </si>
  <si>
    <t>a) Plano de Logística Sustentável do Tribunal Regional Federa da 1ª Região - PLS-TRF1 2021-2026, Tema 2 - Energia Elétrica - doc. Sei. 12604652 (PAe 0002155-32.2021.4.01.8000), conforme abaixo:
"9. Buscar implementar soluções que tragam eficiência energética à edificação, como a substituição de lâmpadas
fluorescentes por dispositivos em Led, placas fotovoltaicas para captação de energia solar e outras tecnologias limpas para geração de energia."</t>
  </si>
  <si>
    <t>Dieng_16</t>
  </si>
  <si>
    <t>Material elétrico, de rede e dados.</t>
  </si>
  <si>
    <t>Manter a manutenção predial dos edifícios do TRF1 de maneira eficiente e econômica. Contrato de manutenção Predial - 9804239 (aquisição de material para permitir o cumprimento dos serviços previstos no contrato) e atedimento do Laudo Predial entregue no PAe 0023849-28.2019.4.01.8000.</t>
  </si>
  <si>
    <t>Dieng_17</t>
  </si>
  <si>
    <t>Material de obra civil.</t>
  </si>
  <si>
    <t>Dieng_18</t>
  </si>
  <si>
    <t>Divisórias.</t>
  </si>
  <si>
    <t>Dieng_19</t>
  </si>
  <si>
    <t xml:space="preserve">Adequações de Combate a Incêndio do Ed. Anexo II do Ed. Adriana (execução do projeto executivo). </t>
  </si>
  <si>
    <t>Projeto Estratégico - Combate a Incêndio, conforme Pae 0009547-96.2016.4.01.8000</t>
  </si>
  <si>
    <t>Obras</t>
  </si>
  <si>
    <t>60 meses</t>
  </si>
  <si>
    <t>Dieng_20</t>
  </si>
  <si>
    <t>Condicionamento de ar do Ed. Sede I (execução do projeto executivo).</t>
  </si>
  <si>
    <t>Manter a manutenção predial dos edifícios do TRF1 de maneira eficiente e econômica. Contrato de manutenção Ar condicionado - 5762218 e atedimento do Laudo Predial entregue no PAe 0023849-28.2019.4.01.8000.</t>
  </si>
  <si>
    <t>Contratação de projeto executivo para retrofit do sistema atual de condicionamento de ar do Ed. Sede I - a ser contratado em 2021.</t>
  </si>
  <si>
    <t>120 dias</t>
  </si>
  <si>
    <t>Dieng_21</t>
  </si>
  <si>
    <t>Condicionamento de ar no Ed. Sede II (projeto).</t>
  </si>
  <si>
    <t>Elaboração de projeto de retrofit do sistema de condicionamento de ar do Ed. Sede II.</t>
  </si>
  <si>
    <t>Dieng_22</t>
  </si>
  <si>
    <t>Disjuntores para quadro de distribuição de energia no Ed. Anexo I e III.</t>
  </si>
  <si>
    <t>a) Manter a manutenção predial dos edifícios do TRF1 de maneira eficiente e econômica; Contrato de manutenção Predial - 9804239 (aquisição de material para permitir o cumprimento dos serviços previstos no contrato) e atedimento do Laudo Predial entregue no PAe 0023849-28.2019.4.01.8000.
b) Elevar a qualidade dos serviços prestados - objetivo estratégico (mapa do ciclo 2021-2026).</t>
  </si>
  <si>
    <t xml:space="preserve">Disjuntor de energia (1 unid.) para rede de distribuição do Ed. Anexo I e III. </t>
  </si>
  <si>
    <t>Dieng_23</t>
  </si>
  <si>
    <t>Detecção, alarme e combate a incêndio do Ed. Sede I (elaboração e aprovação do projeto junto ao CBMDF).</t>
  </si>
  <si>
    <t>a) Manter a manutenção predial dos edifícios do TRF1 de maneira eficiente e econômica.
b) Projeto de Combate a Incêndio dos edifícios do TRF1. Conforme Pae 0009547-96.2016.4.01.8000.</t>
  </si>
  <si>
    <t>1. Projeto executivo aprovado no CBMDF para detecção, alarme e combate a incêndio do Ed. Sede I.</t>
  </si>
  <si>
    <t>Dimap_01</t>
  </si>
  <si>
    <t>Seguro Predial para cobertura dos bens móveis e imóveis do TRF1.</t>
  </si>
  <si>
    <t>PEJF 2015-2020, macrodesafio "aperfeiçoamento na gestão de custos", objetivo estratégico "otimizar custos operacionais". 
PEJF 2021-2026, macrodesafio "fortalecimento da segurança e proteção institucional".</t>
  </si>
  <si>
    <t>Item: 01/ Descrição: CONTRATAÇÃO DE EMPRESA SEGURADORA PARA COBERTURA DOS BENS MÓVEIS E IMÓVEIS DO TRIBUNAL REGIONAL FEDERAL DA 1ª REGIÃO EM BRASÍLIA, CONTRA RISCOS DE INCÊNDIO, QUEDA DE RAIO, EXPLOSÃO DE QUALQUER NATUREZA, DANOS ELÉTRICOS, RESPONSABILIDADE CIVIL, DERRAME OU VAZAMENTO DE CHUVEIROS (SPRINKLERS), FURTO QUALIFICADO E ROUBO DE BENS, QUEBRA DE VIDROS, INCLUSIVE PELE DE VIDRO, ALAGAMENTO E INUNDAÇÃO PARA OS EDÍFICIOS DO TRIBUNAL REGIONAL FEDERAL DA 1ª REGIÃO./ Código: 000013943/ Quantidade: 1/ Valor Unitário: R$ 37.128,60/ Valor Total: R$ 37.128,60</t>
  </si>
  <si>
    <t>Dimap_02</t>
  </si>
  <si>
    <t xml:space="preserve">Materiais diversos: acondicionamento e embalagem, copa e limpeza, material elétrico e de proteção/segurança de uso comum.  </t>
  </si>
  <si>
    <t>PEJF 2015-2020, macrodesafio "aperfeiçoamento na gestão de custos", objetivo estratégico "otimizar custos operacionais". 
ODS 12 da Agenda 2030/ONU: consumo e produção responsáveis.
ODS 16 da Agenda 2030/ONU: promover sociedades pacíficas e inclusivas para o desenvolvimento sustentável, proporcionar o acesso à justiça para todos e construir instituições eficazes, responsáveis e inclusivas em todos os níveis.</t>
  </si>
  <si>
    <t>Dimap_03</t>
  </si>
  <si>
    <t xml:space="preserve">Material de processamento de dados, incluindo suprimentos para impressão. </t>
  </si>
  <si>
    <t>PEJF 2015-2020, macrodesafio "aperfeiçoamento na gestão de custos", objetivo estratégico "otimizar custos operacionais". 
ODS 16 da Agenda 2030/ONU: promover sociedades pacíficas e inclusivas para o desenvolvimento sustentável, proporcionar o acesso à justiça para todos e construir instituições eficazes, responsáveis e inclusivas em todos os níveis.</t>
  </si>
  <si>
    <t>Dimap_04</t>
  </si>
  <si>
    <t>Material de expediente.</t>
  </si>
  <si>
    <t>Dimap_05</t>
  </si>
  <si>
    <t>Envio de encomendas e cargas por meio aéreo.</t>
  </si>
  <si>
    <t>Dimap_06</t>
  </si>
  <si>
    <t>Envio de encomendas e cargas por meio rodoviário.</t>
  </si>
  <si>
    <t>Dimap_07</t>
  </si>
  <si>
    <t>Mobiliário: armários, estações de trabalho, mesas e gaveteiros.</t>
  </si>
  <si>
    <t>Dimap_08</t>
  </si>
  <si>
    <t>Mobiliário operacional: cadeiras, poltronas, longarinas e sofás.</t>
  </si>
  <si>
    <t>Dimap_09</t>
  </si>
  <si>
    <t xml:space="preserve">Item: 1/ Descrição: CIRCULADOR DE AR DOMÉSTICO. CARACTERÍSTICAS ADICIONAIS: CORPO E HÉLICE CONFECCIONADOS EM PLÁSTICO SUPER RESISTENTE, HÉLICE DE NO MÍNIMO 03 PÁS, COM MEDIDA APROXIMADA DE 40 CM DE DIÂMETRO, E POTÊNCIA MÍNIMA DE 90 W; DEVERÁ POSSUIR GRADE FIXA E REMOVÍVEL (PARA FACILITAR A LIMPEZA); CONTROLE DE VELOCIDADES COM, NO MÍNIMO, 03 ESTÁGIOS; INCLINAÇÃO VERTICAL AJUSTÁVEL EM ATÉ 90 GRAUS. VOLTAGEM: 220 V; DIMENSÕES APROXIMADAS: 22 X 56,5 X 57 CM (P X L X A); COM VARIAÇÃO ACEITÁVEL DE APROXIMADAMENTE 10%; DEVERÁ POSSUIR OPÇÃO DE USO PARA PISO E PAREDE; CERTIFICADO DE GARANTIA E MANUAL DE INSTRUÇÕES. MODELO DE REFERÊNCIA: ARNO CC91 OU SIMILAR. DEVERÁ POSSUIR A ETIQUETA NACIONAL DE CONSERVAÇÃO DE ENERGIA – ENCE, NA CLASSE "A", NOS TERMOS DA PORTARIA INMETRO Nº 20, DE 18 DE JANEIRO DE 2012/ Código: BR0070238/ Quantidade: 10/ Unidade de Medida: UN/ Valor Unitário: R$274,41/ Valor Total: R$2.744,12  </t>
  </si>
  <si>
    <t>Diset_01</t>
  </si>
  <si>
    <t>Manejo de descarte de materiais, resíduos líquidos e sólidos gerados na atividade desenvolvida em manutenção e conservação da frota de veículos.</t>
  </si>
  <si>
    <t xml:space="preserve">PLS-TRF1 ciclo 2021-2026. Meta 2: cumprir 100% do PLS. 
ODS 12 da Agenda 2030/ONU: assegurar padrões de produção e de consumo sustentáveis. 
ODS 16 da Agenda 2030/ONU: promover sociedades pacíficas e inclusivas para o desenvolvimento sustentável, proporcionar o acesso à justiça para todos e construir instituições eficazes, responsáveis e inclusivas em todos os níveis. </t>
  </si>
  <si>
    <t>Diset_02</t>
  </si>
  <si>
    <t>Publicidade legal impressa e/ou eletrônica de interesse do TRF1.</t>
  </si>
  <si>
    <t xml:space="preserve">PEJF 2015-2020, 
- macrodesafio "Celeridade e produtividade na prestação jurisdicional", objetivo estratégico "agilizar os trâmites processuais";
- macrodesafio "Aperfeiçoamento na gestão de custos", objetivo estratégico "otimizar custos operacionais";
- macrodesafio "Instituição da governança judiciária", objetivo estratégico", objetivo estratégico "Aprimorar a organização e as práticas de gestão estratégica da Justiça Federal.". </t>
  </si>
  <si>
    <t>Item único: BR 16152: Publicação livro, matéria - periódica, oficial</t>
  </si>
  <si>
    <t>Diset_03</t>
  </si>
  <si>
    <t>Combustível automotivo.</t>
  </si>
  <si>
    <t>PEJF 2021-2026. "Macrodesafio: aperfeiçoamento da gestão administrativa e da governança judiciária."
PEJF 2015-2020. Objetivo estratégico 12: "Otimizar custos operacionais: buscar a racionalização na aquisição e utilização dos bens e serviços por meio de ações conjuntas dos órgãos da Justiça Federal, atendendo aos princípios constitucionais da Administração Pública."</t>
  </si>
  <si>
    <t>Diset_04</t>
  </si>
  <si>
    <t>Proteção da frota de veículos oficiais do Tribunal.</t>
  </si>
  <si>
    <t xml:space="preserve">PEJF 2015-2020, macrodesafio "aperfeiçoamento na gestão de custos", objetivo estratégico "otimizar custos operacionais". </t>
  </si>
  <si>
    <t>Contratação de seguradora, com vistas a promover a cobertura dos veículos que compõem a frota de veículos oficiais do Tribunal Regional Federal da 1ª Região, em face de eventos que causem danos a esses veículos ou de propriedade de terceiros (nos casos e forma previstos no contrato), com vistas a prover o custeio das despesas até os respectivos limites dos valores pactuados para recuperação de danos materiais ou sua integral reposição ao Erário, em casos oriundos de acidente, furto, roubo, incêndio ou outros decorrentes do seu uso.</t>
  </si>
  <si>
    <t>Diset_05</t>
  </si>
  <si>
    <t>Peças, suprimentos e acessórios automotivos.</t>
  </si>
  <si>
    <t>Item n.: 01 / peças, suprimentos e acessórios, automotivos, com controle de qualidade / código BR 000003565 / Unidade de medida 59 veículos / Valor Unitário R$ 1.113,50 / Valor Total R$ 65.696,50.</t>
  </si>
  <si>
    <t>Contratação de empresa para atendimento de condicionantes e restrições, quanto a desfazimento de peças, acessórios e suprimentos descartados. PAE/Sei n. 0006248-38.2021.4.01.8000</t>
  </si>
  <si>
    <t>Diset_06</t>
  </si>
  <si>
    <t>Controle de pragas urbanas nas dependências dos edifícios do TRF1.</t>
  </si>
  <si>
    <t>Diset_07</t>
  </si>
  <si>
    <t>Coleta, transporte, tratamento e disposição final de resíduos hospitalares gerados pelo serviço de saúde do TRF1.</t>
  </si>
  <si>
    <t xml:space="preserve">PEJF 2015-2020, macrodesafio "aperfeiçoamento na gestão de custos", objetivo estratégico "otimizar custos operacionais". 
PLS TRF1 2021-2026. Plano de Ação Socioambiental 2021-2022. Ação: Disponibilizar serviços 
continuados de saúde. Descrição: disponibilizar serviços continuados de atendimento médico, odontológico, fisioterápico, nutricional, enfermagem e psicológico.
ODS 12 da Agenda 2030/ONU: assegurar padrões de produção e de consumo sustentáveis. </t>
  </si>
  <si>
    <t>Item 01/Descrição: Coleta, transporte, tratamento, incineração e disposição final dos resíduos de serviços de saúde (RSS), conforme legislação vigente. A coleta e o transporte deverão ser executados em recipientes de 200 (duzentos) litros, hermeticamente vedados. Os resíduos serão coletados semanalmente no Ed. Anexo I – SAU/SUL Quadra 01, Bloco C, Praça dos Tribunais Superiores, Brasília/DF./Código: BR 000019380/Quantidade: 50/Unidade de medida: UN/ Valor unitário: R$ 69,00/ Valor total: R$ 3.450,00.</t>
  </si>
  <si>
    <t>Diset_08</t>
  </si>
  <si>
    <t>Lavagem e higienização de roupas de cama e banho do Hotel do Centrejufe, pertencentes ao TRF1.</t>
  </si>
  <si>
    <t xml:space="preserve">PEJF 2015-2020, macrodesafio "aperfeiçoamento na gestão de custos", objetivo estratégico "otimizar custos operacionais". 
ODS 12 da Agenda 2030/ONU: assegurar padrões de produção e de consumo sustentáveis. </t>
  </si>
  <si>
    <t>Diset_09</t>
  </si>
  <si>
    <t>Café.</t>
  </si>
  <si>
    <t>Item 01/Descrição: Café torrado e moído, tipo tradicional, empacotado a vácuo, acondicionado em embalagens aluminizadas de 500 gramas./Código: BR0463591/Quantidade: 6.000/Unidade de medida: Pacotes de 500 gramas./Valor unitário: R$ 5,47/ Valor Total: R$ 32.820,00.</t>
  </si>
  <si>
    <t>Diset_10</t>
  </si>
  <si>
    <t>Água para consumo humano.</t>
  </si>
  <si>
    <t>Diset_11</t>
  </si>
  <si>
    <t>Gás liquefeito de petróleo.</t>
  </si>
  <si>
    <t>Item-01/ Gás refino de petróleo, gás liquefeito de petróleo - GLP, doméstico características adicionais: acondicionado em botijão de 13 quilos, conforme norma técnica ABNT NBR 8460/2011/ BR0461652 /quantidade: 2.184Kg(correspondente a 168 botijões de 13 kg)/ unidade: Kg/ valor unitário R$ 7,00/ Valor total R$ 15.288,00.</t>
  </si>
  <si>
    <t>Diset_12</t>
  </si>
  <si>
    <t>Alimentos industrializados e hortifrutigranjeiros.</t>
  </si>
  <si>
    <t>Diset_13</t>
  </si>
  <si>
    <t>Serviço de apoio administrativo: recepcionista.</t>
  </si>
  <si>
    <t>Item 01/ Recepcionista/ Código SIASG 000005380/ 314 cargos/ valor unitário R$ 4.677,56/ valor total mensal do cargo- R$1.468.753,84;
Item 02/ Recepcionista com insalubridade/ Código SIASG 000005380/ 03 cargos/ valor unitário R$ 5.053,87/ valor total mensal do cargo- R$15.161,61;
Item 03/ Recepcionista com uniforme/ Código SIASG 000005380/ 35 cargos/ valor unitário R$ 4.730,80/ valor total mensal do cargo- R$165.578,00</t>
  </si>
  <si>
    <t>Diset_14</t>
  </si>
  <si>
    <t>Serviço de limpeza e conservação dos bens móveis e imóveis nas dependências do TRF1.</t>
  </si>
  <si>
    <t xml:space="preserve">PLS TRF1 2021-2026. Plano Socioambiental 2021-2022, Objetivo "Racionalizar os gastos com serviços e material de limpeza", Meta 11 - "Não aumentar os gastos com limpeza até 31 de dezembro de 2022."
PEJF 2015-2020, macrodesafio "aperfeiçoamento na gestão de custos", objetivo estratégico "otimizar custos operacionais". </t>
  </si>
  <si>
    <t>Item 01/Encarregado de Limpeza/ código SIASG 000025194/ 05 cargos/ valor unitário - R$ 5.932,39/ Total mensal do cargo- R$ 29.661,95;
item 02/Servente/ código SIASG 000025194/ 87 cargos/ valor unitário - R$ 4.103,51/ Total mensal do cargo- R$ 357.005,37;
item 03/Servente com Insalubridade/ código SIASG 000025194/ 03 cargos/ valor unitário - R$ 4.520,57/ Total mensal do cargo- R$ 13.561,71
Total mensal: R$ 400.229,03 (anual = R$ 4.802.748,36)</t>
  </si>
  <si>
    <t>Diset_15</t>
  </si>
  <si>
    <t>Serviço de apoio operacional: copeiragem, manutenção de veículos, estocagem e outros.</t>
  </si>
  <si>
    <t xml:space="preserve">
PEJF 2015-2020, macrodesafio "aperfeiçoamento na gestão de custos", objetivo estratégico "otimizar custos operacionais". 
PLS TRF1 2021-2026. Plano Socioambiental 2021-2022, Objetivo "Racionalizar os gastos com serviços e material de limpeza", Meta 11 - "Não aumentar os gastos com limpeza até 31 de dezembro de 2022."</t>
  </si>
  <si>
    <t>Diset_16</t>
  </si>
  <si>
    <t>Serviço de atendimento telefônico (postos de serviço) para o setor de PABX do TRF1</t>
  </si>
  <si>
    <t xml:space="preserve">
PEJF 2015-2020, macrodesafio "aperfeiçoamento na gestão de custos", objetivo estratégico "otimizar custos operacionais".</t>
  </si>
  <si>
    <t>Serviço com regime de dedicação exclusiva de mão de obra;</t>
  </si>
  <si>
    <t>Diset_17</t>
  </si>
  <si>
    <t>Provimento de informação e atualização sobre fatos, análises e opiniões político-econômicas e socioculturais, de abrangência regional, nacional e internacional, dispostas em jornais e revistas.</t>
  </si>
  <si>
    <t xml:space="preserve">
PEJF 2015-2020, macrodesafios "Celeridade e produtividade na prestação jurisdicional" e "Instituição da governança judiciária."</t>
  </si>
  <si>
    <t>Item 1 - Cód. SIASG: 000004243 - Descrição: Assinatura de jornais revistas e periódicos</t>
  </si>
  <si>
    <t>Diset_18</t>
  </si>
  <si>
    <t>Envio de correspondências, documentos, processos judiciais físicos e encomendas do TRF1 para todo o Brasil e, excepcionalmente, para o exterior, e trâmite reverso de documentos e processos das seccionais da 1ª Região para o Tribunal.</t>
  </si>
  <si>
    <t xml:space="preserve">
PEJF 2015-2020, macrodesafio "Celeridade e produtividade na prestação jurisdicional".
PLS 2015-2020, objetivo estratégico "Promover o 
uso eficiente de insumos e materiais".
ODS 12 da Agenda 2030/ONU: "assegurar padrões de produção e de consumo sustentáveis".
ODS 16 da Agenda 2030/ONU: "Promover sociedades pacíficas e inclusivas para o desenvolvimento sustentável, proporcionar o acesso à justiça para todos e construir instituições eficazes, responsáveis e inclusivas 
em todos os níveis." </t>
  </si>
  <si>
    <t>Prestação de Serviços de Remessa de correspondências, documentos e processos judiciais físicos e encomendas.</t>
  </si>
  <si>
    <t>Diset_19</t>
  </si>
  <si>
    <t>Diset_20</t>
  </si>
  <si>
    <t>Serviço de transportes (terceirização).</t>
  </si>
  <si>
    <t xml:space="preserve">A vigência do atual modelo com frota própria é muito dispendioso, havendo, pois a necessidade de modernização com expressiva contenção de recursos. A necessidade em atender aos ditames de economia e maior eficiência encontram-se em consonância com:
PEJF 2015-2020, macrodesafio "aperfeiçoamento na gestão de custos", objetivo estratégico "otimizar custos operacionais". 
PLS 2021-2026. Objetivo: Racionalizar os gastos com manutenção de veículos. Substituir, na medida do possível, a frota do órgão por serviços de transporte terceirizados (ex.: TaxiGov).  </t>
  </si>
  <si>
    <t>Secge</t>
  </si>
  <si>
    <t>Dimpe_01</t>
  </si>
  <si>
    <t>Equipamentos gráficos - setor de acabamento (manutenção).</t>
  </si>
  <si>
    <t xml:space="preserve">
PEJF 2021-2026, macrodesafios "aperfeiçoamento da gestão administrativa" e "promoção da sustentabilidade",</t>
  </si>
  <si>
    <t>item n. 01: Descrição - Guilhotina de marca Guarani, modelo CN/V-92 plus / Quantidade: 01 / Valor unitário: R$ 82,00 / valor mensal: R$ 82,00 / valor total: R$ 984,00
item n. 02: Descrição - Grampeadeira industrial de papéis de marca Miruna / Quantidade: 01 / Valor unitário: R$ 82,00 / valor mensal: R$ 82,00 / valor total: R$ 984,00
item n. 03: Descrição - Grampeadeira industrial de papéis, duplo cabeçote, de marca Miruna / Quantidade: 01 / Valor unitário: R$ 82,00 / valor mensal: R$ 82,00 / valor total: R$ 984,00
item n. 04: Descrição - Picotadora industrial de marca Manig / Quantidade: 01 / Valor unitário: R$ 82,00 / valor mensal: R$ 82,00 / valor total: R$ 984,00
item n. 05: Descrição - Plastificadora industrial de marca Uberaba / Quantidade: 01 / Valor unitário: R$ 82,00 / valor mensal: R$ 82,00 / valor total: R$ 984,00
item n. 06: Descrição - Copiadora de Chapas, modelo Skay, de marca Palmar / Quantidade: 01 / Valor unitário: R$ 82,00 / valor mensal: R$ 82,00 / valor total: R$ 984,00
item n. 07: Descrição - Copiadora de Chapas, modelo ELV44B, de marca Ellenco / Quantidade: 01 / Valor unitário: R$ 82,00 / valor mensal: R$ 82,00 / valor total: R$ 984,00
item n. 08: Descrição - Máquina de corte e vinco elétrica, de uso manual, marca SuperVinco / Quantidade: 01 / Valor unitário: R$ 82,00 / valor mensal: R$ 82,00 / valor total: R$ 984,00
item n. 09: Descrição - Mesa vibradora de papéis, formato ½ folha, de marca Benedini / Quantidade: 01 / Valor unitário: R$ 82,00 / valor mensal: R$ 82,00 / valor total: R$ 984,00
item n. 10: Descrição - Mesa vibradora de papéis, formato folha inteira, de marca Benedini / Quantidade: 01 / Valor unitário: R$ 82,00 / valor mensal: R$ 82,00 / valor total: R$ 984,00
item n. 11: Descrição - Mesa com iluminação própria,100x120cm, para montagem de fotolitos / Quantidade: 01 / Valor unitário: R$ 82,00 / valor mensal: R$ 82,00 / valor total: R$ 984,00
item n. 12: Descrição - Perfuradora para espirais, com 4 cabeçotes, de marca Perfuramax / Quantidade: 01 / Valor unitário: R$ 82,00 / valor mensal: R$ 82,00 / valor total: R$ 984,00
item n. 13: Descrição - Perfuradora elétrica, com duplo cabeçote, de marca Manig / Quantidade: 01 / Valor unitário: R$ 82,00 / valor mensal: R$ 82,00 / valor total: R$ 984,00
item n. 14: Descrição - Perfuradora elétrica, com duplo cabeçote, de marca Manig / Quantidade: 01 / Valor unitário: R$ 82,00 / valor mensal: R$ 82,00 / valor total: R$ 984,00
item n. 15*: Descrição - Lâmina de guilhotina Marca Guarani, modelo CN/V-92 Plus (afiação) / Quantidade: 20 / Valor unitário: R$ 18,35/ valor total: R$ 367,00</t>
  </si>
  <si>
    <t>Dimpe_02</t>
  </si>
  <si>
    <t>Impressoras offset e dobradeira industrial (manutenção).</t>
  </si>
  <si>
    <t>Item 01 - Manutenção de duas impressoras offset, modelo SM 74-1 e SM 74-4, e uma dobradeira industrial, modelo Stahl-Ti52, com fornecimento de peças. Contratação sem custo fixo mensal, com valores anuais estimados na ordem de R$ 25.000,00 para serviços e R$22.000,00 para reposição de peças.</t>
  </si>
  <si>
    <t>Dimpe_03</t>
  </si>
  <si>
    <t>Encardernadora/capeadora industrial (manutenção).</t>
  </si>
  <si>
    <t>Dimpe_04</t>
  </si>
  <si>
    <t>Papéis para a gráfica.</t>
  </si>
  <si>
    <t>item n. 01: Descrição - Papel offset, Alta alvura, alcalino, 75 g/m², medindo 660 x 960 mm, pacote com 250 fls. Marca Suzano - Padronizado - Port.215/98 / Unidade: Pacote/ Código BR: 0240156 / Quantidade registro de preços: 30 / Valor unitário: R$ 214,00 / valor total: R$ 6.420,00
item n. 02: Descrição - Papel offset, Alta alvura, alcalino, 90 g/m², medindo 660 x 960 mm, pacote com 250 fls. Marca Suzano - Padronizado - Port.215/98. 98 / Unidade: Pacote/ Código BR: 0240157 / Quantidade registro de preços: 30 / Valor unitário: R$ 250,00/ valor total: R$ 7.500,00
item n. 03: Descrição - Papel Supremo, 350 g/m², celulose vegetal, medindo 660x960 mm, branco, duo-designe, medindo 55x73 cm, pacote contendo 150fls. / Unidade: Pacote/ Código BR: 0405167 / Quantidade registro de preços: 40 / Valor unitário: R$ 295,00/ valor total: R$ 11.800,00
item n. 04: Descrição - Papel Cuchê liso, branco, 170 g/m², Brilho medindo 660x960 mm, pacote com 250fls. / Unidade: Pacote/ Código BR: 0242879/ Quantidade registro de preços: 100 / Valor unitário: R$ 310,00/ valor total: R$ 31.000,00
item n. 05: Descrição - Papel Auto-adesivo, branco, 170g/m², brilho, medindo 660x960 mm, pacote contendo 100fls. / Unidade: Pacote/ Código BR: 0325957/ Quantidade registro de preços: 30 / Valor unitário: R$ 234,00 / valor total: R$ 7.020,00
item n. 06: Descrição - Papel Auto-adesivo, branco, 170g/m², fosco, medindo 660x960 mm, pacote contendo 100fls. / Unidade: Pacote/ Código BR: 0405231/ Quantidade registro de preços: 30 / Valor unitário: R$ 230,00 / valor total: R$ 6.900,00</t>
  </si>
  <si>
    <t>Dimpe_05</t>
  </si>
  <si>
    <t>Material gráfico.</t>
  </si>
  <si>
    <t>SecGP</t>
  </si>
  <si>
    <t>Cedap_01</t>
  </si>
  <si>
    <t>Ações de capacitação externas em 2022 (estimativa de gastos informada de forma genérica, de acordo com orientações constantes do doc. 12795640, processo 0009133-25.2021.4.01.8000, considerando 30% do orçamento atual).</t>
  </si>
  <si>
    <t>PEJF 2021-2026, macrodesafio "aperfeiçoamento da gestão de pessoas".
Plano Estratégico de Gestão de Pessoas - PEGP-JF1 - 2019-2020, objetivo "fomentar o desenvolvimento dos servidores".</t>
  </si>
  <si>
    <t>Item n.: 01 / Descrição: GASTOS COM AÇÕES DE CAPACITAÇÃO EXTERNAS (genérico) / Quantidade: indeterminada / Valor unitário: variável</t>
  </si>
  <si>
    <t>Dicap_01</t>
  </si>
  <si>
    <t>Certificados digitais. Emissão para colaboradores da Justiça Federal da 1ª Região.</t>
  </si>
  <si>
    <t>a) PEJF 2021/2026, macrodesafio "Fortalecimento da estratégia de TIC e de proteção de dados".
b) PEJF 2015-2020, macrodesafio "celeridade e produtividade na prestação jurisdicional, objetivo estratégico "agilizar os trâmites judiciais".
c) Plano de Ação Socioambiental 2021/2022, objetivo "racionalizar o consumo de papel", ação "implantar o Processo Judicial Eletrônico - PJe".</t>
  </si>
  <si>
    <t>Serviços de TI;</t>
  </si>
  <si>
    <t>Nucav_01</t>
  </si>
  <si>
    <t>Centro de Integração Empresa Escola – CIEE (serviços para fins de execução do programa de estágio no TRF1).</t>
  </si>
  <si>
    <t>A contratação dos serviços de concessão de estágio fundamenta-se na Lei nº. 11.788, de 25 de setembro de 2008, Resolução nº. CJF 208/2012 alterada pela Resolução- CJF n. 315/2014 e pela Instrução Normativa - IN13-01 revisão dezembro/2018.</t>
  </si>
  <si>
    <t>Secin</t>
  </si>
  <si>
    <t>Coint_01</t>
  </si>
  <si>
    <t>Apoio à sustentação da infraestrutura de TI.</t>
  </si>
  <si>
    <t>PDTI 2018-2020, iniciativa "prover serviço terceirizado de apoio à sustentação da infraestrutura de TI da JF1".
PETI 2015-2020: 1. Assegurar efetividade dos serviços de TI para a Justiça Federal
Indicador 1.1 - Índice de satisfação dos clientes internos com os serviços de TI, nas dimensões equipamentos, atendimento, disponibilidade, serviços e sistemas. - (Meta: Atingir, até 2019, 80% de satisfação dos clientes internos de TI)
Indicador 1.2 - Índice de satisfação dos clientes externos com os serviços de TI, nas dimensões atendimento e sistemas - (Meta: Atingir, até 2020, 80% de satisfação dos clientes externos de TI.)</t>
  </si>
  <si>
    <t>Item n.: 01 / Descrição: Serviço de apoio à sustentação da infraestrutura de TI / Código: Não encontrado / Quantidade: 12 / Unidade de medida: mês / Valor unitário: R$300.000,00 / Valor total: RR$3.600.000,00;</t>
  </si>
  <si>
    <t>Cosis_01</t>
  </si>
  <si>
    <t>PDTI 2018-2020: Prover sustentação de sistemas de informação
PETI 2015-2020: "1. Assegurar efetividade dos serviços de TI para a Justiça Federal
Indicador 1.1 - Índice de satisfação dos clientes internos com os serviços de TI, nas dimensões equipamentos, atendimento, disponibilidade, serviços e sistemas. - (Meta: Atingir, até 2019, 80% de satisfação dos clientes internos de TI)."</t>
  </si>
  <si>
    <t>Item n.: 01 / Descrição: Serviço de desenvolvimento de sistemas no modelo de Fábrica de Software (Ponto de Função) / Código: Não localizado / Quantidade: 1 / Unidade de medida: UND / Valor unitário: R$ 2.035.495,00
 / Valor total: R$ 2.035.495,00;</t>
  </si>
  <si>
    <t>Cosis_02</t>
  </si>
  <si>
    <t>Medição, aferição e auditagem de contagens de pontos de função no desenvolvimento de sistemas.</t>
  </si>
  <si>
    <t>PDTI 2018-2020:Prover serviço terceirizado de aferição da qualidade dos sistemas de informação desenvolvidos na JF1 imprescindível à complementação do contrato de Fábrica de Softwares.
PETI 2015-2020:"1. Assegurar efetividade dos serviços de TI para a Justiça Federal
Indicador 1.1 - Índice de satisfação dos clientes internos com os serviços de TI, nas dimensões equipamentos, atendimento, disponibilidade, serviços e sistemas.</t>
  </si>
  <si>
    <t>Item n.: 01 / Descrição: Serviço de medição, aferição e auditagem de contagens de pontos de função no desenvolvimento de sistemas / Código: não localizado / Quantidade: 12 / Unidade de medida: mês / Valor unitário: R$8.333,33 / Valor total: R$100.000,00</t>
  </si>
  <si>
    <t>Diatu_01</t>
  </si>
  <si>
    <t>Serviço de atendimento aos usuários de TI do TRF1.</t>
  </si>
  <si>
    <t>PDTI 2018-2020: Prover serviço terceirizado de atendimento aos usuários de TI na JF1.
PETI 2015-2020: "1. Assegurar efetividade dos serviços de TI para a Justiça Federal
Indicador 1.1 - Índice de satisfação dos clientes internos com os serviços de TI, nas dimensões equipamentos, atendimento, disponibilidade, serviços e sistemas. - (Meta: Atingir, até 2019, 80% de satisfação dos clientes internos de TI)
Indicador 1.2 - Índice de satisfação dos clientes externos com os serviços de TI, nas dimensões atendimento e sistemas</t>
  </si>
  <si>
    <t>Item n.: 01 / Descrição: Serviço de atendimento aos usuários de TI / Código: não localizado / Quantidade: 12 / Unidade de medida: meses / Valor unitário: R$ R$93.942,28 / Valor total: R$ R$1.127.307,36;</t>
  </si>
  <si>
    <t>Diatu_02</t>
  </si>
  <si>
    <t>Diatu_03</t>
  </si>
  <si>
    <t>Serviço de acesso móvel à internet 4G para o TRF1.</t>
  </si>
  <si>
    <t>PDTI 2018-2020: "Prover serviço de comunicação de dados móvel para notebooks em atendimento à PNITI-JF (Resolução CJF 355/2015)."
PETI 2015-2020: "1. Assegurar efetividade dos serviços de TI para a Justiça Federal
2. Aperfeiçoar a governança de TI na Justiça Federal (Objetivo Estratégico)
3. Assegurar a atuação sistêmica da TI na Justiça Federal"</t>
  </si>
  <si>
    <t>Item n.: 01 / Descrição: Serviço de acesso móvel à internet 4G para o TRF1 / Código: não localizado / Quantidade: 12 / Unidade de medida: mês / Valor unitário: R$ 2.796,00 / Valor total: R$ 33.552,00</t>
  </si>
  <si>
    <t>Diatu_04</t>
  </si>
  <si>
    <t>Diatu_05</t>
  </si>
  <si>
    <t>PDTI 2018-2020:Licenciar e garantir suporte aos sistemas operacionais,  softwares e aplicativos utilizados na JF1.
PETI 2015-2020:"1. Assegurar efetividade dos serviços de TI para a Justiça Federal
2. Aperfeiçoar a governança de TI na Justiça Federal (Objetivo Estratégico
3. Assegurar a atuação sistêmica da TI na Justiça Federal"</t>
  </si>
  <si>
    <t>Computadores padrão mini-pc e monitores (aquisição).</t>
  </si>
  <si>
    <t>a. PETI 2015-2020, objetivo estratégico "assegurar efetividade dos serviços de TI para a Justiça Federal".
b. PETI 2015-2020, indicador a ser alcançado:
ID 1.1 – Taxa de satisfação dos clientes internos da Justiça Federal com os serviços de TI – Dimensão equipamentos.
c. Iniciativas elencadas no Plano Diretor de Tecnologia da Informação - PDTI.</t>
  </si>
  <si>
    <t>Bens permanentes de TI;</t>
  </si>
  <si>
    <t>48 meses (o contrato de garantia tem vigência total de 48 meses)</t>
  </si>
  <si>
    <t>Gerenciamento de serviços de TI.</t>
  </si>
  <si>
    <t>PDTI 2018-2020:Licenciar e garantir suporte aos sistemas operacionais,  softwares e aplicativos utilizados na JF1.
PETI 2015-2020: "1. Assegurar efetividade dos serviços de TI para a Justiça Federal
2. Aperfeiçoar a governança de TI na Justiça Federal (Objetivo Estratégico
3. Assegurar a atuação sistêmica da TI na Justiça Federal"</t>
  </si>
  <si>
    <t>Item n.: 01 / Descrição: Aquisição de suporte e atualizações de software para a ferramenta IBM Control Desk / Código: não localizado / Quantidade: 1 / Unidade de medida: mês / Valor unitário: R$168.478,72 / Valor total: R$168.478,72</t>
  </si>
  <si>
    <t>Diatu_08</t>
  </si>
  <si>
    <t>Mídia criptográfica para certificado digital.</t>
  </si>
  <si>
    <t>a. PETI 2015-2020:
Objetivo Estratégico: Assegurar efetividade dos serviços de TI para a Justiça Federal.
Indicador ID 1.1 - Índice de satisfação dos clientes internos com os serviços de TI, na dimensão equipamentos.
b. PDTI-TRF1 2018/2020, aprovado pelo CGTI-JF1, ata de reunião realizada de 26 de novembro de 2018, PAe 0004687-23.2014.4.01.8000, iniciativa ID 23 – Prover tokens para a JF1.</t>
  </si>
  <si>
    <t>ITEM 1 /descrição:Mídia criptografada - Tokens USB  / Quantidade: 3.500/ valor unitário: R$30,00 / total:R$105.000,00</t>
  </si>
  <si>
    <t>Diope_01</t>
  </si>
  <si>
    <t>Suporte e atualização de licenças de uso do software Oracle SGBD.</t>
  </si>
  <si>
    <t>PDTI 2018-2020: Prover suporte especializado Oracle imprescindível à complementação do contrato de apoio à sustentação de infraestrutura.
PETI 2015-2020: 1. Assegurar efetividade dos serviços de TI para a Justiça FederalIndicador 1.1 - Índice de satisfação dos clientes internos com os serviços de TI, nas dimensões equipamentos, atendimento, disponibilidade, serviços e sistemas.</t>
  </si>
  <si>
    <t>Item n.: 01 / Descrição:  / Código: não localizado / Quantidade: 12 / Unidade de medida: meses / Valor unitário: R$35.059,45 / Valor total: R$420.713,40;</t>
  </si>
  <si>
    <t>Diope_02</t>
  </si>
  <si>
    <t xml:space="preserve">Certificado Digital Pessoa Jurídica - eCNPJ A1 para implantação dos sistemas E-Social e PJe. </t>
  </si>
  <si>
    <t>a) PETI 2015-2020, obejtivo estratégivo: Assegurar a efetividade dos serviços de TI para a Justiça Federal.
b) PDTI 2018/2020, aprovado pelo CGTI-JF1, PAe 0004687-23.2014.4.01.8000: Id. 102. Prover segurança da informação.
c) Alinhamento ao PCSTI:  A necessidade será submetida ao Comitê de Gestor de TI - CGTI-JF1.</t>
  </si>
  <si>
    <t>Item n.: 01/ Emissão de certificado digital a1 para pessoa jurídica / Quantidade: 01 / Unidade de medida: UN / Valor unitário: R$ 200,00 / Valor total: R$ 200,00</t>
  </si>
  <si>
    <t>Diope_03</t>
  </si>
  <si>
    <t>Suporte para o banco de dados PostgreSQL.</t>
  </si>
  <si>
    <t>PDTI 2018-2020 :Prover os softwares necessários à administração dos bancos e dos modelos de dados da JF1.
PETI 2015-2020, objetivos estratégicos: 
1. Assegurar efetividade dos serviços de TI para a Justiça Federal
2. Aperfeiçoar a governança de TI na Justiça Federal</t>
  </si>
  <si>
    <t>Item n.: 01 / Descrição: Serviço de suporte para o banco de dados PostgreSQL / Código: não localizado / Quantidade: 1 / Unidade de medida: horas / Valor unitário: R$ 222.000,00 / Valor total: R$ 222.000,00</t>
  </si>
  <si>
    <t>Diope_04</t>
  </si>
  <si>
    <t>Certificado Digital Secure Socket Layer (SSL) wildcard  para adoção no portal do TRF1.</t>
  </si>
  <si>
    <t>a) PETI 2015-2020, objetivo estratégico: Id. 1. Assegurar a efetividade dos serviços de TI para a Justiça Federal.
b) PDTI-TRF1 2018/2020, aprovado pelo CGTI-JF1, PAe 0004687-23.2014.4.01.8000: Id. 102. Prover segurança da informação.
c) Alinhamento ao PCSTI:  A necessidade será submetida ao Comitê de Gestor de TI - CGTI-JF1.</t>
  </si>
  <si>
    <t>Item n.: 01/ Emissão de certificado digital SSL para servidor / Quantidade: 01 / Unidade de medida: UN / Valor unitário: R$ 1.000,00 / Valor total: R$ 1.000,00</t>
  </si>
  <si>
    <t>Diope_05</t>
  </si>
  <si>
    <t>Licenciamento de software de auditoria do MS-AD.</t>
  </si>
  <si>
    <t>PDTI 2018-2020: Licenciamento de software de auditoria para ambiente Microsoft para Servidores de Arquivo, Active Directory e Exchange.
PETI 2015-2020, objetivos estratégicos: 
1. Assegurar efetividade dos serviços de TI para a Justiça Federal;
2. Aperfeiçoar a governança de TI na Justiça Federal;
3. Assegurar a atuação sistêmica da TI na Justiça Federal.</t>
  </si>
  <si>
    <t xml:space="preserve">Item n.: 01 / Descrição: Licenciamento de software de auditoria / Código: não localizado / Quantidade: 12 / Unidade de medida: mês / Valor unitário: R$ 2.916,67  / Valor total: R$ 35.000,00
 </t>
  </si>
  <si>
    <t>Diope_07</t>
  </si>
  <si>
    <t>Suporte Microsoft Premier.</t>
  </si>
  <si>
    <t>PDTI 2018-2020: Prover suporte especializado Microsoft imprescindível à complementação do contrato de apoio à sustentação de infraestrutura.
PETI 2015-2020, objetivo estratégico: Assegurar efetividade dos serviços de TI para a Justiça Federal.</t>
  </si>
  <si>
    <t>Disad_01</t>
  </si>
  <si>
    <t>Solução de portal internet.</t>
  </si>
  <si>
    <t>PDTI-TRF1 2018-2020, ID 13 - Licenciar e garantir suporte aos sistemas operacionais, softwares e aplicativos utilizados na JF da 1ª Região.</t>
  </si>
  <si>
    <t>Ditec_01</t>
  </si>
  <si>
    <t>Serviço de acesso à internet do TRF1 (principal).</t>
  </si>
  <si>
    <t>PDTI 2018-2020: Prover serviço de acesso redundante à internet no TRF1.
PETI 2015-2020: "1. Assegurar efetividade dos serviços de TI para a Justiça Federal
Indicador 1.1 - Índice de satisfação dos clientes internos com os serviços de TI, nas dimensões equipamentos, atendimento, disponibilidade, serviços e sistemas."</t>
  </si>
  <si>
    <t>Item n.: 01 / Descrição: Serviço de acesso à internet do TRF1 / Código: 26484 / Quantidade: 12 / Unidade de medida: mês / Valor unitário: R$10.000,00 / Valor total: R$ 120.000,00;</t>
  </si>
  <si>
    <t>Ditec_02</t>
  </si>
  <si>
    <t>Serviço de acesso à internet do TRF1 (redundante).</t>
  </si>
  <si>
    <t>Item n.: 01 / Descrição: Serviço de acesso à internet do TRF1 (redundante) / Código: 26484 / Quantidade: 12 / Unidade de medida: mês / Valor unitário: R$ 10.000,00 / Valor total: R$ 120.000,00;</t>
  </si>
  <si>
    <t>Ditec_03</t>
  </si>
  <si>
    <t>PDTI 2018-2020: Prover serviço de comunicação de dados metropolitano (MAN) para interligação dos edifícios anexos do TRF1, seções e subseções às suas respectivas sedes.
PETI 2015-2020: "1. Assegurar efetividade dos serviços de TI para a Justiça Federal
Indicador 1.1 - Índice de satisfação dos clientes internos com os serviços de TI, nas dimensões equipamentos, atendimento, disponibilidade, serviços e sistemas."</t>
  </si>
  <si>
    <t>Item n.: 01 / Descrição: Serviço de comunicação de dados por meio da Infovia/Serpro para os prédios do TRF1 (Ed. Sede II, Ed. Nova Sede, Centrejufe e Adriana) / Código: Não localizado / Quantidade: 12 / Unidade de medida: mês / Valor unitário: R$ 14.959,64 / Valor total: R$179.515,68;</t>
  </si>
  <si>
    <t>Ditec_04</t>
  </si>
  <si>
    <t>Serviço de comunicação de dados de longa distância (WAN) - Link do TRF1/ Seções Judicárias</t>
  </si>
  <si>
    <t>PDTI 2018-2020: Prover serviço de comunicação de dados de longa distância (WAN) para interligção das seções judiciárias ao TRF1.
PETI 2015-2020: "1. Assegurar efetividade dos serviços de TI para a Justiça Federal
Indicador 1.1 - Índice de satisfação dos clientes internos com os serviços de TI, nas dimensões equipamentos, atendimento, disponibilidade, serviços e sistemas."</t>
  </si>
  <si>
    <t>Ditec_05</t>
  </si>
  <si>
    <t>PDTI 2018-2020: Atualizar solução de backup da JF1 em atendimento à PNITI-JF (Resolução CJF 355/2015) e contratar consultoria para rever as políticas de backup.
PETI 2015-2020, objetivos estratégicos: "1. Assegurar efetividade dos serviços de TI para a Justiça Federal;
2. Aperfeiçoar a governança de TI na Justiça Federal;
3. Assegurar a atuação sistêmica da TI na Justiça Federal."</t>
  </si>
  <si>
    <t>Ditec_06</t>
  </si>
  <si>
    <t>Unidades de armazenamento de dados das Seções Judiciárias (suporte e manutenção).</t>
  </si>
  <si>
    <t>PDTI 2018-2020: Atualizar as unidades de armazenamento de dados (storages) da JF1 em atendimento à PNITI-JF (Resolução CJF 355/2015).
PETI 2015-2020, objetivos estratégicos: "1. Assegurar efetividade dos serviços de TI para a Justiça Federal;
2. Aperfeiçoar a governança de TI na Justiça Federal;
3. Assegurar a atuação sistêmica da TI na Justiça Federal."</t>
  </si>
  <si>
    <t>Item n.: 01 / Descrição: Suporte e manutenção para unidades de armazenamento de dados das Seções
 / Código: não localizado / Quantidade: 12 / Unidade de medida: mês / Valor unitário: R$ 81.835,00 / Valor total: R$ 982.020,04</t>
  </si>
  <si>
    <t>Ditec_07</t>
  </si>
  <si>
    <t>Unidades de armazenamento de dados do TRF1 (suporte e manutenção).</t>
  </si>
  <si>
    <t>Item n.: 01 / Descrição: Suporte e manutenção para unidades de armazenamento de dados do TRF1
 / Código: não localizado / Quantidade: 12 / Unidade de medida: mês / Valor unitário: R$8.850,00
/ Valor total: R$106.200,00</t>
  </si>
  <si>
    <t>Ditec_08</t>
  </si>
  <si>
    <t xml:space="preserve">Suporte técnico para os equipamentos servidores da Justiça Federal da 1ª Região. </t>
  </si>
  <si>
    <t>PDTI 2018-2020: Atualizar os equipamentos servidores da JF1 em atendimento à PNITI-JF (Resolução CJF 355/2015).
PETI 2015-2020, objetivos estratégicos:
1. Assegurar efetividade dos serviços de TI para a Justiça Federal; 
2. Aperfeiçoar a governança de TI na Justiça Federal;
3. Assegurar a atuação sistêmica da TI na Justiça Federal.</t>
  </si>
  <si>
    <t>Ditec_09</t>
  </si>
  <si>
    <t>Suporte técnico ao software antivírus do TRF1.</t>
  </si>
  <si>
    <t>PDTI 2018-2020: Atualizar a solução de antivírus da JF1.
PETI 2015-2020: "1. Assegurar efetividade dos serviços de TI para a Justiça Federal;
2. Aperfeiçoar a governança de TI na Justiça Federal;
3. Assegurar a atuação sistêmica da TI na Justiça Federal."</t>
  </si>
  <si>
    <t>Item n.: 01 / Descrição: Serviço de suporte ao Software antivírus-suporte técnico ao TRF1 / Código: não localizado / Quantidade: 12 / Unidade de medida: mês / Valor unitário: R$ 1.765,00  / Valor total: R$21.180,00</t>
  </si>
  <si>
    <t>Ditec_10</t>
  </si>
  <si>
    <t>Serviço de telecomunicações metropolitano.</t>
  </si>
  <si>
    <t>PDTI 2018-2020: Prover serviço de comunicação de dados metropolitano (MAN) para interligação dos edifícios anexos do TRF1, seções e subseções às suas respectivas sedes.
PETI 2015-2020, objetivos estratégicos:
1. Assegurar efetividade dos serviços de TI para a Justiça Federal;
2. Aperfeiçoar a governança de TI na Justiça Federal;
3. Assegurar a atuação sistêmica da TI na Justiça Federal.</t>
  </si>
  <si>
    <t>Item n.: 01 / Descrição: Serviços de telecomunicações metropolitana / Código: não localizado / Quantidade: 12 / Unidade de medida: mês / Valor unitário: R$3.691,10 / Valor total: R$ 44.293,20</t>
  </si>
  <si>
    <t>Ditec_11</t>
  </si>
  <si>
    <t>Servidores de rede para a JF1.</t>
  </si>
  <si>
    <t>Macrodesafios do poder Judiciário 2021-2026
https://www.cnj.jus.br/gestao-estrategica-e-planejamento/estrategia-nacional-do-poder-judiciario-2021-2026/processo-de-formulacao/macrodesafios-2021-2026/
Processos Internos - Agilidade e produtividade na Prestação Jurisdicional
PLANO ESTRATÉGICO DE TECNOLOGIA DA INFORMAÇÃO DA JUSTIÇA FEDERAL 2021-2026
https://trf1jusbr.sharepoint.com/sites/intranet-trf1/Documents/2021-2026%20Planejamento%20Estrat%C3%A9gico%20de%20TI%20%20(Anexo%20I%20da%20Res.%20CJF%20n.%20685-2020.pdf
Objetivos estratégicos da Justiça Federal
1. Aperfeiçoar e Assegurar a efetividade dos serviços de TI para a Justiça Federal
Iniciativa: - Disponibilizar soluções de infraestrutura, recursos e serviços de TIC para melhoria contínua dos processos de trabalho e áreas de negócio.
Resolução CJF 477 /2028 que dispõe sobre a Política de Nivelamento de Infraestrutura de TI da JF
https://www.in.gov.br/materia/-/asset_publisher/Kujrw0TZC2Mb/content/id/5566181/do1-2018-03-07-resolucao-n-477-de-28-de-fevereiro-de-2018-5566177#:~:text=Disp%C3%B5e%20sobre%20a%20Pol%C3%ADtica%20de,da%20Informa%C3%A7%C3%A3o%20da%20Justi%C3%A7a%20Federal.</t>
  </si>
  <si>
    <t>Serviços de TI;Bens permanentes de TI;</t>
  </si>
  <si>
    <t>Servidor Tipo I - BR0459963 - 11 unidades - Valor Unitário R$ 62.241,27 - Valor Total: R$ 684.653,97
Servidor Tipo II - BR0459963 - 10 unidades - Valor Unitário R$ 93.260,55 - Valor Total: R$ 932.605,50
Servidor Tipo III - BR0459963 - 8 unidades - Valor Unitário R$ 228.557,01 - Valor Total: R$ 1.828.456,08
Servidor Tipo IV - BR0459963 - 15 unidades - Valor Unitário R$ 615.792,48 - Valor Total: R$ 9.236.887,20
Servidor Tipo V - BR0459963 - 10 unidades - Valor Unitário R$ 49.173,00 - Valor Total: R$ 491.730,00
Servidor Tipo VI - BR0459963 - 8 unidades - Valor Unitário R$ 80.728,56 - Valor Total: R$ 645.828,48
Servidor Tipo VII - BR0459963 - 04 unidades - Valor Unitário R$ 45.309,09 - Valor Total: R$ 181.236,36</t>
  </si>
  <si>
    <t>Ditec_12</t>
  </si>
  <si>
    <t>Servidores de hiperconvergência para subseções judiciárias.</t>
  </si>
  <si>
    <t>Bens permanentes de TI;Serviços de TI;</t>
  </si>
  <si>
    <t>Servidor de hiperconvergência - BR0459964 - 12 unidades - Valor unitário: R$ 90.000,00 - Total: R$ 1.080.000,00
Serviço de Instalação - BR01260 - 12 unidades - Valor Unitário: R$ 3.000,00 - Valor Total: R$ 36.000,00</t>
  </si>
  <si>
    <t>Ditec_13</t>
  </si>
  <si>
    <t>Unidades de armazenamento de dados (storages) para o TRF1.</t>
  </si>
  <si>
    <t>1 - Solução de armazenamento de backup - BR22810 - Quant.: 1 - Valor Unitário: R$ 1.000.000,00  - Valor Total: R$ 1.000.000,00
2 - Treinamento - BR16837 - Quant.: 1 - Valor Unitário: R$ 10.000,00  - Valor Total: R$ 10.000,00
3 - Storage All Flash - BR22810 - Quant.: 2 - Valor Unitário: R$ 1.500.000,00  - Valor Total: R$ 3.000.000,00
4 - Expansão de armazenamento - BR22810 - Quant.: 4 - Valor Unitário: R$ 100.000,00  - Valor Total: R$ 400.000,00
5 - treinamento - BR16837 - Quant.: 1 - Valor Unitário: R$ 10.000,00  - Valor Total: R$ 10.000,00
6 - Storage Tipo III - BR22810 - Quant.: 3 - Valor Unitário: R$ 500.000,00  - Valor Total: R$ 1.500.000,00
7 - Expansão de armazenamento - performance - BR22810 - Quant.: 6 - Valor Unitário: R$ 100.000,00  - Valor Total: R$ 600.000,00
8 - Expansão de armazenamento - capacidade - BR22810 - Quant.: 6 - Valor Unitário: R$ 70.000,00  - Valor Total: R$ 420.000,00
9 - treinamento - BR16837 - Quant.: 2 - Valor Unitário: R$ 10.000,00  - Valor Total: R$ 10.000,00
10 - Storage de armazenamento de objetos (S3) - BR22810 - Quant.: 2 - Valor Unitário: R$ 1.500.000,00  - Valor Total: R$ 3.000.000,00
11 - Storage para replicação de objetos (S3)  - BR22810 - Quant.: 1 - Valor Unitário: R$ 1.000.000,00  - Valor Total: R$ 1.000.000,00
12 - treinamento - BR16837 - Quant.: 1 - Valor Unitário: R$ 10.000,00  - Valor Total: R$ 10.000,00</t>
  </si>
  <si>
    <t>Ditec_15</t>
  </si>
  <si>
    <t>Solução de Segurança de Perímetro - Firewall.</t>
  </si>
  <si>
    <t>Macrodesafios do poder Judiciário 2021-2026
https://www.cnj.jus.br/gestao-estrategica-e-planejamento/estrategia-nacional-do-poder-judiciario-2021-2026/processo-de-formulacao/macrodesafios-2021-2026/
Processos Internos - Agilidade e produtividade na Prestação Jurisdicional
PLANO ESTRATÉGICO DE TECNOLOGIA DA INFORMAÇÃO DA JUSTIÇA FEDERAL 2021-2026
https://trf1jusbr.sharepoint.com/sites/intranet-trf1/Documents/2021-2026%20Planejamento%20Estrat%C3%A9gico%20de%20TI%20%20(Anexo%20I%20da%20Res.%20CJF%20n.%20685-2020.pdf
Objetivos estratégicos da Justiça Federal
1. Aperfeiçoar e Assegurar a efetividade dos serviços de TI para a Justiça Federal
Iniciativa: - Disponibilizar soluções de infraestrutura, recursos e serviços de TIC para melhoria contínua dos processos de trabalho e áreas de negócio.
Resolução CJF 477 /2028 que dispõe sobre a Política de Nivelamento de Infraestrutura de TI da JF
https://www.in.gov.br/materia/-/asset_publisher/Kujrw0TZC2Mb/content/id/5566181/do1-2018-03-07-resolucao-n-477-de-28-de-fevereiro-de-2018-5566177#:~:text=Disp%C3%B5e%20sobre%20a%20Pol%C3%ADtica%20de,da%20Informa%C3%A7%C3%A3o%20da%20Justi%C3%A7a%20Federal.
Resolução CNJ 361/2020 - https://atos.cnj.jus.br/atos/detalhar/3634
Determinar a todos os órgãos do Poder Judiciário brasileiro, à exceção do Supremo Tribunal Federal, a adoção de Protocolo de Prevenção a Incidentes Cibernéticos (PPICiber/PJ), que deverá contemplar um conjunto de diretrizes para a prevenção a incidentes cibernéticos em seu mais alto nível, nos termos da Portaria CNJ nº 292/2020</t>
  </si>
  <si>
    <t>01 - Cluster com 2 (dois) Appliances tipo 1 – Firewall com garantia e suporte técnico de 60 meses p/ TRF1 - BR150100 - Cluster - Quant. 1 – Valor unitário: R$ 2.000.000,00 - Valor Total: R$ 2.000.000,00
02 - Cluster com 2 (dois) Appliances tipo 2 – Firewall com garantia de 60 meses p/ TRF1 - BR150100 - Cluster - BR027472 - Quant. 1 - Valor unitário: R$ 1.000.000,00 - Valor Total: R$ 1.000.000,00
03 - Solução de Gerenciamento e Armazenamento de Log  - BR027111 – Unidade - Quant. 1 - Valor unitário: R$ 80.000,00 - Valor Total: R$ 80.000,00
04 - Instalação e Configuração - BR005380 – Unidade - Quant. 1 - Valor unitário: R$ 50.000,00 - Valor Total: R$ 50.000,00
05 - Operação Assistida - BR016837 – Unidade - Quant. 1 - Valor unitário: R$ 60.000,00 - Valor Total: R$ 60.000,00
06 - Treinamento (para até cinco servidores) - BR150100 – Turma - Quant. 1 - Valor unitário: R$ 90.000,00 - Valor Total: R$ 90.000,00
07 - Cluster com 2 (dois) Appliances tipo 3 – Firewall com garantia e suporte técnico de 60 meses p/ SEÇÃO JUDICIÁRIA DE MINAS GERAIS/MG - BR027472 – Cluster - Quant. 1 - Valor unitário: R$ 1.500.000,00  - Valor Total: R$ 1.500.000,00
08 - Solução de Gerenciamento e Armazenamento de Log  - BR027111 – Unidade - Quant. 1 - Valor unitário: R$ 150.000,00 - Valor Total: R$ 150.000,00
09 - Instalação e Configuração - BR005380 – Unidade - Quant. 1 - Valor unitário: R$ 50.000,00 - Valor Total: R$ 50.000,00
10 - Operação Assistida - BR016837 – Unidade - Quant. 1 - Valor unitário: R$ 50.000,00 - Valor Total: R$ 50.000,00
11 - Treinamento (para até oito servidores) - BR150100 – Turma - Quant. 1 - Valor unitário: R$ 50.000,00 - Valor Total: R$ 50.000,00
12 - Cluster com 2 (dois) Appliances tipo 4 – Firewall com garantia e suporte técnico de 60 meses p/ SEÇÃO JUDICIÁRIA DE GOIÁS/GO – BR027472 - Cluster - Quant. 1 - Valor unitário: R$ 1.000.000,00 - Valor Total: R$ 1.000.000,00
13 - Solução de Gerenciamento e Armazenamento de Log  - BR027111 – Unidade - Quant. 1 - Valor unitário: R$ 150.000,00 - Valor Total: R$ 150.000,00
14 - Instalação e Configuração - BR005380 – Unidade - Quant. 1 - Valor unitário: R$ 50.000,00 - Valor Total: R$ 50.000,00
15 - Operação Assistida - BR016837 – Unidade - Quant. 1 - Valor unitário: R$ 50.000,00 - Valor Total: R$ 50.000,00
16 - Treinamento (para até três servidores) - BR150100 – Turma - - Quant. 1 - Valor unitário: R$ 45.000,00 - Valor Total: R$ 45.000,00
17 - Cluster com 2 (dois) Appliances tipo 5 – Firewall com garantia e suporte técnico de 60 meses p/ SEÇÃO JUDICIÁRIA DA BAHIA/BA - BR027472 – Cluster - Quant. 1 - Valor unitário: R$ 1.300.000,00 - Valor Total: R$ 1.300.000,00
18 - Solução de Gerenciamento e Armazenamento de Log  - BR027111 – Unidade - Quant. 1 - Valor unitário: R$ 100.000,00 - Valor Total: R$ 100.000,00
19 - Instalação e Configuração - BR005380 – Unidade - Quant. 1 - Valor unitário: R$ 50.000,00 - Valor Total: R$ 50.000,00
20 - Operação Assistida - BR016837 – Unidade - Quant. 1 - Valor unitário: R$ 50.000,00 - Valor Total: R$ 50.000,00
21 - Treinamento (para até dois servidores) - BR150100 – Turma - Quant. 1 - Valor unitário: R$ 30.000,00 - Valor Total: R$ 30.000,00
22 - Cluster com 2 (dois) Appliances tipo 6 –  Firewall com garantia e suporte técnico de 60 meses p/ SEÇÃO JUDICIÁRIA DE MATO GROSSO/MT - BR027472 – Cluster – Quant. 1 - Valor unitário: R$ 1.200.000,00  - Valor Total: R$ 1.200.000,00
23 - Solução de Gerenciamento e Armazenamento de Log  - BR027111 – Unidade - Quant. 1 - Valor unitário: R$ 100.000,00 - Valor Total: R$ 100.000,00
24 - Instalação e Configuração - BR005380 – Unidade - Quant. 1 - Valor unitário: R$ 30.000,00 - Valor Total: R$ 30.000,00
25 - Operação Assistida - BR016837 – Unidade - Quant. 1 - Valor unitário: R$ 30.000,00 - Valor Total: R$ 30.000,00
26 - Treinamento (para até três servidores) - BR150100 – Turma - Quant. 1 - Valor unitário: R$ 30.000,00 - Valor Total: R$30.000,00</t>
  </si>
  <si>
    <t>Ditec_16</t>
  </si>
  <si>
    <t>Serviços de Ethical Hacking e Pentest.</t>
  </si>
  <si>
    <t>Macrodesafios do poder Judiciário 2021-2026
https://www.cnj.jus.br/gestao-estrategica-e-planejamento/estrategia-nacional-do-poder-judiciario-2021-2026/processo-de-formulacao/macrodesafios-2021-2026/
Processos Internos - Agilidade e produtividade na Prestação Jurisdicional
PLANO ESTRATÉGICO DE TECNOLOGIA DA INFORMAÇÃO DA JUSTIÇA FEDERAL 2021-2026
https://trf1jusbr.sharepoint.com/sites/intranet-trf1/Documents/2021-2026%20Planejamento%20Estrat%C3%A9gico%20de%20TI%20%20(Anexo%20I%20da%20Res.%20CJF%20n.%20685-2020.pdf
Objetivos estratégicos da Justiça Federal
1. Aperfeiçoar e Assegurar a efetividade dos serviços de TI para a Justiça Federal
Iniciativa: - Disponibilizar soluções de infraestrutura, recursos e serviços de TIC para melhoria contínua dos processos de trabalho e áreas de negócio.
Resolução CNJ 361/2020 - https://atos.cnj.jus.br/atos/detalhar/3634
Determinar a todos os órgãos do Poder Judiciário brasileiro, à exceção do Supremo Tribunal Federal, a adoção de Protocolo de Prevenção a Incidentes Cibernéticos (PPICiber/PJ), que deverá contemplar um conjunto de diretrizes para a prevenção a incidentes cibernéticos em seu mais alto nível, nos termos da Portaria CNJ nº 292/2020</t>
  </si>
  <si>
    <t>1 - Contratação de Serviços técnicos especializados em Testes de Intrusão (Ethical Hacking) - BR27340 - Quantidade: 5 - Verificações - Valor Unitário: R$ 50.000,00 - Valor Total: R$ 250.000,00</t>
  </si>
  <si>
    <t>Ditec_17</t>
  </si>
  <si>
    <t>Ativos de rede para as seccionais (core e distribuição).</t>
  </si>
  <si>
    <t>Composição estimativa baseada em licitações anteriores, pendente conclusão do levantamento de necessidades das seccionais que se encontra em condução no PAe 0008151-45.2020.4.01.8000
1 - Switch Core de rede - Tipo I - BR122971 - Quant. 8 - Unidade - Valor Unitário R$ 250.000,00 - Valor Total R$ 2.000.000,00
2 - Switch Core de rede - Tipo II - BR122971 - Quant. 12 - Unidade - Valor Unitário R$ 150.000,00 - Valor Total R$ 1.800.000,00
3 - Switch Core de rede - Tipo III - BR122971 - Quant. 8 - Unidade - Valor Unitário R$ 100.000,00 - Valor Total R$ 800.000,00
5 - Instalação e Configuração - BR27111 - Quant. 28 - Unidade - Valor Unitário R$ 30.000,00 - Valor Total R$ 840.000,00
4 - Switch Core de rede - Tipo IV - BR122971 - Quant. 160 - Unidade - Valor Unitário R$ 30.000,00 - Valor Total R$ 4.800.000,00
6 - Switch tipo Distribuidor - Tipo I - BR122971 - Quant. 24 - Unidade - Valor Unitário R$ 100.000,00 - Valor Total R$ 2.400.000,00
7 - Switch tipo Distribuidor - Tipo II - BR122971 - Quant. 12 - Unidade - Valor Unitário R$ 875.000,00 - Valor Total R$ 900.000,00
8 - Instalação e Configuração - BR27111 - Quant. 36 - Unidade - Valor Unitário R$ 15.000,00 - Valor Total R$ 540.000,00
9 - Treinamento - BR16837 - Quant. 15 - Unidade - Valor Unitário R$ 50.000,00 - Valor Total R$ 750.000,00
10 - Switch tipo Acesso - Tipo I - BR122971 - Quant. 200 - Unidade - Valor Unitário R$ 12.000,00 - Valor Total R$ 2.400.000,00
11 - Switch tipo Acesso - Tipo I - BR122971 - Quant. 400 - Unidade - Valor Unitário R$ 8.000,00 - Valor Total R$ 3.200.000,00</t>
  </si>
  <si>
    <t>Ditec_18</t>
  </si>
  <si>
    <t>Ditec_19</t>
  </si>
  <si>
    <t xml:space="preserve">Solução de segurança de estações de trabalho e servidores (antivírus). </t>
  </si>
  <si>
    <t>Macrodesafios do poder Judiciário 2021-2026
https://www.cnj.jus.br/gestao-estrategica-e-planejamento/estrategia-nacional-do-poder-judiciario-2021-2026/processo-de-formulacao/macrodesafios-2021-2026/
Processos Internos - Agilidade e produtividade na Prestação Jurisdicional
PLANO ESTRATÉGICO DE TECNOLOGIA DA INFORMAÇÃO DA JUSTIÇA FEDERAL 2021-2026
https://trf1jusbr.sharepoint.com/sites/intranet-trf1/Documents/2021-2026%20Planejamento%20Estrat%C3%A9gico%20de%20TI%20%20(Anexo%20I%20da%20Res.%20CJF%20n.%20685-2020.pdf
Objetivos estratégicos da Justiça Federal
1. Aperfeiçoar e Assegurar a efetividade dos serviços de TI para a Justiça Federal
Iniciativa: - Disponibilizar soluções de infraestrutura, recursos e serviços de TIC para melhoria contínua dos processos de trabalho e áreas de negócio.
Resolução CJF 477 /2028 que dispõe sobre a Política de Nivelamento de Infraestrutura de TI da JF
https://www.in.gov.br/materia/-/asset_publisher/Kujrw0TZC2Mb/content/id/5566181/do1-2018-03-07-resolucao-n-477-de-28-de-fevereiro-de-2018-5566177#:~:text=Disp%C3%B5e%20sobre%20a%20Pol%C3%ADtica%20de,da%20Informa%C3%A7%C3%A3o%20da%20Justi%C3%A7a%20Federal.
Portaria CNJ 292/2020 - https://atos.cnj.jus.br/atos/detalhar/3651
Determinar a todos os órgãos do Poder Judiciário brasileiro, à exceção do Supremo Tribunal Federal, a adoção de Protocolo de Prevenção a Incidentes Cibernéticos (PPICiber/PJ)</t>
  </si>
  <si>
    <t>1. Aquisição de licenças de solução de segurança de endpoint - BR002433 - Quant.: 20.000 unidades - Valor Unitário: R$ 40,00 - Valor Total - R$ 800.000,00
2. Serviços de suporte técnico - BR00539 - Quant: 30 meses - Valor Unitário: R$ 6.000,00 - Valor Total: R$ 180.000,00
3. Capacitação na solução ofertada para turma com 5 alunos - BR00539 - Quant. 1 turma - Valor Unitário: R$ 20.000,00 - Valor Total: R$ 20.000,00</t>
  </si>
  <si>
    <t>30 meses</t>
  </si>
  <si>
    <t>Ditec_20</t>
  </si>
  <si>
    <t>Solução de segurança para credenciais de acesso privilegiado e bloqueio de ações maliciosas.</t>
  </si>
  <si>
    <t>Nugti_01</t>
  </si>
  <si>
    <t>Serviço de apoio à gestão de TI.</t>
  </si>
  <si>
    <t>PDTI 2018-2020: Prover governança e gestão de TI.
PETI 2015-2020: 2. Aperfeiçoar a governança de TI na Justiça Federal (Objetivo Estratégico do PETI 2015/2020 da Justiça Federal)
Indicador 2.3 - Índice de governança de TI - iGovTI, dimensões liderança, estratégia e planos, informações, pessoas e processos - (Meta: Atingir, em 2016, o índice mínimo de 0,5 do iGovTI, em 2018, o índice mínimo de 0,55 e, em 2020, o índice mínimo de 0,6)
Indicador 2.8 - Índice de metodologia formal de Gestão de Riscos de TI - (Meta:Implantar, até 2018, processo formal de Gestão de Riscos)</t>
  </si>
  <si>
    <t>Item n.: 01 / Descrição: Serviço de apoio à gestão de TI / Código: Não encontrado / Quantidade: 12 / Unidade de medida: mês / Valor unitário: R$ 62.156,83 / Valor total: R$ 745.882,00;</t>
  </si>
  <si>
    <t>Nugti_02</t>
  </si>
  <si>
    <t>PDTI 2018-2020: Prover governança e gestão de TI
PETI 2015-2020: "2. Aperfeiçoar a governança de TI na Justiça Federal (Objetivo Estratégico do PETI 2015/2020 da Justiça Federal)
Indicador 2.3 - Índice de governança de TI - iGovTI, dimensões liderança, estratégia e planos, informações, pessoas e processos - (Meta: Atingir, em 2016, o índice mínimo de 0,5 do iGovTI, em 2018, o índice mínimo de 0,55 e, em 2020, o índice mínimo de 0,6)
Indicador 2.8 - Índice de metodologia formal de Gestão de Riscos de TI - (Meta:Implantar, até 2018, processo formal de Gestão de Riscos)</t>
  </si>
  <si>
    <t>Item n.: 01 / Descrição: Serviço de apoio à gestão de software / Código: não localizado / Quantidade: 12 / Unidade de medida: mês / Valor unitário: R$62.156,83 / Valor total: R$ 240.000,00</t>
  </si>
  <si>
    <t>Nugti_03</t>
  </si>
  <si>
    <t>Serviços de instalação, configuração e treinamento de sistema - Firewall.</t>
  </si>
  <si>
    <t>PDTI 2018-2020: Prover solução de segurança de acesso à internet (firewall) para o TRF1.
PETI 2015-2020: 2. Aperfeiçoar a governança de TI na Justiça Federal (Objetivo Estratégico do PETI 2015/2020 da Justiça Federal)
Indicador 2.3 - Índice de governança de TI - iGovTI, dimensões liderança, estratégia e planos, informações, pessoas e processos - (Meta: Atingir, em 2016, o índice mínimo de 0,5 do iGovTI, em 2018, o índice mínimo de 0,55 e, em 2020, o índice mínimo de 0,6)
Indicador 2.8 - Índice de metodologia formal de Gestão de Riscos de TI - (Meta:Implantar, até 2018, processo formal de Gestão de Riscos)</t>
  </si>
  <si>
    <t>Item n.: 01 / Descrição: Serviços de instalação, configuração e treinamento de sistema - firewall / Código: não localizado / Quantidade: 12 / Unidade de medida: mês / Valor unitário: R$23.640,71 / Valor total: R$ 283.688,50</t>
  </si>
  <si>
    <t>Secju</t>
  </si>
  <si>
    <t>Cojin_01</t>
  </si>
  <si>
    <t>Captura de áudio e vídeo.</t>
  </si>
  <si>
    <t>Plano Estratégico da Justiça Federal - PEJF 2015/2020, macrodesafio "Celeridade e produtividade na prestação jurisdicional", objetivo estratégico "Agilizar os trâmites processuais".</t>
  </si>
  <si>
    <t>Item 01/Descrição: Misturador de áudio e video/Código br:0150680/Quantidade: 06/Unidade de medida: UN/Valor total do item: 13.302,00/Valor total:79.812,00</t>
  </si>
  <si>
    <t>Cojin_02</t>
  </si>
  <si>
    <t>Produção e revisão de textos produzidos em língua portuguesa.</t>
  </si>
  <si>
    <t xml:space="preserve">
PEJF 2015-2020, macrodesafio "aperfeiçoamento na gestão de custos", objetivo estratégico "otimizar custos operacionais".
PLS TRF1 2021-2026. Objetivo: efetivação de contratações sustentáveis. Meta: promover contratações sustentávies. Alcançados com a aquisição de dicionário em formato eletrônico em substituição à versão impressa.</t>
  </si>
  <si>
    <t>Licença para software de dicionário corporativo online - 40 licenças</t>
  </si>
  <si>
    <t>Segep</t>
  </si>
  <si>
    <t>Ascom_01</t>
  </si>
  <si>
    <t>PEJF/TRF1  2021 - 2026 (Resolução TRF1 Presi 11416629 e Resolução TRF1 Presi 10/2021), objetivos estratégicos "elevar a qualidade dos serviços prestados" e "promover a adoção de práticas sustentáveis nas iniciativas e nos processos de trabalho e fortalecer o clima organizacional e promover o bem-estar dos magistrados e servidores".</t>
  </si>
  <si>
    <t>Item n:01/Descrição: CONTRATAÇÃO DE EMPRESA PARA PRODUÇÃO DE LEGENDAS OCULTAS / Código: BR10200 / Quantidade: 720 / Unidade de medida: minuto / Valor unitário: R$ 8,00 / Valor total: R$ 5.760,00. (Valor total estimado atualizado: R$ 6.000,00)</t>
  </si>
  <si>
    <t>4</t>
  </si>
  <si>
    <t>Ascom_02</t>
  </si>
  <si>
    <t>Assinatura de plataforma eletrônica de produção e Alimentação de sítio com permissão de acesso à Publicação da Primeira Região em Revista</t>
  </si>
  <si>
    <t xml:space="preserve">Itemn:01 / Descrição: ASSINATURA ANUAL DE PLATAFORMA ELETRÔNICA PARA PUBLICAÇÃO DE REVISTA DIGITAL / Código: BR4243 / Quantidade: 01 / Unidade de medida: Assinatura anual / Valor unitário: R$ 468,00 / Valor total: R$ 468,00. (Valor total estimado atualizado: R$ 687,50) </t>
  </si>
  <si>
    <t>Ascom_03</t>
  </si>
  <si>
    <t>Serviço de clipping eletrônico e monitoramento de redes para acompanhamento da veiculação de matérias jornalísticas sobre as atividades e temas de interesse do Tribunal Regional Federal da 1ª Região (TRF1), de suas seções e subseções judiciárias vinculadas.</t>
  </si>
  <si>
    <t>Item n: 01 : / Descrição: CONTRATAÇÃO DE SERVIÇO DE CLIPPING ELETRÔNICO / Código: BR10200 / Quantidade: 12 meses / Unidade medida: UN / Valor unitário: R$ 2.531,23 / Valor total: R$ 30.374,76</t>
  </si>
  <si>
    <t>2</t>
  </si>
  <si>
    <t>Ascom_04</t>
  </si>
  <si>
    <t xml:space="preserve">Serviços de apoio técnico e especializado na área de comunicação social. </t>
  </si>
  <si>
    <t>PEJF 2015-2020. O serviço em questão se constitui uma das principais ferramentas de que dispõe o Tribunal, por intermédio da Ascom, para a consecução dos objetivos estratégicos do órgão, dentro do Macrodesafio do Poder Judiciário/CNJ “Instituição da Governança Judiciária”, assegurando transparência às ações da Justiça Federal da 1ª Região.
Dada a abrangência de atuação da Assessoria de Comunicação e o grande volume e a complexidade das informações que precisam ser sistematizadas, produzidas, editadas e divulgadas ao público interno e externo, há que se dotar a Unidade das condições necessárias para dar cumprimento às metas e diretrizes estabelecidas pelo Conselho da Justiça Federal para a comunicação e a divulgação institucional na Resolução nº 357, de 12.08.2015, que dispõe sobre a aprovação do Plano de Comunicação do Planejamento Estratégico da Justiça Federal para o período de 2015-2020; na Resolução CNJ nº 85, de 8.09.2009, que dispõe sobre a Comunicação no âmbito do Poder Judiciário; no Art. 4º, inciso II, alíena "a" da Resolução CJF-RES-2014/00313, de 22.10.2014, que dispõe sobre a gestão estratégica da Justiça Federal; e no Art. 5º, inciso II, alínea "a" da Resolução Presi 29/2014, já que estão ausentes, em seu reduzido quadro, pessoal especializado na área de comunicação. A Ascom do TRF carece da contratação de serviços de apoio técnico e especializado para dar suporte e continuidade, inclusive, às atividades rotineiras do setor.</t>
  </si>
  <si>
    <t>Serviços prestados de forma contínua;Serviço com regime de dedicação exclusiva de mão de obra;</t>
  </si>
  <si>
    <t>Item n.:01 / Descrição: PRESTAÇÃO DE SERVIÇOS JORNALÍSTICOS / Código: BR15601 ; Quantidade: 1 / Unidade de medida: serviço  / Valor unitário: R$ 127.578,45 / Valor total: R$ 1.530.941,40
Item: 1 / Serviço: Contratação de empresa especializada na prestação de serviços, de forma continuada, de apoio técnico e especializado na área de comunicação social para o TRF1 / código de item: 15601 / quantidade: 20 / unidade de medida: prestador de serviço / valor unitário: R$ 127.578,45 (preço global mensal) / valor total por item: R$ 1.530.941,40 (preço global anual). (Valor total estimado atualizado: R$ 1.612.130,15)</t>
  </si>
  <si>
    <t>Ascom_05</t>
  </si>
  <si>
    <t>Aquisição de material para trabalhar a divulgação e publicidade do Plano de Comunicação da Estratégia - PCE/JF1 e do Plano de Logística Sustentável - PLS/TRF1/ Valor total: R$ 27.113,00.</t>
  </si>
  <si>
    <t>Ascom_06</t>
  </si>
  <si>
    <t>Materiais eletroeletrônicos para uso em filmagens jornalísticas (material permanente).</t>
  </si>
  <si>
    <t>Item n.: 01 / Descrição: ILUMINADOR PARA FILMAGEM / Código: BR73180 / Quantidade: 5 / Unidade de medida: UN / Valor unitário: R$ 1.800,00 / Valor total: R$ 9.000,00.
Item n.: 02 / Descrição: MICROFONE DE MÃO COM FIO / Código: BR44032 / Quantidade: 5 / Unidade de medida: UN / Valor unitário: R$  150.00 / Valor total: R$ 750,00 .
Item n.: 03 / Descrição: MICROFONE LAPELA COM FIO / Código: BR477981 / Quantidade: 5 / Unidade de medida: UN / Valor unitário: R$ 1.150,00 / Valor total: R$ 5.750,00.
Item n.: 04 / Descrição: MICROFONE LAPELA SEM FIO / Código: BR469907  / Quantidade: 5 / Unidade de medida: UN / Valor unitário: R$ 3.600,00 / Valor total: R$ 18.000,00.
Item n.: 05 / Descrição: MEMÓRIA EM CARTÃO MAGNÉTICO / Código: BR11312  / Quantidade: 10 / Unidade de medida: UN / Valor unitário: R$ 390,00 / Valor total: R$ 3.900,00</t>
  </si>
  <si>
    <t>Ascom_07</t>
  </si>
  <si>
    <t>Contratação de fotógrafos e impressões</t>
  </si>
  <si>
    <t>Contratação de serviços de terceiros, no caso, considerando a mudança de gestão em abril de 2022, sendo necessário prever orçamento para contratação de fotógrafos e impressões, para os quais previmos 10 mil.</t>
  </si>
  <si>
    <t>Coisi</t>
  </si>
  <si>
    <t>Coisi_01</t>
  </si>
  <si>
    <t>Resolução CNJ nº 291/2019 e Instrução Normativa – IN 1410, que vão ao encontro da Gestão de Segurança no Tribunal Regional Federal da 1ª Região.</t>
  </si>
  <si>
    <t>Dado não informado pela unidade</t>
  </si>
  <si>
    <t>Coisi_02</t>
  </si>
  <si>
    <t>Coisi_03</t>
  </si>
  <si>
    <t>Rádios de comunicação</t>
  </si>
  <si>
    <t>Item n.1 / Rádio transceptor /Código:  150531 / Quantidade: 25/ Unidade de medida:UN  / Valor unitário: R$ 1.927,17 / Valor total: R$ 48.179,25</t>
  </si>
  <si>
    <t>Coisi_04</t>
  </si>
  <si>
    <t>Serviços continuados de prevenção e combate a incêndio, evacuação de área e prestação de primeiros socorros</t>
  </si>
  <si>
    <t>Coisi_05</t>
  </si>
  <si>
    <t>Materiais para uso da brigada de incêndio</t>
  </si>
  <si>
    <t>Aquisição de equipamentos para brigada de incêndio, tais como: equipamentos de arrombamentos, material para trabalho em altura (resgate de vitimas-cordas), ferramentas de corte, capas de aproximação, respirador autônomo, equipamentos para capturas de animais, cadeira de rodas, aquisição de DEA</t>
  </si>
  <si>
    <t>Coisi_06</t>
  </si>
  <si>
    <t>Uniforme operacional</t>
  </si>
  <si>
    <t>Coisi_07</t>
  </si>
  <si>
    <t>Armas de fogo</t>
  </si>
  <si>
    <t>Coisi_08</t>
  </si>
  <si>
    <t>Munições</t>
  </si>
  <si>
    <t>Coisi_09</t>
  </si>
  <si>
    <t>Coisi_10</t>
  </si>
  <si>
    <t>Armários Cofre para guarda e acautelamento de armas de fogo</t>
  </si>
  <si>
    <t>Coisi_11</t>
  </si>
  <si>
    <t xml:space="preserve">Recarga para extintores </t>
  </si>
  <si>
    <t>Coisi_12</t>
  </si>
  <si>
    <t>Vigilância para as edificações do TRF1 e do canteiro de obras da nova sede</t>
  </si>
  <si>
    <t>Serviço com regime de dedicação exclusiva de mão de obra;Serviços prestados de forma contínua;</t>
  </si>
  <si>
    <t xml:space="preserve">"Item n.1 / Vigilância diurno 12 X 36 /Código:  23647 / Quantidade: 34 / Unidade de medida: RL / Valor unitário: R$ 6.140,21 / Valor total: R$ 208.767,14;
Item n.2 / Vigilância diurno 12 X 36 - Obra /Código:  23647 / Quantidade: 4 / Unidade de medida: RL / Valor unitário: R$ 6.140,21 / Valor total: R$ 24.560,84;
Item n.3 / Vigilância noturno 12 X 36 / Código: 23957 / Quantidade: 32 / Unidade de medida: RL / Valor unitário: R$ 6.721,56 / Valor total: R$ 215.089,92;
Item n.4 / Vigilância noturno 12 X 36 - Obra  / Código: 23957 / Quantidade: 6 / Unidade de medida: RL / Valor unitário: R$ 6.721,56 / Valor total: R$ 40.329,36;
Item n.5 / Supervisor 40 horas / Código: 23507 /  Quantidade:  1 / Unidade de medida: RL / Valor unitário: R$ 8.033,35 / Valor total: R$ 8.033,35
Item n.6 / Vigilante 40 horas / Código 23507 / Quantidade:  3 / Unidade de medida: RL / Valor unitário: R$ 6.545,07 / Valor total: R$ 19.635,21.
"
</t>
  </si>
  <si>
    <t>Manutenção de chaves e fechaduras existentes nas dependências deste Tribunal.</t>
  </si>
  <si>
    <t>A necessidade identificada está alinhada e atende aos dispostos no § 1º, do artigo 1º e no artigo 2º da Resolução CNJ 291 12403748 (que consolida as Resoluções do Conselho Nacional de Justiça sobre a Política e o Sistema Nacional de Segurança do Poder Judiciário). Além disso a demanda apresentada está em concordância com um dos macrodesafios específicos estabelecidos pela Justiça Federal 12404651 em atendimento à Resolução CNJ 325 12403711. O referido macrodesafio específico (para o quinquênio 2021-2026) determina o fortalecimento da segurança e proteção institucional que é um dos elementos norteadores do Mapa Estratégico da Justiça Federal 2011-2016 12404651 e das ações que garantem à sociedade uma prestação jurisdicional acessível, rápida e efetiva.</t>
  </si>
  <si>
    <t>Climatização dos ambientes dos edifícios do Tribunal</t>
  </si>
  <si>
    <t>Circuladores de Ar (aquisição)</t>
  </si>
  <si>
    <t>Item 01: Serviços de Suporte e Manutenção para licenças de Portal.
Obs.: a definição do fabricante do Portal e do número de licenças a ser adquirido, depende da contratação em curso de solução de portal, conforme PAe 0000859-72.2021.4.01.8000.</t>
  </si>
  <si>
    <t>1. Problema/situação enfrentada pela Adm: ante a ocorrência de congressos, seminários ou simpósios, missão oficial ou de representação, programa de treinamento, visitas com  finalidade de assistência técnica, necessidade de serviço como disciplina a INSTRUÇÃO NORMATIVA 14-11 do Tribunal Regional Federal da 1ª Região, e, a fim de que não haja interrupção de prestação jurisdicional nesta Corte de Justiça quando há gozo de férias, licenças para tratamento de saúde e outras ausências que alteram a composição dos órgãos julgadores desta Corte de Justiça, faz-se necessário possibilitar o trânsito de servidores, magistradores e colaboradores (e, ocasionalmente, acompanhantes de magistrados ou servidores), para assegurar a participação ou atuação nas atividades acima mencionadas.
2. Necessidade originada: garantir a prestação de serviços de agenciamento de viagens, compreendendo o fornecimento de bilhetes de passagens aéreas nacionais e internacionais, incluindo cotação de preços, reserva, marcação/remarcação, emissão/cancelamento, reembolso, por meio de atendimento remoto e presencial, de modo a atender magistrados, servidores integrantes do quadro da Justiça Federal da 1ª Região, colaboradores, colaboradores eventuais e, ocasionalmente, acompanhantes de magistrados ou servidores.
3. O que se deseja alcançar: assegurar a realização satisfatória de congressos, seminários, simpósios, missão oficial ou de representação, programa de treinamento, visitas com finalidade de assistência técnicae outras necessidades de serviço, bem como garantir que não haja interrupção de prestação jurisdicional nesta Corte de Justiça quando há gozo de férias, licenças para tratamento de saúde e outras ausências que alterem a composição dos órgãos julgadores desta Corte de Justiça.</t>
  </si>
  <si>
    <t xml:space="preserve">1. Problema/situação enfrentada pela Adm: existência de liminar judicial concedida a beneficiário do PRO-SOCIAL. 
2. Necessidade originada: aquisição de insumos de bomba de insulina.
3. O que se deseja alcançar: atender à liminar judicial e garantir que o beneficiário do PRO-SOCIAL tenha acesso aos insumos. </t>
  </si>
  <si>
    <t>1. Problema/situação enfrentada pela Adm: para que os serviços odontológicos prestados pela Seção Odontológica do TRF-1ª Região ocorram regular e satisfatoriamente, é necessária a utilização de material odontológico adequado. 
2. Necessidade originada: aquisição de material odontológico.
3. O que se deseja alcançar: prestação de serviços odontológicos de forma regular e contínua, conforme previsto no art. 230 da lei 8.112/1990 e nos normativos do TRF1ª Região.</t>
  </si>
  <si>
    <t>1. Problema/situação enfrentada pela Adm: o serviço de saúde do TRF-1ª Região tem por finalidade prestar assistência ambulatorial e de urgência/emergência. Para que esse serviço possa ser prestado, materiais médico-hositalares e medicamentos são necessários.
2. Necessidade originada: aquisição de medicamentos e material médico-hospitalar correlatos necessários no atendimento e prestação dos serviços nas áreas médica, odontológica, fisioterápica e de enfermagem.
3. O que se deseja alcançar: prestação regular de assistência ambulatorial e de urgência/emergência, provendo assistência necessária aos magistrados, servidores e dependentes, que procuram o serviço de saúde do TRF 1ª Região, conforme previsto no art. 230 da lei 8.112/1990 e nos normativos do TRF1ª Região.</t>
  </si>
  <si>
    <t xml:space="preserve">1. Problema/situação enfrentada pela Adm: o TRF1 utiliza diariamente material médico-hospitalar no atendimento de saúde da área médica e de enfermagem aos magistrados e servidores. Esse material e equipamento utilizado necessita ser esterilizado adequadamente para uso e reuso.  
2. Necessidade originada: processamento de esterilização de material médico-hospitalar por serviço especializado realizado por profissionais capacitados.
3. O que se deseja alcançar: utilização de material médico-hospitalar no atendimento de saúde da área médica e de enfermagem ofertado aos magistrados e servidores, contribuindo para a prestação de um serviço de saúde seguro e de qualidade. </t>
  </si>
  <si>
    <t>1. Problema/situação enfrentada pela Adm: o TRF1 possui um berçário para acolher e cuidar dos bebês das magistradas e servidoras quando estas retornam da licença-maternidade. Tal cuidado deve ser exercido por profissionais habilitados - auxiliares de educação infantil, cargos estes que não integram o Quadro de Pessoal do Poder Judiciário.
2. Necessidade originada: contratar profissionais da área de educação infantil para trabalhar no Berçário do TRF1, prestando atendimento direto aos bebês.
3. O que se deseja alcançar: proporcionar um ambiente seguro e tranquilo aos bebês, quando do retorno da licença maternidade da mãe, de forma a possibilitar o aleitamento materno, mesmo durante a jornada de trabalho.</t>
  </si>
  <si>
    <t>1. Problema/situação enfrentada pela Adm: Atualmente não há contratos de manutenção de equipamentos médicos, odontológicos e fisioterápicos por não ser economicamente viável, assim, anualmente solicitamos a disponibilidade de R$ 25.000,00 para consertos dos equipamentos ou, na impossibilidade de conserto, nova aquisição.
2. Necessidade originada: disponibilidade de R$ 25.000,00 para consertos dos equipamentos ou, na impossibilidade de conserto, nova aquisição.
3. O que se deseja alcançar: continuidade dos serviços médicos, odontológicos e fisioterápicos que necessitem da utilização de equipamentos.</t>
  </si>
  <si>
    <t>1. Problema/situação enfrentada:
No âmbito do Poder Judiciário, pesquisas indicam que os riscos de adoecimento dos trabalhadores vêm se agravando em face do cenário de aceleração das atividades de trabalho, intensificação dos processos de trabalho, excesso de pressão, sobrecarga e redução do quantitativo de trabalhadores ativos. Tais situações podem gerar o aumento da incidência dos casos de burnout, estresse, ansiedade, depressão e de distúrbios osteomusculares relacionados ao trabalho, comprometendo diretamente o desempenho e o alcance da missão organizacional.
2. Necessidade originada:
Enquanto Seção de Qualidade de Vida no Trabalho, promover ações voltadas à qualidade de vida, bem-estar e à saúde global do corpo funcional, envolvendo as esferas: física, mental, intelectual, socioafetiva, profissional, espiritual e econômico-financeira;
Enquanto Coordenação do Grupo IV do Plano de Logística Sustentável, incentivar a participação do corpo funcional nas práticas de sustentabilidade;
Enquanto membro da Comissão Permanente de Acessibilidade e Inclusão, conforme Portaria Presi 8406482, garantir o direito de acesso à informação e à comunicação da pessoa com deficiência, de forma a assegurar a sua participação nos eventos em igualdade de oportunidade com as demais pessoas;
3. O que se deseja alcançar:
Melhor qualidade de vida no ambiente de trabalho.</t>
  </si>
  <si>
    <t>Não há. 
Resposta retificada pela unidade:
Contratação de profissional ou empresa especializada para serviços de palestras e/ou cursos e/ou oficinas e/ou aulas com abordagem em temas que reflitam na qualidade de vida, qualidade de vida no trabalho e promoção de bem-estar.</t>
  </si>
  <si>
    <t>1. Problema/situação enfrentada pela Adm: o Tribunal trabalha com grande fluxo de documentos diariamente. Algumas rotinas administrativas, como por exemplo, processos que envolvem recebimento de produtos, atividades relacionadas a recursos humanos, processos fiscais, entre outros, necessitam de validação onde precisam de estratégias que facilitem e melhore a execução da tarefa.
2. Necessidade originada: utilização de mecanismos simples e ágeis e de fácil produção para facilitar a execução destas atividades,  possam ser desenvolvidos em diversos formatos, tamanhos, inserindo imagens, textos ou ambos.
3. O que se deseja alcançar: padronizar e garantir a legibilidade de documentos físicos, como também  garantir a autenticidade e personalizar o documento de acordo com a necessidade de quem está utilizando.</t>
  </si>
  <si>
    <t>1. Problema/situação enfrentada pela Adm: o uso intenso dos elevadores provoca um acentuado desgaste mecânico das peças, exigindo da Administração atenção redobrada com a manutenção preventiva e corretiva dos mesmos.
2. Necessidade originada: os elevadores nos prédios mencionados acima devem estar disponíveis ininterruptamente para os fins a que se propõem, sendo que no Sede I (elevador hidráulico) é utilizado por funcionários para transporte de processo; no Sede II (elevador monta carga) utilizado pela SEDIC para transporte de processo destinado a CORIP; e, no Edifício Anexo II (Adriana), os elevadores elétricos automáticos são utilizados para acesso dos funcionários ao ambiente de trabalho bem como para o transporte de cargas diversas. O seu perfeito funcionamento é, portanto, indispensável à manutenção das rotinas diárias de trabalho nos referidos edifícios.
3. O que se deseja alcançar: os serviços de manutenção preventiva e corretiva se tornam imprescindíveis à segurança dos servidores, funcionários e contribuintes que utilizam os elevadores.</t>
  </si>
  <si>
    <t>1. Problema/situação enfrentada pela Adm: o uso intenso dos elevadores provoca um acentuado desgaste mecânico das peças, exigindo da Administração atenção redobrada com a manutenção preventiva e corretiva dos mesmos.
2. Necessidade originada: os elevadores nos prédios mencionados acima devem estar disponíveis ininterruptamente para os fins a que se propõem, sendo que os elevadores  são utilizados para acesso dos funcionários ao ambiente de trabalho bem como para o transporte de cargas diversas. O seu perfeito funcionamento é, portanto, indispensável à manutenção das rotinas diárias de trabalho nos referidos edifícios.
3. O que se deseja alcançar: os serviços de manutenção preventiva e corretiva se tornam imprescindíveis à segurança dos servidores, funcionários e contribuintes que utilizam os elevadores.</t>
  </si>
  <si>
    <t>1. Problema/situação enfrentada pela Adm: o uso intenso dos elevadores provoca um acentuado desgaste mecânico das peças, exigindo da Administração atenção redobrada com a manutenção preventiva e corretiva dos mesmos.
Os elevadores nos prédios mencionados acima devem estar disponíveis ininterruptamente para os fins a que se propõem, sendo os elevadores utilizados para acesso dos funcionários ao ambiente de trabalho bem como para o transporte de cargas diversas. O seu perfeito funcionamento é, portanto, indispensável à manutenção das rotinas diárias de trabalho nos referidos edifícios.
2. Necessidade originada: os serviços de manutenção preventiva e corretiva se tornam imprescindíveis à segurança dos servidores, funcionários e contribuintes que utilizam os elevadores.
3. O que se deseja alcançar: garantir o perfeito funcionamento dos elevadores, de forma que os funcionários tenham acesso ao ambiente de trabalho e que cargas diversas possam ser transportadas.</t>
  </si>
  <si>
    <t>1. Problema/situação enfrentada pela Adm: a contratação deste serviço se justifica para atendimento ao que determina o estabelecido na Resolução RE n.º 9, de 16 de janeiro de 2003, da Agência Nacional de Vigilância Sanitária – ANVISA, que fornece parâmetros de referência para a análise da qualidade do ar interior em ambientes climatizados artificialmente de uso público ou coletivo. 
2. Necessidade originada: análise da qualidade do ar dos edifícios do TRF1.
3. O que se deseja alcançar: assegurar o bem-estar, conforto, saúde e segurança nos ambientes climatizados.</t>
  </si>
  <si>
    <t xml:space="preserve">1. Problema/situação enfrentada pela Adm: os serviços de telefonia móvel pessoal são imprescindíveis ao perfeito funcionamento das comunicações afinadas com o seu público, na hora certa e da forma correta. 
2. Necessidade originada: prestação de serviço telefonia móvel pessoal – SMP, pós-pago, com roaming nacional automático nas modalidades Local, Longa Distância Nacional (LDN) e serviço de pacote de dados, conforme tráfego anual estimado, com o cessão de aparelhos em regime de comodato. Pela especificidade técnica dos serviços de manutenção, exige-se a atuação de equipe especializada, não disponível no quadro de servidores do TRF1.
3. O que se deseja alcançar: facilidade de comunicação e uso de aplicações para acesso remoto aos sistemas de órgãos e empresas dos setores público e privado, fatores decisivos na aquisição de serviços de dados, para uso em smartphones. </t>
  </si>
  <si>
    <t>1. Problema/situação enfrentada pela Adm: os serviços de telefonia são essenciais à manutenção das atividades do TRF1, em atendimento às necessidades de comunicação dos diversos órgãos entre si e entidades externas.
2. Necessidade originada: manutenção de sistemas de telecomunicações, com prestação de serviços Telefônico Fixo Comutado (STFC) na Modalidade Local, Longa Distância Nacional e Internacional, para atendimento dos edifícios do TRF1.
3. O que se deseja alcançar: atender às necessidades de comunicação dos diversos órgãos entre si e entidades externas.</t>
  </si>
  <si>
    <t>1. Problema/situação enfrentada pela Adm: os serviços de telefonia são essenciais à manutenção das atividades do TRF1, em atendimento às necessidades de comunicação dos diversos órgãos entre si e entidades externas.
2. Necessidade originada: manutenção preventiva e corretiva dos equipamentos e Solução Tecnológica para Gestão de Telecomunicação.
3. O que se deseja alcançar: garantir a gestão, o perfeito funcionamento do ambiente de telecomunicação e permitir seu uso, quando necessário, livre de interrupções e quaisquer outras anomalias.</t>
  </si>
  <si>
    <t>1. Problema/situação enfrentada pela Adm: os recursos de telecomunicações são elementos imprescindíveis nas organizações. Nos últimos anos, tem-se observado um aumento da utilização de telefones fixos e móveis pelos usuários dessas organizações. Essa crescente utilização resulta num aumento considerável dos gastos com telefonia. Tais gastos tem sido objeto de ações preventivas dos órgãos de controle que recomendam uma maior gestão dos serviços de telefonia e uma maior eficiência dos gastos públicos.
2. Necessidade originada: entende-se ser indispensável a contratação de serviços que auxiliem na gestão dos serviços e recursos de telefonia fixa e móvel que compõem o parque tecnológico do Sistema de Telecomunicações do TRF1.
3. O que se deseja alcançar: melhor gestão dos serviços de telefonia e uma maior eficiência dos gastos públicos.</t>
  </si>
  <si>
    <t>1. Problema/situação enfrentada pela Adm: os serviços de manutenção nas centrais telefônicas são imprescindíveis ao perfeito funcionamento das comunicações das unidades instaladas nos edifícios do TRF1. A especificidade técnica dos serviços de manutenção exigem a atuação de equipe especializada, não disponível no quadro de servidores do TRF1.
2. Necessidade originada: assegurar a continuidade do funcionamento dos referidos equipamentos, mantendo em condições básicas de funcionamento os ambientes de telecomunicações das atividades fins deste tribunal.
3. O que se deseja alcançar: a manutenção preventiva e corretiva dos equipamentos supracitada visa garantir a gestão, o perfeito funcionamento do ambiente de telecomunicação e permitir seu uso, quando necessário, livre de interrupções e quaisquer outras anomalias.</t>
  </si>
  <si>
    <t>1. Problema/situação enfrentada pela Adm: garantir o perfeito funcionamento dos geradores, no-breaks, estabilizadores e chave estática do TRF1, permitindo seu uso livre de interrupções e quaisquer outras anomalias.
2. Necessidade originada: assegurar a continuidade do funcionamento da rede de computadores do TRF1, por meio de manutenção preventiva e corretiva dos equipamentos citados.
3. O que se deseja alcançar: assegurar o funcionamento completo da rede elétrica ininterrupta, de forma a garantir o funcionamento dos computadores.</t>
  </si>
  <si>
    <t>1. Problema/situação enfrentada pela Adm: ---
2. Necessidade originada: necessidade de manutenção preventiva e corretiva dos no break's , de uso dedicado ao CPD do TRF1, de forma a garantir o perfeito funcionamento do CPD do ed. Sede II, permitindo seu uso livre de interrupções e quaisquer outras anomalias.
3. O que se deseja alcançar: assegurar o funcionamento completo da rede elétrica ininterrupta, de forma a garantir o funcionamento do sistema.</t>
  </si>
  <si>
    <t>1. Problema/situação enfrentada pela Adm: a contratação em referência se justifica pela diversidade de edifícios, quantidade de equipamentos e pela especificidade técnica dos serviços, que exigem a atuação de equipe especializada, não disponível no quadro de servidores do TRF 1ª Região.A contratação destes profissionais, em especial os de formação em engenharia e arquitetura, deve-se a não existência no quadro de pessoal da Dieng, destes profissionais em quantitativo e qualificação necessária para atender a demanda de serviços existente, nas áreas de elaboração de projetos, especificações de serviços, elaboração de orçamentos, quanto na execução e coordenação dos serviços de manutenção preventiva e corretiva das edificações do TRF1.
2. Necessidade originada: prestação de serviços de manutenção predial aos diversos edifícios do TRF1 e de apoio às contratações e aquisições da Divisão de Engenharia e Manutenção  - Dieng de forma continuada, com fornecimento de materiais, ferramentas e serviços de terceiros, sob demanda. Renovação de contrato. 
3. O que se deseja alcançar: assegurar condições de funcionamento dos diversos sistemas da edificação, bem como garantir o funcionamento adequado das edificações e dos equipamentos com o prolongamento da vida útil, racionamento dos recursos naturais e redução dos custos.</t>
  </si>
  <si>
    <t>1. Problema/situação enfrentada pela Adm: inexistência, no quadro de carreira dos servidores do TRF1, de equipe técnica especializada com conhecimento especializado para dar manutenção aos sistemas de ar condicionado.
2. Necessidade originada: prestação de serviços de manutenção em sistemas de ar condicionado, de forma continuada, com fornecimento de materiais, ferramentas e serviços de terceiros, sob demanda. Renovação de contrato.
3. O que se deseja alcançar: assegurar a climatização dos ambientes de trabalho, bem como garantir o funcionamento adequado dos equipamentos com o prolongamento da vida útil, racionamento dos recursos naturais e redução dos custos.</t>
  </si>
  <si>
    <t>1. Problema/situação enfrentada pela Adm: o TRF1 encontra-se com baixa reserva técnica de aparelhos de ar condicionado, o que pode comprometer a eventual necessidade de instalação desses equipamentos em novos ambientes ou a reposição daqueles que apresentem problema técnico irrecuperável no contexto operacional, técnico ou econômico, prejudicando a climatização e trazendo desconforto térmico a magistrados, servidores, colaboradores e demais usuários das instalações dos edifícios do Tribunal.
2. Necessidade originada: climatização dos ambientes dos edifícios do Tribunal.
3. O que se deseja alcançar: garantir a disponibilidade de equipamentos de ar condicionado em perfeito estado de funcionamento.</t>
  </si>
  <si>
    <t>1. Problema/situação enfrentada pela Adm: racionalização de consumo de energia elétrica.
2. Necessidade originada: manter a eficiência energética das edificações do TRF1.
3. O que se deseja alcançar: manter o consumo de energia nos patamares definidos pelo PLS.</t>
  </si>
  <si>
    <t>1. Problema/situação enfrentada pela Adm: manter a manutenção predial dos edifícios do TRF1 de maneira eficiente e econômica.
2. Necessidade originada: adquirir de maneira tempestiva e da forma mais eficiente para o Tribunal os materiais necessários para sua manutenção predial.
3. O que se deseja alcançar: disponibilizar os materiais necessários para a manutenção predial.</t>
  </si>
  <si>
    <t>1. Problema/situação enfrentada pela Adm: manter a manutenção predial dos edifícios do TRF1 de maneira eficiente e econômica.
2. Necessidade originada: adquirir de maneira tempestiva e da forma mais eficiente para o Tribunal os materiais necessários para sua manutenção predial.
3. O que se deseja alcançar: disponibilizar os materiais necessários para a manutenção predial. Permitir a adequação de layouts dos ambientes.</t>
  </si>
  <si>
    <t>1. Problema/situação enfrentada pela Adm: regularização da Edificação junto ao CBMDF. 
2. Necessidade originada: execução do projeto executivo de adequações de Combate a Incêndio do Ed. Anexo II (Ed. Adriana), para promover as adequações e segurança necessária para situações de emergência e combate a incêndio. 
3. O que se deseja alcançar: garantir a segurança dos usuários, bens materiais e edificações.</t>
  </si>
  <si>
    <t>PAe 0018052-37.2020.4.01.8000 - contratação de elaboração de projeto executivo de adequações de combate e incêndio do Ed. Anexo II - Ed. Adriana. (REVISAR O NÚMERO DO PROCESSO)</t>
  </si>
  <si>
    <t>1. Problema/situação enfrentada pela Adm: o sistema de ar condicionado do Ed. Sede I está obsoleto, vem apresentado diversas falhas, não permite mais sua manutenção de forma tecnica-economicamente viável, não sendo mais suficiente para os tempos atuais.
2. Necessidade originada: contratação de projeto de condicionamento de ar no Ed. Sede I.
3. O que se deseja alcançar: manter os ambiente internos da edificação devidamente condicionados termicamente.</t>
  </si>
  <si>
    <t>1. Problema/situação enfrentada pela Adm: o sistema de ar condicionado do Ed. Sede II está obsoleto, vem apresentado diversas falhas, não permite mais sua manutenção de forma tecnica-economicamente viável, não sendo mais suficiente para os tempos atuais.
2. Necessidade originada: contratação de projeto de condicionamento de ar no Ed. Sede II.
3. O que se deseja alcançar: 3. manter os ambiente internos da edificação devidamente condicionados termicamente.</t>
  </si>
  <si>
    <t>1. Problema/situação enfrentada pela Adm: o sistema de fornecimento de energia dos Eds. Anexo I e III vem apresentando algumas falhas.
2. Necessidade originada: garantir a a continuidade do fornecimento de energia nos Edifícios.
3. O que se deseja alcançar: fornecimento de energia estável e segura.</t>
  </si>
  <si>
    <t xml:space="preserve">1. Problema/situação enfrentada pela Adm: o Edifício Sede I não tem o projeto de Combate a Incêndio elaborado nem aprovado no CBMDF.
2. Necessidade originada: é necessário que seja elaborado o projeto e esse aprovado no CBMDF para garantir que todas as necessidades de segurança da edificação sejam atendidas.
3. O que se deseja alcançar: segurança para os usuários, edificação e documentação. </t>
  </si>
  <si>
    <t>1. Problema/situação enfrentada pela Adm: ---
2. Necessidade originada: cobrir possíveis danos causados por sinistros cujos prejuízos possam causar dispêndio ao erário.
3. O que se deseja alcançar: assegurar a cobertura dos bens móveis e imóveis do TRF1 em caso de possíveis danos causados por sinistros.</t>
  </si>
  <si>
    <t>1. Problema/situação enfrentada pela Adm: ---
2. Necessidade originada: ressuprir o almoxarifado do TRF da 1ª Região com material de acondicionamento e embalagem, copa e limpeza, material elétrico e de proteção/segurança de uso comum.  .
3. O que se deseja alcançar: atender as necessidades das unidades deste tribunal no período 2022/2023, garantindo o funcionamento das rotinas administrativas e judiciais que dependem destes insumos.</t>
  </si>
  <si>
    <t xml:space="preserve">1. Problema/situação enfrentada pela Adm: ---
2. Necessidade originada: ressuprir o estoque regular do almoxarifado com material de processamento de dados, incluindo suprimentos para impressão.
3. O que se deseja alcançar: garantir o atendimento da demanda do TRF1 e o funcionamento das rotinas administrativas e judiciais que dependem destes insumos, para impressão de documentos, identificação e autuação de processos, visto que a saída do material é contínua. </t>
  </si>
  <si>
    <t>1. Problema/situação enfrentada pela Adm: ---
2. Necessidade originada: ressuprir o almoxarifado do TRF da 1ª Região com material de expediente.
3. O que se deseja alcançar: atender as necessidades das unidades do TRF1 no período 2022/2023, garantindo o funcionamento das rotinas administrativas e judiciais que dependem destes insumos.</t>
  </si>
  <si>
    <t xml:space="preserve">1. Problema/situação enfrentada pela Adm: ---
2. Necessidade originada: encaminhamento de materiais e equipamentos para Seções, Subseções e destinos de interesse do Tribunal (incluindo os de informática, mobiliário em geral, eletroeletrônicos, material de consumo e outros).
3. O que se deseja alcançar: --- </t>
  </si>
  <si>
    <t>1. Problema/situação enfrentada pela Adm: ---
2. Necessidade originada: suprir o órgão com o mobiliário necessário à execução das atividades, tais como armários, estações de trabalho, mesas e gaveteiros, em razão da necessidade contínua e essencial de guarda de materiais e processos físicos, composição de ambientes de trabalho, padronização com o mobiliário já existente no TRF1, bem como a assiduidade na substituição de mobiliários obsoletos, inservíveis ou irrecuperáveis, ocasionada pela existência de móveis com mais de 10 anos de uso no TRF1.
3. O que se deseja alcançar: ---</t>
  </si>
  <si>
    <t>1. Problema/situação enfrentada pela Adm: desgaste de cadeiras, poltronas, longarinas e sofás.
2. Necessidade originada: aquisição de cadeiras, poltronas, longarinas e sofás para suprir as necessidades das diversas unidades deste Tribunal.
3. O que se deseja alcançar: para suprir as necessidades das diversas unidades deste Tribunal, e, ainda, manter a ergonomia dos postos de trabalho com a devida adequação do mobiliário operacional às Norma Regulamentadora n. 17 do MTE, conforme parecer da Coteso 9786061.</t>
  </si>
  <si>
    <t>1. Problema/situação enfrentada pela Adm: 
A administração do TRF implantou rotina de consulta às unidades para levantamento de necessidades de material permanente para o ano de 2020, por meio do processo 0022581-36.2019.4.01.8000, dentre as quais foi apresentada a necessidade de alternativa de solução a eventuais problemas com o sistema de ar condicionado;  
2. Necessidade originada: a aquisição de circuladores de ar foi a alternativa apresentada como solução e incluída no PA SEI nº 0010452-62.2020.4.01.8000.
3. O que se deseja alcançar: manutenção, em estoque, de reserva técnica, na ordem de 10% (dez por cento) do número total de circuladores de ar com mais de 10 (dez) anos de uso (doc. 12262612, processo 0022250-25.2017.4.01.8000).</t>
  </si>
  <si>
    <t>1. Problema/situação enfrentada pela Adm: há exigência legal para divulgação de atos da administração pública, dentre eles avisos de licitação em jornais e outros veículos de comunicação.
2. Necessidade originada: há necessidade de se contratar empresa para distribuição de matéria legal para publicação dos citados atos.
3. O que se deseja alcançar: transparência dos atos da administração pública em observância ao princípio da publicidade disposto no art. 37 da Constituição Federal de 1988.</t>
  </si>
  <si>
    <t>1. Problema/situação enfrentada pela Adm: existe uma grande demanda por transporte institucional, sendo que durante o cotidiano torna-se imprescindível o abastecimento das viaturas para atender a esta demanda.
2. Necessidade originada: manter a eficiência e eficácia nos serviços de movimentação externa de pessoas, matérias, documentos e outros.
3. O que se deseja alcançar: ter um melhor controle da qualidade, do serviço e da mobilidade entre o ambiente interno e externo do nosso Tribunal.</t>
  </si>
  <si>
    <t>1. Problema/situação enfrentada pela Adm: o uso cotidiano dos veículos da frota oficial do Tribunal promove sua exposição a diversos riscos decorrentes do tráfego intenso, acidentes, furtos, roubos, depredação, vandalismo, etc.
2. Necessidade originada: encontrar uma solução para minorar os prejuízos decorrentes dos eventos descritos na situação problema, caso ocorram.
3. O que se deseja alcançar: condições de segurança e salvaguarda do patrimônio público descrito na demanda.</t>
  </si>
  <si>
    <t>1. Problema/situação enfrentada pela Adm: o TRF1 utiliza frota própria para o serviço de transporte de Desembargadores Federais, Juízes, Servidores e transporte de documentos e equipamentos, sendo necessário realizar trocas periódicas de peças, suprimentos e acessórios automotivos como parte da manutenção dos veículos utilizados.
2. Necessidade originada: aquisição de peças, suprimentos e acessórios automotivos.
3. O que se deseja alcançar: condições seguras de trânsito de pessoas e equipamentos em vias públicas.</t>
  </si>
  <si>
    <t>1. Problema/situação enfrentada pela Adm: ---
2. Necessidade originada: controle de pragas urbanas nas dependências dos edifícios do TRF1.
3. O que se deseja alcançar: garantir o controle e evitar a infestação de insetos, ratos, escorpiões e outras pragas urbanas nos locais de trabalho, mantendo as condições sanitárias e de higiene necessárias para servidores e magistrados que diariamente exercem suas atividades nas dependências do TRF1.</t>
  </si>
  <si>
    <t>1. Problema/situação enfrentada pela Adm: ---
2. Necessidade originada: coleta, transporte, tratamento e disposição final de resíduos hospitalares gerados pelo serviço de saúde do TRF1.
3. O que se deseja alcançar: promover o adequado gerenciamento de resíduos hospitalares gerados pelos serviços de saúde desenvolvidos no TRF1, em atendimento ao previsto na Lei Distrital n. 4.352/2009, que determina a responsabilidade da unidade geradora, na realização desse gerenciamento.</t>
  </si>
  <si>
    <t>1. Problema/situação enfrentada pela Adm: ---
2. Necessidade originada: lavagem e higienização de roupas de cama e banho do Hotel do Centrejufe, pertencentes ao TRF1.
3. O que se deseja alcançar: permitir o correto gerenciamento dos serviços de hotelaria do Centro de Treinamento da Justiça Federal – CENTREJUFE, garantindo a continuidade dos serviços de lavagem de roupas de cama e banho do local, o qual é utilizado para a hospedagem de servidores da 1ª Região em eventos de treinamento e por magistrados convocados para substituição dos Desembargadores Federais do TRF – 1ª Região em seus afastamentos regulamentares.</t>
  </si>
  <si>
    <t>1. Problema/situação enfrentada pela Adm: ---
2. Necessidade originada: aquisição de café para consumo no TRF1.
3. O que se deseja alcançar: garantir a manutenção de estoque mínimo de café usualmente utilizado nas copas, visando o preparo e fornecimento dessa bebida aos magistrados, servidores e colaboradores do TRF.</t>
  </si>
  <si>
    <t>1. Problema/situação enfrentada pela Adm: o TRF1 não dispõe de purificadores de água instalados em suas dependências para suprir a demanda dos servidores e do público externo. Acrescenta-se a isso, que semanalmente são realizadas reuniões presenciais de Desembargadores, nas salas de seções, eventualmente abertas ao público, o que gera um consumo de garrafas de água mineral por parte de usuários, servidores, juízes convocados e desembargadores.
2. Necessidade originada: fornecimento de água para consumo humano aos usuários, servidores, juízes convocados e desembargadores. 
3. O que se deseja alcançar: manutenção da saúde das pessoas que compõem a força de trabalho deste órgão.</t>
  </si>
  <si>
    <t>1. Problema/situação enfrentada pela Adm: o TRF1 é responsável pelo preparo e distribuição de lanches/refeições rápidas destinados às autoridades em serviço, nos eventos presenciais realizados, bem como pelo preparo e distribuição de café para consumo nas unidades deste tribunal.
2. Necessidade originada: fornecimento de gás liquefeito de petróleo ao TRF1.
3. O que se deseja alcançar: garantir o fornecimento mensal de Gás GLP envasado para uso diário no atendimento dessas atividades.</t>
  </si>
  <si>
    <t>1. Problema/situação enfrentada pela Adm: ---
2. Necessidade originada: ---
3. O que se deseja alcançar: garantir a disponibilização de gêneros alimentícios industrializados e hortifrutigranjeiros, utilizados no preparo de café para o corpo funcional e lanches aos Desembargadores do TRF 1ª Região em Brasília.</t>
  </si>
  <si>
    <t>1. Problema/situação enfrentada pela Adm: o TRF1 não possui em seu quadro de pessoal o cargo de recepcionista, por não compreender atividade ligada diretamente à atividade-fim desta Corte. O serviço de recepcionista é considerado serviço continuado e sua interrupção pode comprometer a continuidade das atividades da Administração.
2. Necessidade originada: serviço de apoio administrativo com fornecimento de mão de obra exclusiva, categoria Recepcionista.
3. O que se deseja alcançar: assegurar a necessária continuidade do serviço de apoio administrativo, na categoria de recepcionista, nas unidades que integram o TRF1 distribuídas nos diversos edifícios</t>
  </si>
  <si>
    <t>1. Problema/situação enfrentada pela Adm: o TRF1 não possui em seu quadro de pessoal os cargos encarregados pelo serviço de limpeza  e conservação dos bens móveis e imóveis, por não compreender atividade ligada diretamente à atividade-fim desta Corte. O serviço de limpeza é considerado serviço continuado e sua interrupção pode comprometer a continuidade das atividades da Administração, tanto quanto causar danos ao patrimônio público.
2. Necessidade originada: serviço de limpeza e conservação dos bens móveis e imóveis nos edifícios que integram o TRF1.
3. O que se deseja alcançar: assegurar a necessária continuidade dos serviços de limpeza e conservação dos bens móveis e imóveis nos edifícios que integram o TRF1, uma vez que se trata de serviços imprescindíveis ao exercício das atividades institucionais desenvolvidas no âmbito deste tribunal.</t>
  </si>
  <si>
    <t xml:space="preserve">1. Problema/situação enfrentada pela Adm: o TRF1 não possui em seu quadro de pessoal os cargos encarregados pelo serviço de apoio operacional (copeiragem, manutenção de veículos, estocagem e outros), por não compreender atividade ligada diretamente à atividade-fim deste órgão. 
2. Necessidade originada: renovar o contrato de mão de obra de serviço de apoio operacional (copeiragem, manutenção de veículos, estocagem e outros), bem como o fornecimento de materiais, equipamentos e insumos necessários à execução dos serviços. 
3. O que se deseja alcançar: garantir a necessária continuidade dos serviços de copeiragem, conservação e abastecimento de veículos, conservação dos jardins e áreas verdes, distribuição de bens pela DIMAP, operação dos elevadores privativos dos Desembargadores, além dos serviços de distribuição de águas e deslocamentos de móveis, nos edifícios que integram o TRF1, uma vez que se trata de serviços imprescindíveis ao exercício das atividades desenvolvidas no âmbito do Tribunal.  </t>
  </si>
  <si>
    <t>1. Problema/situação enfrentada pela Adm: a ampliação e a complexidade da estrutura físico-organizacional implementada  nos últimos anos  e o consequente aumento de demanda por parte dos usuários da justiça. 
2. Necessidade originada: prover o setor de PABX com mão de obra especializada em substituição/complemento às telefonistas, cujos cargos foram reduzidos em cinquenta por cento,  mediante aposentadoria, com impossibilidade de reposição, tendo em vista a extinção do cargo declarado por normativo.
3. O que se deseja alcançar: atendimento telefônico ao público interno e externo no âmbito do TRF1, de forma centralizada, em central telefônica tipo PABX mediante terceirização por meio de postos de serviços.</t>
  </si>
  <si>
    <t>1. Problema/situação enfrentada pela Adm: magistrados, servidores e unidades do TRF1 necessitam de informação e atualização sobre fatos, análises e opiniões político-econômicas e socioculturais, de abrangência regional, nacional e internacional para embasar elaboração e corroborar tomada de decisões jurídicas e administrativas.
2. Necessidade originada: fornecimento e entrega diária de periódicos impressos, fornecimento de senhas nominais para acesso a conteúdo on-line de jornais e revistas digitais.
3. O que se deseja alcançar: contratação de serviços de fornecimento e entrega diária de periódicos impressos nacionais e fornecimento de senhas nominais para acesso a conteúdo on-line de jornais e revistas.</t>
  </si>
  <si>
    <t>1. Problema/situação enfrentada pela Adm: continuidade de envio/recebimento de correspondências e malote, tendo em vista que os Correios é a única empresa que atende a toda extensa área geográfica de jurisdição deste Tribunal Regional Federal da 1ª Região.
2. Necessidade originada: há necessidade de remessa agrupada de forma continuada, tipo malote, com vistas ao envio/recebimento de correspondências do TRF1 para todas as seções judiciárias vinculadas a este Regional, remessa de documentos, processo físicos e encomendas do Tribunal Regional Federal para todo o Brasil e, excepcionalmente, para o exterior, e trâmite reverso de documentos e processos das seccionais da 1ª Região para este Tribunal.
3. O que se deseja alcançar: trâmite de correspondências, documentos, telegramas, processos judiciais e administrativos e encomendas do Tribunal Regional Federal para todo o Brasil e, excepcionalmente, para o exterior, e trâmite reverso de documentos e processos das seccionais da 1ª Região e também de outras localidades do território nacional para este Tribunal, com economicidade e eficiência.</t>
  </si>
  <si>
    <t>1. Problema/situação enfrentada pela Adm: ---
2. Necessidade originada: contratação de serviço de manutenção de equipamentos gráficos.
3. O que se deseja alcançar: garantir o bom funcionamento dos equipamentos, quando da produção das publicações do tribunal, sem prejuízos de prazos estabelecidos e demais compromissos.</t>
  </si>
  <si>
    <t>1. Problema/situação enfrentada pela Adm: ---
2. Necessidade originada: contratação de serviço de manutenção de impressoras offset e dobradeira industrial instaladas na gráfica.
3. O que se deseja alcançar: garantir o bom funcionamento dos equipamentos, quando da produção das publicações do tribunal, sem prejuízos de prazos estabelecidos e demais compromissos.</t>
  </si>
  <si>
    <t>1. Problema/situação enfrentada pela Adm: ---
2. Necessidade originada: contratação de serviço de manutenção de encardernadora/capeadora industrial instalada na gráfica.
3. O que se deseja alcançar: garantir o bom funcionamento dos equipamentos, quando da produção das publicações do tribunal, sem prejuízos de prazos estabelecidos e demais compromissos.</t>
  </si>
  <si>
    <t>1. Problema/situação enfrentada pela Adm: ---
2. Necessidade originada: aquisição de papéis para a gráfica, para reposição do estoque  utilizado na confecção de agendas, calendários e demais publicações.
3. O que se deseja alcançar: realizar um bom e célere atendimento às requisições de serviços encaminhadas ao Núcleo de Serviços Gráficos - Nugra.</t>
  </si>
  <si>
    <t>1. Problema/situação enfrentada pela Adm: ---
2. Necessidade originada: aquisição de material gráfico para reposição do estoque utilizado na confecção de agendas, calendários e demais publicações.
3. O que se deseja alcançar: realizar um bom e célere atendimento às requisições de serviços encaminhadas ao Núcleo de Serviços Gráficos - Nugra.</t>
  </si>
  <si>
    <t>item n. 01: Descrição - Cola, Composição Polímero De Acetato De Polivinila E Aditivos, Cor Branca, Aplicação Colagem De Blocos / Gráfica, Características Adicionais Com Bico Aplicador / Atóxica / Lavável. Características Adicionais: Uso Gráfico, Da Marca Rodopas Ou Henkel. – Produto Padronizado- Port. N.215/98-Diges /Unidade: Litro/ Código BR: 0250815  / Quantidade registro de preços: 20 / Valor unitário: R$ R$ 23,10/ valor total: R$ 462,00
item n. 02: Descrição - LIMPADOR DE CHAPA DE IMPRESSAO GRAFICA, ASPECTO FÍSICO LÍQUIDO, APLICAÇÃO CHAPAS DE ALUMÍNIO, CARACTERÍSTICAS ADICIONAIS DESOXIDADOR PARA GARANTIR A NÃO OXIDAÇÃO DA CHAPA.  / Unidade: Litro/ Código BR: 0259843 / Quantidade registro de preços: 01 / Valor unitário: R$ 39,50/ valor total: R$ 39,50
item n. 03: Descrição - SOLUÇÃO LIMPADORA, APLICAÇÃO LIMPEZA, ASPECTO FÍSICO LÍQUIDO, CARACTERÍSTICAS ADICIONAIS ÁLCOOL ISOPROPÍLICO / Unidade: Litro/ Código BR: 0392302 / Quantidade registro de preços: 100 / Valor unitário: R$ 31,80/ valor total: R$ 3.180,00
item n. 04: Descrição - RESTAURADOR BLANQUETA, COMPONENTES HIDROCARBONETO PRIMÁRIO, ASPECTO FÍSICO LÍQUIDO LÍMPIDO, COR VERMELHA, TIPO USO CORREÇÃO DE DEFEITOS DE BLANQUETA, APLICAÇÃO OFICINA GRÁFICA Características Adicionais: Lata com 5 litro / Unidade: Lata/ Código BR: 0259849 / Quantidade registro de preços: 20 / Valor unitário: R$ 24,80/ valor total: R$ 496,00
item n. 05: Descrição FITA ADESIVA EMBALAGEM, MATERIAL PAPEL, COMPRIMENTO 50, LARGURA 50, APLICAÇÃO EMPACOTAMENTO GERAL E REFORÇO PACOTES, COR MARROM Características Adicionais: Fita de alta aderência, tipo CREPE, 5cm x 50m/ Unidade: unidade/ Código BR: 0235329/ Quantidade registro de preços: 80 / Valor unitário: R$ 13,80 / valor total: R$ 1.104,00
item n. 06: Descrição - Cola granulada, para uso em máquina de capear a quente. Características Adicionais: Adesivo Termoplástico, Material Resinas Termoplásticas, Aspecto Físico Sólido, Apresentação Granulado, Cor Branca, Temperatura Aplicação De 150 A 180, Ponto Amolecimento De 80 A 90, Viscosidade 4000 A 5000 Colagem de Livros e Revistas, Contendo 25 Kg, Marca Henkell – Padronizado Pela Portaria N. 215/98- Diges/ Unidade: Quilograma/ Código BR: 0307344/ Quantidade registro de preços: 25 / Valor unitário: R$ 42,80 / valor total: R$ 1.070,00
item n. 07: Descrição ÓLEO LUBRIFICANTE, APRESENTAÇÃO LÍQUIDO, TIPO USO ANTICORROSIVO, ORIGEM MINERAL, VISCOSIDADE MD-400, USO MÁQUINA DE CORTE E VINCO / Unidade: unidade/ Código BR: 0242888/ Quantidade registro de preços: 10 / Valor unitário: R$ 38,50 / valor total: R$ 385,00
item n. 08: Descrição ÓLEO DE SILICONE, ASPECTO FÍSICO LÍQUIDO VISCOSO, VISCOSIDADE 100, APLICAÇÃO LUBRIFICANTE Características Adicionais: Spray 100% concentrado, à base de Dimetilsiloxona, Propelente Butano-Propano, para metais, contendo 500ml / Unidade: unidade/ Código BR: 0289671 / Quantidade registro de preços: 10 / Valor unitário: R$ 36,20/ valor total: R$ 362,00
item n. 09: Descrição - ESPIRAL ENCADERNAÇÃO, MATERIAL ARAME DUPLO, DIÂMETRO 5/16, COR BRANCA, TIPO WIRE TECK, APRESENTAÇÃO BOBINA COM 63.000 ANÉIS Características Adicionais: duplo anel – (tipo Garra Wire’o tec) de 5/16”(8mm), passo 3:1 / Unidade: unidade/ Código BR: 0324627 / Quantidade registro de preços: 06 / Valor unitário: R$ 1.000,00/ valor total: R$ 6.000,00
item n. 10: Descrição - ESPIRAL ENCADERNAÇÃO, MATERIAL ARAME DUPLO, DIÂMETRO 3/4, COR PRATA, TIPO WIRE TECK, APRESENTAÇÃO BOBINA COM 8.000 ANÉIS Características Adicionais: duplo anel – (tipo Garra Wire’o tec) de 3/4” / Unidade: unidade/ Código BR: 0150146 / Quantidade registro de preços: 06 / Valor unitário: R$ 572,00 / valor total: R$ 3.432,00
item n. 11: Descrição - PANO LIMPEZA, MATERIAL 70 VISCOSE, 20 POLIÉSTER, 10 POLIPROPILENO E FI, COMPRIMENTO 29, LARGURA 29, CARACTERÍSTICAS ADICIONAIS ALTO GRAU ABSORÇÃO, APLICAÇÃO LAVAGEM DE BLANQUETAS, COR BRANCA CARACTERÍSTICAS ADICIONAIS: PANO PARA LIMPEZA DE MÁQUINA OFFSET, TIPO (PRALIM), BRANCO, PACOTES DE 100 TOALHAS  / Unidade: Pacote/ Código BR: 0259861 / Quantidade registro de preços: 60 / Valor unitário: R$ 132,00/ valor total: R$ 7.920,00</t>
  </si>
  <si>
    <t>1. Problema/situação enfrentada pela Adm: necessidade de treinamento e capacitação do corpo funcional do TRF1.
2. Necessidade originada: contratação, em alguns casos, de ações de capacitação externas, para o desenvolvimento de determinadas competências.
3. O que se deseja alcançar: promoção do desenvolvimento, formação continuada e aprimoramento das competências dos servidores do TRF1.</t>
  </si>
  <si>
    <t>1. Problema/situação enfrentada pela Adm: o CNJ e o CJF determinaram a implantação do Processo Eletrônico Judicial - PJe - a partir de 2014. Desde 2016 os processos na Justiça Federal passaram a tramitar por meio eletrônico, onde, atualmente, 100% das novas ações são eletrônicas e tramitam pelo PJe.
2. Necessidade originada: magistrados, servidores, estagiários e prestadores de serviço da Justiça Federal da 1ª Região precisam obrigatoriamente utilizar certificados digitais para a execução de seu trabalho diário.
3. O que se deseja alcançar: fornecimento ininterrupto de certificados digitais aos colaboradores da Justiça Federal da 1ª Região de forma a garantir a devida prestação jurisdicional.</t>
  </si>
  <si>
    <t>1. Problema/situação enfrentada pela Adm: ---
2. Necessidade originada: contratação do Centro de Integração Empresa Escola – CIEE se justifica em virtude do disposto na Resolução nº. CF-RES-2012/00208 de 4 de outubro de 2012, que prevê  que o programa de estágio poderá ser realizado por intermédio de agente de integração, público ou privado.
3. O que se deseja alcançar: intermediar junto às Instituições de Ensino a celebração de Termo de Compromisso de Estágio  com estudantes bem como realizar o processo seletivo público em conformidade com a Lei nº 11.788, de 25 de setembro de 2008 e a Resolução nº. CF-RES-2012/00208 de 4 de outubro de 2012.</t>
  </si>
  <si>
    <t>1. Problema/situação enfrentada pela Adm: a sustentação de infraestrutura é um serviço especializado e continuado que visa apoio ao monitoramento, suporte, organização, desenvolvimento, implantação, manutenção e sustentação da infraestrutura de TIC, abrangendo também a execução de rotinas periódicas, orientação e esclarecimento de dúvidas, registro, análise, diagnóstico e atendimento de solicitações de usuários dos diversos recursos tecnológicos disponíveis no âmbito da organização, de forma a garantir a disponibilidade da infraestrutura de TIC necessária ao funcionamento dos sistemas da instituição. 
A área de sustentação de infraestrutura de TI tornou-se estratégica para a Justiça Federal da 1ª Região no sentido de garantir continuidade dos serviços necessários à prestação jurisdicional e administrativa. Essa continuidade tem como conceitos básicos a redundância e disponibilidade da infraestrutura de TI e serviços de monitoramento, suporte e controle dos ambientes físicos de TI, conforme previsto no art. 14 lei Nº 11.419, Art.8 Resolução N. 185 CNJ e outras.
Dado o reduzido quadro de servidores lotados na área de TI na JF1, o que impossibilita a execução das referidas atividades de sustentação exclusivamente por servidores do quadro, atualmente a sustentação de infraestrutura é realizada por meio do Contrato 10/2019 (7715480). Tão embora o referido contrato permita prorrogação, a empresa EWAVE DO BRASIL INFORMÁTICA LTDA aceitou a prorrogação apenas pelo período único de 6 (seis) meses, com a inclusão de cláusula resolutiva no instrumento de aditamento, possibilitando à Ewave a rescisão contratual a qualquer tempo, sem qualquer tipo de ônus e mediante aviso prévio de 15 (quinze) dias, bem como a aplicação do reajuste contratual, com base na variação de ICTI no ano de 2020, equivalente ao percentual de 7,42%, conforme Carta de Prorrogação de Contrato (12607684).
2. Necessidade originada: o planejamento de uma nova contratação está em curso no Processo SEI (0002980-73.2021.4.01.8000). Porém, como o contrato atual expira em 27/04/2021, torna-se necessária a referida prorrogação como forma de mitigação do risco indicado no subitem 1.3 do documento Análise de risco (12420444). 
3. O que se deseja alcançar: a prorrogação do contrato é a ação de contingência adequada para evitar a ocorrência do seguinte impacto ao negócio da JF1: "Instabilidade e indisponibilidade nos serviços prestados aos usuários internos e externos, bem como poderá afetar os serviços prestados aos jurisdicionados, em caso de indisponibilidade do ambiente sustentado.".</t>
  </si>
  <si>
    <t>1. Problema/situação enfrentada pela Adm: a Secretaria de Tecnologia da Informação – SECIN é a unidade do Tribunal Regional Federal da Primeira Região responsável por planejar, coordenar, implementar, acompanhar, supervisionar, orientar e controlar programas e projetos relacionados com as atividades de tecnologia da informação observando as diretrizes, padrões e normas emanadas pelo Comitê Gestor de Tecnologia da Informação do TRF1 – CGTI-TRF1 e pelos órgãos de controle internos e externos ao Poder Judiciário, como o Conselho Nacional de Justiça, Conselho da Justiça Federal e o Tribunal de Contas da União.
As unidades de desenvolvimento de sistemas da SECIN atendem todas as áreas administrativas e judiciais do TRF1 e seções judiciárias da Justiça Federal da Primeira Região – JF1, além de todos os jurisdicionados, com mais de 130 sistemas em operação, prestando o suporte necessário para o pleno funcionamento das aplicações em uso.
Os serviços de desenvolvimento e manutenção de sistemas, além de outros correlatos, como suporte, manutenção, testes, implantação, integração e documentação, somente são possíveis com equipes especializadas nas diversas tecnologias utilizadas, no entanto o reduzido quadro atual de servidores da área de TI do TRF1, aliado ao fato que estes deveriam executar atividades de gestão, planejamento e controle, não permite um atendimento adequado a essas necessidades da Justiça Federal da 1ª Região.
Atualmente os serviços de desenvolvimento e manutenção de sistemas são prestados através do contrato n. 0066/2016 celebrado entre o TRF1 e a empresa ENGESOFTWARE TECNOLOGIA S.A. cuja vigência se encerra em 30/12/21.
2. Necessidade originada: prorrogar o serviço de desenvolvimento de sistemas no modelo de Fábrica de Software (Ponto de Função)
3. O que se deseja alcançar: prestar o suporte necessário ao pleno funcionamento das aplicações em uso para todas as áreas administrativas e judiciais do TRF1, incluindo serviços de desenvolvimento e manutenção de sistemas e outros correlatos, como suporte, manutenção, testes, implantação, integração e documentação.</t>
  </si>
  <si>
    <t>1. Problema/situação enfrentada pela Adm: não há quantidade suficiente de servidores na unidade responsável para exercer as atividades de os serviços especializados de medição e aferição de tamanhos de sistemas de informação baseados em pontos de função. 
2. Necessidade originada: contratação de serviços especializados de medição e aferição de tamanhos de sistemas de informação baseados em pontos de função são imprescindíveis para o apoio técnico à fiscalização dos serviços prestados pela fábrica de software CONTRATADA pelo TRF1. 
3. O que se deseja alcançar: possibilitar a medição, aferição e auditagem de contagens de pontos de função no desenvolvimento de sistemas.</t>
  </si>
  <si>
    <t>1. Problema/situação enfrentada pela Adm: a prestação de serviços técnicos especializados na área de Tecnologia da Informação – TI compreende o atendimento telefônico, remoto e presencial aos usuários de TI, internos e externos do Tribunal Regional Federal da Primeira Região – TRF1, no modelo de Central de Serviços de TI na forma de serviços continuados presenciais com pagamentos mensais fixos.
Os serviços prestados estão em conformidade com os padrões, normas, qualidade e desempenho estabelecidos pelo CONTRATANTE e condizentes com as melhores práticas de governança e gestão de TI, como as preconizadas no Control Governance and Audit for Business Information and Related Technology – COBIT versão 5 ou superior, Information Technology Infrastructure Library – ITIL versão 3 ou superior, Project Management Body of Knowledge – PMBOK versão 5 ou superior e demais normas de padronização (ISO) relacionadas ao objeto.
Destaca-se que atualmente os serviços de suporte aos usuários de TI é prestado no âmbito do Contrato 39/2017 (4587372), celebrado com a empresa CIMCORP COMÉRCIO E SERVIÇOS DE TECNOLOGIA DE INFORMÁTICA LTDA cuja vigência expirará em 01/09/2022.
Cabe destacar que a solução de prestação de serviços técnicos na área de Tecnologia da Informação para atendimento e suporte aos usuários de TI é de suma importância para continuidade de negócio deste Tribunal, visto que na sua ausência, haveria enorme impacto nos serviços de suporte e atendimento técnico para toda a Justiça Federal da Primeira Região (JF1), em função do exíguo quadro de servidores, o qual não é adequado à enorme demanda por serviços de suporte técnico hoje existentes.
2. Necessidade originada: prorrogar o serviço de atendimento aos usuários de TI do TRF1.
3. O que se deseja alcançar: prover suporte e atendimento técnico aos usuários de TI em toda a Justiça Federal da Primeira Região (JF1).</t>
  </si>
  <si>
    <t>1. Problema/situação enfrentada pela Adm: o Tribunal Regional Federal da 1ª Região vem passando por constantes modernizações em todo seu contexto, tanto em relação aos serviços prestados à sociedade quanto aos serviços necessários para atendimento de demandas internas e administrativas. Esse avanço tecnológico vem demandando cada vez mais a interação do Tribunal com a Internet Móvel e a tendência é que essa relação de dependência aumente ainda mais.
Com o advento da Internet, com o desenvolvimento dos dispositivos de rede e com o desenvolvimento da Tecnologia da Informação e Comunicação – TIC, mais especificamente a parte que trata das redes e conexões sem fio (wireless), o ambiente de trabalho não está mais restrito à convencional sala ou escritório. A Internet possibilita aos usuários, acesso rápido a emails pessoais e corporativos, download e upload de arquivos, navegação ágil facilitando a realização dos serviços relacionados com a função que o mesmo desempenha em seu trabalho, acesso às aplicações corporativas, entre outras.
Além da mobilidade, essa tecnologia aumenta a produção e resolução de problemas que normalmente são solucionados localmente no ambiente de trabalho. As pessoas que a utilizam, podem acessar as informações que precisam, como se estivessem em suas salas de trabalho.
O uso da Tecnologia da Informação é uma ferramenta para otimização das atividades administrativas, possibilitando a modernização da prestação jurisdicional, possibilitando que os procedimentos tornem-se mais ágeis, seguros e integrados.
2. Necessidade originada: contratação de empresa especializada para prestar serviços de acesso móvel à internet (banda larga) com tecnologia 4G, mediante fornecimento de modem USB em regime de comodato, com pacote de transmissão de dados ilimitado e cobertura em toda 1ª Região.
3. O que se deseja alcançar: este projeto visa dotar Desembargadores Federais e alguns servidores do TRF1 ao acesso a uma série de informações pela Internet (aplicações, e-mails, sites, etc) utilizando equipamentos portáteis, onde quer que estejam, de forma rápida e segura e possibilitando o acesso aos aplicativos e sistemas do TRF1.
Benefícios Diretos e Indiretos:
- Garantir a continuidade dos serviços de qualidade.
- Atendimento a demanda dos Órgãos integrantes do Tribunal.
- Melhorar o acesso e disponibilidade da informação.</t>
  </si>
  <si>
    <t>1. Problema/situação enfrentada pela Adm: em virtude de alguns sistemas em uso na Justiça Federal da Primeira Região integrarem-se com os aplicativos da Microsoft Office, faz-se necessário o licenciamento , a padronização,  regularização e modernização dos parques computacionais deste Tribunal e Seções Judiciárias, atendendo assim à determinação do Comitê Gestor de TI da JF1 - CGTI em sua 21ª reunião em 22/11/2017, "Ata TRF1-SECIN 5162203". 
O levantamento de necessidade dos quantitativos no TRF1 6570104, 6586474 e Seções Judiciárias foram distribuídos de seguinte forma:
           a) Word:3.446, acrescido de 20% sobre o total  para registro. Total aproximado: 4.160 (quatro mil cento e sessenta) licenças.
           b) Excel: 880, acrescido de 4,5% sobre o total para registro. Total aproximado: 920 (novecentos e vinte) licenças.
           c) Access: 198, acrescido de 20% sobre o total para registro. Total aproximado: 238 (duzentos e trinta e oito) licenças.
2. Necessidade originada: aquisição dos referidos recursos tecnológicos.
3. O que se deseja alcançar: garantir a continuidade dos serviços com qualidade e atender a demanda dos Órgãos integrantes da Justiça Federal na Primeira Região.</t>
  </si>
  <si>
    <t>1. Problema/situação enfrentada pela Adm: equipamentos de uso diário fora da garantia e defasados tecnologicamente.
2. Necessidade originada: melhorar a produção dos trabalhos e aumentar a eficiência e produtividade dos serviços realizados. Manter os equipamentos utilizados dentro da garantia.
3. O que se deseja alcançar: usuários com recursos compatíveis ao desenvolvimento dos seus trabalhos e atualizados tecnologicamente, com melhoria da eficiência.</t>
  </si>
  <si>
    <t>ITEM 1 /descrição: COMPUTADOR PADRÃO MINI PC - TIPO 01  / Quantidade: 8.000/ valor unitário: R$ 4.200,00/ total:R$3.360.000,00 (VERIFICAR E, SE FOR O CASO, CORRIGIR PARA: 33.600.000,00) - Unidade retificou para R$33.360.000,00. Verificar novamente com a unidade.
ITEM 2 /descrição:  COMPUTADOR PADRÃO MINI PC - TIPO 02 / Quantidade: 200/ valor unitário: R$ 4.971,00 / total:R$994.000,00
ITEM 3 /descrição: MONITOR DE VÍDEO - TIPO 01 / Quantidade: 16.000/ valor unitário: R$ 767,00 / total:R$12.272.000
ITEM 4 /descrição:  MONITOR DE VÍDEO - TIPO 02/ Quantidade: 50/ valor unitário: R$ 366,00/ total:R$18.300,00</t>
  </si>
  <si>
    <t>1. Problema/situação enfrentada pela Adm: a demanda visa atender às necessidades desse Tribunal relacionadas ao fornecimento de serviços de TI e outros serviços que precisam ser disponibilizados por meio do software IBM Control Desk, uma vez que essa necessita de suporte e atualização. A ferramenta permite o controle de contratos de prestação de serviços no âmbito do Tribunal, além de controlar o atendimento dos usuários de modo geral. Permite, ainda, que sejam gerados relatórios relativos a esses atendimentos e satisfação do usuário. Ademais, a ferramenta viabiliza a visualização das demandas das áreas que utilizam essa ferramenta para ofertar seus serviços.
2. Necessidade originada: a presente contratação se torna essencial não só devido a essas funcionalidades, mas também devido a necessidade de constante atualização do produto, a fim de evitar sua obsolescência e permitir que o sistema se mantenha atual, funcionando corretamente, seguro e com eventuais erros prontamente corrigidos, haja vista a necessidade de continuidade da solução.
Destaca-se que dentre as soluções avaliadas no Estudo Técnico Preliminar (10110594) a solução IBM Control Desk Concurrent User Annual + SW Subscription &amp; Support Renewal, onde será disponibilizado suporte técnico e atualização das licenças existentes no parque do TRF1, para um período de 36 (trinta e seis) meses, se mostrou tecnicamente viável, atende aos requisitos de negócio, bem como é a solução mais vantajosa do ponto de vista econômico, por ter custo inferior ao de uma nova contratação. Destaca-se que foram também considerados os investimentos já realizados pelo tribunal, o que impõe a uma nova contratação aberta ao mercado os custos com eventual personalização da solução conforme analisado no cenário 2 do Estudo Técnico Preliminar, o que ratifica a vantajosidade da solução escolhida.
3. O que se deseja alcançar: Benefícios Diretos e Indiretos:
- Assegurar efetividade dos serviços de TI para a Justiça Federal.
- Atualizar as licenças do software IBM Control Desk utilizada na JF1.
- Serviço de suporte técnico, atualização de software (assegurar o fornecimento da versão mais recente do software), correção de problemas no software e gerenciamento de licenças.</t>
  </si>
  <si>
    <t>1. Problema/situação enfrentada pela Adm: confidencialidade, autenticidade de processos e assinaturas digitais. 
2. Necessidade originada: necessidade de armazenar os certificados digitais, cujo objetivo consiste em propiciar autenticação segura, verificação e serviços de criptografia de informação nos sistemas utilizados.
3. O que se deseja alcançar: armazenamento dos certificados digitais, autenticação segura, verificação e provimento de serviços de criptografia de informação nos sistemas utilizados.</t>
  </si>
  <si>
    <t>1. Problema/situação enfrentada pela Adm: atualmente os serviços são prestados por meio do contrato 24/2017 (4100954), celebrado com a empresa ORACLE DO BRASIL SISTEMAS LTDA, cuja vigência expirará em 20/05/2021. O referido contrato possuí previsão expressa quanto a possibilidade de prorrogação nos termos da cláusula 13.1. Ademais, constam nos autos a manifestação de interesse dos gestores do contrato vide Despacho e e-mails DIOPE (12314411) e manifestação do fornecedor conforme e-mail e manifestação (12380775 e 12380789).  
Atualmente o TRF1 dispõe de vários sistemas administrativos: SIATE, SIAPRA, SARH, E-SISAD, SEI, E-ADMIN, FORPONTO, e judiciais: JURIS, CONSULTA PROCESUAL, TRF1 PUSH, PROCESSUAL, JEFVIRTUAL, EXECUÇÃO FISCAL. O banco de dados utilizado na infraestrutura de TI para "sustentar" esses sistemas (administrativos e judiciais) chama-se Oracle, este apresenta uma tecnologia de bancos de dados complexa essencial para o seu funcionamento, e imprescindível à correta administração dos sistemas.
2. Necessidade originada: a empresa ORACLE DO BRASIL SISTEMAS LTDA é autora e desenvolvedora dos sistemas de banco de dados Oracle em uso neste Tribunal, razão pela qual detém a exclusividade de prestação de serviços, cabendo somente a esta fornecer serviços de desenvolvimento, comercialização, manutenção evolutiva e corretiva do referido sistema, conforme Certidão de Exclusividade ABES (12380824). Não foram encontradas outras soluções de mercado capazes de atender às necessidades da JF1, conforme descrito no planejamento da contratação PAe (0002977-60.2017.4.01.8000).
3. O que se deseja alcançar: assegurar o funcionamento e a correta administração dos sistemas administrativos e judiciais em uso pelo TRF1 (administrativos: SIATE, SIAPRA, SARH, E-SISAD, SEI, E-ADMIN, FORPONTO; judiciais: JURIS, CONSULTA PROCESUAL, TRF1 PUSH, PROCESSUAL, JEFVIRTUAL, EXECUÇÃO FISCAL), garantindo a continuidade das atividades meio e fim do judiciário.</t>
  </si>
  <si>
    <t>1. Problema/situação enfrentada pela Adm: a comunicação entre o TRF1 e a Receita Federal deve ser segura e com garantia de autenticidade dos atos praticados. Isso é possibilitado pela aplicação eCNPJ e pelo PjeMobile, que necessitam de um certificado digital válido emitido por empresa para que funcionem adequadamente.
2. Necessidade originada: Certificado Digital Pessoa Jurídica - eCNPJ A1 para possibilitar o adequado funcionamento dos sistemas E-Social e PJe.
3. O que se deseja alcançar: condições seguras para comunicação e funcionamento das aplicações.</t>
  </si>
  <si>
    <t>1. Problema/situação enfrentada pela Adm: a partir do dia 1º/12/2014 o Processo Judicial Eletrônico – PJe, instituído pela Resolução CNJ nº 185 de 18/12/2013, entrou em funcionamento no TRF1 e na Seção Judiciária do Distrito Federal, inicialmente nas classes de mandado de segurança, exceto em matéria criminal, e de ação monitória, incluindo os incidentes. As demais classes processuais vêm sendo inseridas gradativamente no novo sistema.
O banco de dados em uso na infraestrutura do PJe é o Postgresql, sendo essa uma tecnologia nova para a equipe que administra os bancos de dados no TRF1. Deste modo, para o bom funcionamento do banco de dados e para sua correta administração é essencial a contratação de consultoria, visando apoiar a equipe do TRF1 que administra os bancos de dados.
2. Necessidade originada: com a crescente demanda e a dependência da utilização dos sistemas informatizados do TRF1, faz-se necessário um Banco de Dados em perfeito e apropriado estado de funcionamento, além de uma equipe técnica devidamente capacitada, para atender às demandas que se apresentem.
Além da salvaguarda de funcionamento de todos os sistemas deste Tribunal, é necessário a contratação da solução para contornar eventuais problemas de integridade de dados e dificuldades que venham a surgir durante o uso de recursos de plataforma de banco de dados pelas aplicações do TRF1, quando do atendimento de demandas dos usuários finais. Nesse ponto, convém lembrar que o dano advindo da eventual perda de informações devido a problemas não resolvidos de integridade de dados é incomensurável.
3. O que se deseja alcançar: salvaguarda do funcionamento de todos os sistemas do TRF1 e  contorno de eventuais problemas de integridade de dados e dificuldades que venham a surgir durante o uso de recursos de plataforma de banco de dados pelas aplicações do TRF1, quando do atendimento de demandas dos usuários finais.</t>
  </si>
  <si>
    <t>1. Problema/situação enfrentada pela Adm: necessidade de proteção de subdomínios ilimitados dentro de um único domínio (*.trf1.jus.br) através do protocolo HTTPS, em apenas um único certificado.
2. Necessidade originada: adoção do Certificado Digital Secure Socket Layer (SSL) wildcard no portal do TRF1. Abaixo uma lista não exaustiva dos sistemas que estão vinculadas ao certificado supracitado:
Portal - https://portal.trf1.jus.br
PJE1G - https://pje1g.trf1.jus.br/pje/login.seam
PJE2G - https://pje2g.trf1.jus.br/pje/login.seam
PJE1GMIGRA - https://pje1gmigra.trf1.jus.br/pje/login.seam
PJE2GMIGRA - https://pje2gmigra.trf1.jus.br/pje/login.seam
PJEHM1GMASTER - https://pjehml1gmaster.trf1.jus.br/pje/
PJEHM2GMASTER - https://pjehml2gmaster.trf1.jus.br/pje/login.seam
PJEHML1G - https://pjehml1g.trf1.jus.br/pje/login.seam
PJEHML2G - https://pjehml2g.trf1.jus.br/pje/login.seam
PJETRN1G - https://pjetrn1g.trf1.jus.br/pje/login.seam
PJETRN2G - https://pjetrn2g.trf1.jus.br/pje/login.seam
PJEHML1GGRT - https://pjehml1grt.trf1.jus.br/pje/login.seam
PJEHML2GGRT - https://pjehml2grt.trf1.jus.br/pje/login.seam
PJEHMLMINIO - https://pjehmlminio.trf1.jus.br/
SEI - https://sei.trf1.jus.br/sei/
Consulta Processual - https://processual.trf1.jus.br/consultaProcessual/
Auditar - https://auditar.trf1.jus.br/auditar
EAD - https://ead.trf1.jus.br/
EAVS - https://eavs.trf1.jus.br/avs/
EDJ - https://edj.trf1.jus.br/edj/
APPLOG - https://applog.trf1.jus.br/app/kibana#/home?_g=()
EPRECWEB - https://eprecweb.trf1.jus.br/precatorio/EfetuarLogin.seam
EPRECWEBHML - https://eprecwebhml.trf1.jus.br/precatorio/EfetuarLogin.seam
ESIEST - https://esiest.trf1.jus.br/BOE/BILaunchpad
ESOSTI - https://esosti.trf1.jus.br/itsm/
GRAFANA - https://grafana.trf1.jus.br/login
TRF1 - Inteiro Teor de Acórdãos, Decisões e Despachos - https://arquivo.trf1.jus.br/index.php
JURISPRUDENCIA - https://jurisprudencia.trf1.jus.br/busca/
NEXUS - https://artefatos.trf1.jus.br/
PECAPROC - https://peca.trf1.jus.br/
PGP - Ordem Cronológica de Conclusão - https://pgp.trf1.jus.br/ordemcronologica/
PROSOCIAL - https://prosocial.trf1.jus.br/prosocial/loginTRF1.aspx
SCA - https://sca.trf1.jus.br/auth/
SEPIBLIC - https://sepublic.trf1.jus.br/edj/
Sistemas - https://sistemas.trf1.jus.br/app/e-Admin/
Sonar - https://sonar.trf1.jus.br/sonar/about
GITLAB - https://gitlab.trf1.jus.br/users/sign_in
JFAM - https://www.jfam.jus.br
JFGO - https://www.jfgo.jus.br
JFMA - https://www.jfma.jus.br
JFMT - https://www.jfmt.jus.br
JFPI - https:// www.jfpi.jus.br
WIKI - https://wiki.trf1.jus.br/index.php/P%C3%A1gina_principal
Zabbix - https://monitoramento.trf1.jus.br/zabbix/
3. O que se deseja alcançar: comunicação criptografada entre um navegador da Internet e um servidor da web.</t>
  </si>
  <si>
    <t>1. Problema/situação enfrentada pela Adm: o TRF1 lida diariamente com uma grande diversidade de informações, das quais algumas são protegidas por lei. 
2. Necessidade originada: licenciamento de software de auditoria do MS-AD.
3. O que se deseja alcançar: atender demandas relacionadas à proteção destas informações somada aos esforços já empregados nos anos anteriores utilizando como referênciaos padrões ABNT NBR ISO/IEC 27002:2013 - Código de Prática para a Gestão da Segurança da Informação e ABNT NBR ISO/IEC 27001:2013 – Sistema de Gestão de Segurança da Informação.</t>
  </si>
  <si>
    <t>1. Problema/situação enfrentada pela Adm: diversos sistemas e serviços no âmbito do TRF1 contam com tecnologia Microsoft, sendo que grande parte destes sustentam atividades críticas para o Órgão, tais como: serviço de Correio Eletrônico, Sistema de autenticação/diretório, serviço de arquivos e impressoras de rede além de alguns serviços que são sustentados por banco de dados Microsoft SQL Server, como o serviço de antivírus. Assim, torna-se essencial a contratação de serviço de suporte especializado para garantir a continuidade da operação das soluções mencionadas.
A inexistência desse suporte acarreta alto risco à disponibilidade dos serviços e sistemas baseados nessas tecnologias, pois, num incidente de maior complexidade, os analistas responsáveis por tais componentes de infraestrutura podem não ter a expertise necessária para atuar de forma eficiente e tenham capacidade para suportar os sistemas/serviços que hospedam.
Neste contexto, identificou-se que a Microsoft fornece o serviço Microsoft Premier, que além do serviço de suporte especializado, oferece um conjunto de serviços proativos com o objetivo de evitar a descontinuidade dos serviços críticos, incluindo implantações de estruturas resilientes, atualizações de versão dos sistemas, revisões de código de aplicações com enfoque em performance e segurança, workshops e oficinas especializadas. Essas atividades têm por objetivo garantir que as soluções Microsoft adotadas pelo TRF1 estejam corretamente implementadas e tenham capacidade para suportar os sistemas/serviços que hospedam.
2. Necessidade originada: a contratação do serviço franqueará a equipe do TRF1 o acesso a extensa base conhecimento das tecnologias Microsoft, cujas informações são essenciais para correta operação e administração dos sistemas/serviços baseados em tecnologia deste fabricante.
O suporte para soluções e produtos Microsoft pode ser realizado por meio de três modos distintos:
- Exclusivamente Parceiro Microsoft — serviço prestado exclusivamente por um parceiro do fabricante Microsoft, mas sem acesso as equipes internas da propria fabricante para tratamento de problemas mais complexos, normalmente resolvidos por especialistas de cada solução;
- Modelo Misto (Parceiro e Microsoft) — serviço prestado primariamente por um parceiro Microsoft, mas com acesso as equipes da fabricante para tratar problemas de maior complexidade. Esse é o modelo que foi contratado pelo TRF1 por meio do Contrato nº 0100/2011, o qual inclusive previa a possibilidade de subcontratação a partir da qual se da a prestação do serviço;
- Exclusivamente pela Microsoft — denominado Suporte Premier — serviço prestado exclusivamente pela Microsoft e contratado diretamente, uma vez que Microsoft possui carta da ABES que indica a exclusividade para prestação do serviço de suporte Premier, conforme documento constante do Anexo II deste Termo. 
O serviço que se pretende contratar difere daquele prestado ao TRF1 por meio do Contrato nº 0100/2011, já vencido, que apoiava a equipe técnica do TRF1 na resolução de incidentes, implantação de melhorias em infraestrutura tecnológica e em sistemas com tecnologia Microsoft. Naquele contrato, o Modelo Misto (Parceiro e Fabricante) foi escolhido por conta da disponibilidade de suporte especializado com acesso ao fabricante, bem como da possibilidade de o suporte ser prestado no ambiente do TRF1 (modelo ”on site").
3. O que se deseja alcançar: contar com  serviço de suporte especializado e também com um conjunto de serviços proativos, com o objetivo de evitar a descontinuidade dos serviços críticos, incluindo implantações de estruturas resilientes, atualizações de versão dos sistemas, revisões de código de aplicações com enfoque em performance e segurança, workshops e oficinas especializadas. Essas atividades têm por objetivo garantir que as soluções Microsoft adotadas pelo TRF1 estejam corretamente implementadas e tenham capacidade para suportar os sistemas/serviços que hospedam.</t>
  </si>
  <si>
    <t>1. Problema/situação enfrentada pela Adm: situação de o Portal ficar sem suporte e manutenção por parte do fabricante e o site do Tribunal e seccionais ficar fora do ar por problemas técnicos advindos da ferramenta.
2. Necessidade originada: garantir o suporte e manutenção das licenças do Portal em caso de indisponibilidade.
3. O que se deseja alcançar: disponibilidade plena do Portal em toda a Primeira Região.</t>
  </si>
  <si>
    <t>1. Problema/situação enfrentada pela Adm: a Justiça Federal da 1ª Região vem passando por constantes modernizações em toda sua estrutura, tanto em relação aos serviços prestados à sociedade quanto aos serviços necessários para atendimento de demandas internas e administrativas. Esse avanço tecnológico vem demandando cada vez mais a interação do Tribunal com a Internet e a tendência é que essa relação de dependência com a internet aumente ainda mais.
Para o usuário externo, o Tribunal disponibiliza através da internet seus principais sistemas tais como: Consulta Processual, Processo Eletrônico (e-Proc), Citação e Intimação (e-Cint), Cálculos de custas, Certidão Online, entre outros. Todos acessados em alta escala diariamente. Além destes serviços, que são de suma importância para todo o Poder Judiciário, outros projetos como é o caso dos sistemas digitais Processo Judicial Eletrônico – PJE e do Sistema Eletrônico de Informação – SEI, com um grande volume de transações e dados, dependem da internet para sua disponibilização.
2. Necessidade originada: o planejamento de uma nova contratação está em curso no Processo SEI (0001249-76.2020.4.01.8000). Porém, como os contratos atuais expiram em 09/06/2021, torna-se necessária a referida prorrogação em caráter excepcional, como forma de mitigação do risco indicado no subitem 1.1.2. do documento Análise de risco (12704013), sendo a prorrogação excepcional do contrato ação de contingência adequada para evitar a ocorrência do impacto alto ao negócio da JF1: "Indisponibilidade dos sistemas e serviços prestados pela JF1 aos jurisdicionados". 
Destaca-se que a empresa Brasil Digital encaminhou resposta e documento (12687259), acerca do interesse na prorrogação do contrato, por até 12 (doze) meses, ou até que se conclua a nova licitação, nos termos do parágrafo 4º do Art. 57 da Lei 8.666/93. Conforme subitem incluído no 4º Termo Aditivo é facultado ao Contratante, sem qualquer ônus, efetuar a denúncia do ajuste, especialmente pela conclusão de procedimento licitatório para contratação do mesmo objeto ora avençado, pela ultimação de novo contrato ou por outro motivo que torne insubsistente ou prejudicada a manutenção do atual contrato.  
3. O que se deseja alcançar: neste novo cenário de pandemia mundial e trabalho remoto na JF1, o serviço objeto desta contratação se mostra essencial e indispensável do ponto de vista técnico, para viabilizar a continuidade dos trabalhos do Tribunal.</t>
  </si>
  <si>
    <t xml:space="preserve">1. Problema/situação enfrentada pela Adm: a Justiça Federal da 1ª Região vem passando por constantes modernizações em toda sua estrutura, tanto em relação aos serviços prestados à sociedade quanto aos serviços necessários para atendimento de demandas internas e administrativas. Esse avanço tecnológico vem demandando cada vez mais a interação do Tribunal com a Internet e a tendência é que essa relação de dependência com a internet aumente ainda mais.
Para o usuário externo, o Tribunal disponibiliza através da internet seus principais sistemas tais como: Consulta Processual, Processo Eletrônico (e-Proc), Citação e Intimação (e-Cint), Cálculos de custas, Certidão Online, entre outros. Todos acessados em alta escala diariamente. Além destes serviços, que são de suma importância para todo o Poder Judiciário, outros projetos como é o caso dos sistemas digitais Processo Judicial Eletrônico – PJE e do Sistema Eletrônico de Informação – SEI, com um grande volume de transações e dados, dependem da internet para sua disponibilização.
2. Necessidade originada: o planejamento de uma nova contratação está em curso no Processo SEI (0001249-76.2020.4.01.8000). Porém, como os contratos atuais expiram em 09/06/2021, torna-se necessária a referida prorrogação em caráter excepcional, como forma de mitigação do risco indicado no subitem 1.1.2. do documento Análise de risco (12704013), sendo a prorrogação excepcional do contrato ação de contingência adequada para evitar a ocorrência do impacto alto ao negócio da JF1: "Indisponibilidade dos sistemas e serviços prestados pela JF1 aos jurisdicionados". 
Destaca-se que a empresa Networld Provedor e Serviços encaminhou resposta e documento (12675456), acerca do interesse na prorrogação do contrato, por até 12 (doze) meses, ou até que se conclua a nova licitação, nos termos do parágrafo 4º do Art. 57 da Lei 8.666/93. Conforme subitem incluído no 4º Termo Aditivo é facultado ao Contratante, sem qualquer ônus, efetuar a denúncia do ajuste, especialmente pela conclusão de procedimento licitatório para contratação do mesmo objeto ora avençado, pela ultimação de novo contrato ou por outro motivo que torne insubsistente ou prejudicada a manutenção do atual contrato.
3. O que se deseja alcançar: neste novo cenário de pandemia mundial e trabalho remoto na JF1, o serviço objeto desta contratação se mostra essencial e indispensável do ponto de vista técnico, para viabilizar a continuidade dos trabalhos do Tribunal.  </t>
  </si>
  <si>
    <t>1. Problema/situação enfrentada pela Adm: a dependência tecnológica das áreas meio e fim do TRF1 é profunda, sendo quase a totalidade de seus processos funcionais suportados pela TI. São vários os serviços de TI que sustentam as áreas de negócio do JF1, dentre os quais pode-se citar sistemas de informação, banco de dados, correio eletrônico, acesso à internet, repositório de arquivos institucionais, cópias de segurança (backup) e serviços de telefonia. Os sistemas e serviços de TI, por sua vez, são suportados por equipamentos que se situam principalmente no ambiente de "CPD", situado no Edfício SEDE II desta Corte. Assim, torna-se indispensável o estabelecimento de serviços de comunicação que propiciem o acesso a tais equipamentos a partir dos outros edifícios que hospedam as unidades do TRF1.
2. Necessidade originada: serviço de comunicação de dados por meio da Infovia/Serpro para os prédios do TRF1 (Ed. Sede II, Ed. Nova Sede, Centrejufe e Adriana)
3. O que se deseja alcançar: ---</t>
  </si>
  <si>
    <t>1. Problema/situação enfrentada pela Adm: a iniciativa caracteriza-se como etapa final do Projeto de descentralização da Rede WAN - PDWAN, que visa propiciar maior competitividade no certame com a participação de empresas no âmbito estadual e abertura para tecnologias e soluções alternativas, a exemplo de redes de dados mantidas pelo Estado ou redes via rádio.
Conforme Planilha 7770085 de Status do projeto, a descentralização tem propiciado redução de custos bastante razoável com considerável ganho de capacidade de comunicação das subseções judiciárias, essencial para viabilização da expansão do PJe para novas classes processuais, visando unificação futura dos atuais 4 sistemas judiciais.
O projeto tem como escopo a contratação de serviços de telecomunicações necessários a implantação, operação, manutenção e gerenciamento de uma rede IP multiserviços com uso da tecnologia MPLS, com objetivo da interligação das redes das Seções Judiciárias ao CPD do Tribunal Regional Federal 1ª Região, com capacidade compatível com as expansões propiciadas pelas seccionais, salientando que na topologia definida no PDWAN a comunicação das subseções com o TRF1, onde encontram-se instalados os sistemas digitais PJe e SEI, passa a ser realizada pelo circuito de comunicações da Seção Judiciária com o TRF1.
2. Necessidade originada: serviço de comunicação de dados de longa distância (WAN) - Link do TRF1/ Seções Judicárias
3. O que se deseja alcançar: ---</t>
  </si>
  <si>
    <t>1. Problema/situação enfrentada pela Adm: a tecnologia da informação visa tornar as atividades administrativas e jurisdicionais mais ágeis, seguras, integradas e acessíveis ao público interno e externo. Neste contexto, a informação digital torna-se extremamente essencial para o pleno funcionamento de todo o complexo de sistemas e infraestrutura quem compõem esta corte.
Para salvaguardar essas informações digitais, a contratação  de serviços de Assistência Técnica com Manutenção Corretiva para as Fitotecas é de suma importância para a continuidade da atividade fim da JF1.
2. Necessidade originada: mesmo com a possibilidade de aquisição de novos equipamentos, a assistência técnica e manutenção corretiva para a solução de backup atualmente em uso deverá ser mantida, por ainda possuir fitas que devem ser mantidas até a migração para novos equipamentos, o que requer grande esforço de médio a longo prazo. Face ao exposto, do amplo e complexo ambiente dos serviços de backup da JF1, faz-se necessária esta contratação, para garantir o perfeito funcionamento das Fitotecas desta Corte.
3. O que se deseja alcançar: garantir o perfeito funcionamento das Fitotecas desta Corte.</t>
  </si>
  <si>
    <t>1. Problema/situação enfrentada pela Adm: a tecnologia da informação visa tornar as atividades administrativas e jurisdicionais mais ágeis, seguras, integradas e acessíveis ao público interno e externo. Neste contexto, a informação digital torna-se extremamente essencial para o pleno funcionamento de todo o complexo de sistemas e infraestrutura que compõem esta corte.
As unidades de armazenamento de dados (storages) supramencionados, que integram a infraestrutura da JF1, terão sua garantia expirada a partir de 2019, conforme datas descritas na tabela 01, pois tais equipamentos foram adquiridos por meio dos seguintes contratos: 74/2013, 75/2013, 45/2013, 44/2013 e 27/2014, cujo objeto consiste  "aquisição de Unidades de Armazenamento - Storages -, contemplando equipamentos e assistência técnica da garantia, de acordo com as especificações técnicas e os quantitativos constantes deste contrato" pelo período de cinco anos a contar do termo de recebimento definitivo dos equipamentos.
Cumpre salientar que, conforme análise realizada, os bens não se enquadram na categoria de irrecuperáveis, nos termos da Instrução Normativa 14-16 (alterada pela Portaria Presi 241/2016) – TRF, uma vez que se encontram em pleno funcionamento, bom estado de conservação, em sua maioria adequados à necessidade e com custo estimado de recuperação orçado em patamar inferior a 50% do custo de um novo, se considerado o custo da manutenção mensal pelo período de 24 meses, máximo vislumbrado para a atual contratação, tendo em vista a intenção de substituição futura dos equipamentos, quando da concretização do estudo que visa a aquisição de nova infraestrutura para Justiça Federal da Primeira Região.
2. Necessidade originada: suporte e manutenção para unidades de armazenamento de dados das Seções Judiciárias.
3. O que se deseja alcançar: tornar as atividades administrativas e jurisdicionais mais ágeis, seguras, integradas e acessíveis ao público interno e externo.</t>
  </si>
  <si>
    <t>1. Problema/situação enfrentada pela Adm: a tecnologia da informação visa tornar as atividades administrativas e jurisdicionais mais ágeis, seguras, integradas e acessíveis ao público interno e externo. Neste contexto, a informação digital torna-se extremamente essencial para o pleno funcionamento de todo o complexo de sistemas e infraestrutura que compõem esta corte.
As unidades de armazenamento de dados (storages) supramencionados, que integram a infraestrutura da JF1, terão sua garantia expirada a partir de 2019, conforme datas descritas na tabela 01, pois tais equipamentos foram adquiridos por meio dos seguintes contratos: 74/2013, 75/2013, 45/2013, 44/2013 e 27/2014, cujo objeto consiste  "aquisição de Unidades de Armazenamento - Storages -, contemplando equipamentos e assistência técnica da garantia, de acordo com as especificações técnicas e os quantitativos constantes deste contrato" pelo período de cinco anos a contar do termo de recebimento definitivo dos equipamentos.
Cumpre salientar que, conforme análise realizada, os bens não se enquadram na categoria de irrecuperáveis, nos termos da Instrução Normativa 14-16 (alterada pela Portaria Presi 241/2016) – TRF, uma vez que se encontram em pleno funcionamento, bom estado de conservação, em sua maioria adequados à necessidade e com custo estimado de recuperação orçado em patamar inferior a 50% do custo de um novo, se considerado o custo da manutenção mensal pelo período de 24 meses, máximo vislumbrado para a atual contratação, tendo em vista a intenção de substituição futura dos equipamentos, quando da concretização do estudo que visa a aquisição de nova infraestrutura para Justiça Federal da Primeira Região.
2. Necessidade originada: suporte e manutenção para unidades de armazenamento de dados do TRF1.
3. O que se deseja alcançar: Resultados a serem alcançados:
- Economicidade, eficácia e eficiência.
- A contratação do serviço de manutenção e suporte técnico se mostrou economicamente mais vantajosa para administração, conforme demonstra a análise de viabilidade, parte integrante do planejamento da contratação. Ademais o estudo comprovou ainda que os equipamentos em uso estão servíveis e podem ser manutenidos garantindo a continuidade do negócio da Justiça Federal da Primeira Região. O atual parque tecnológico conta com quantidade suficiente para atender a demanda de forma eficiente, sem ser necessário aquisição imediata para ampliação do parque, num primeiro momento.</t>
  </si>
  <si>
    <t>1. Problema/situação enfrentada pela Adm: a tecnologia da informação visa tornar as atividades administrativas e jurisdicionais mais ágeis, seguras, integradas e acessíveis ao público interno e externo. Neste contexto, a informação digital torna-se extremamente essencial para o pleno funcionamento de todo o complexo de sistemas e infraestrutura que compõem esta corte.
Os servidores supramencionados, que integram a infraestrutura da JF1, já estão sem garantia, pois tais equipamentos foram adquiridos por meio dos seguintes contratos: 40/2011, 88/2011, 129/2011, 104/2012, 127/2012, 08/2013 e 07/2013, cujo objeto consiste na contratação de empresa especializada para o fornecimento e instalação de servidores de rede e placas adaptadoras, incluindo assistência técnica e garantia pelo período de cinco anos.
Cumpre salientar que, conforme análise realizada, os bens não se enquadram na categoria de irrecuperáveis, nos termos da Instrução Normativa 14-16 (alterada pela Portaria Presi 241/2016) – TRF, uma vez que se encontram em pleno funcionamento, bom estado de conservação, adequados à necessidade e com custo estimado de recuperação orçado em patamar inferior a 50% do custo de um novo, mesmo se considerado o custo da manutenção mensal pelo período de 24 meses, máximo vislumbrado para a atual contratação, tendo em vista a intenção de substituição futura dos equipamentos, quando da concretização do estudo que visa a aquisição de nova infraestrutura para Justiça Federal da Primeira Região.
2. Necessidade originada: Suporte técnico para os equipamentos servidores da Justiça Federal da 1ª Região. 
3. O que se deseja alcançar: Resultados a serem alcançados:
- Economicidade, eficácia e eficiência.
- A contratação do serviço de manutenção e suporte técnico se mostrou economicamente mais vantajosa para administração, conforme demonstra a análise de viabilidade, parte integrante do planejamento da contratação. Ademais o estudo comprovou ainda que os equipamentos em uso estão servíveis e podem ser manutenidos garantindo a continuidade do negócio da Justiça Federal da Primeira Região. O atual parque tecnológico conta com quantidade suficiente para atender a demanda de forma eficiente, sem ser necessário aquisição imediata para ampliação do parque, num primeiro momento.</t>
  </si>
  <si>
    <t>1. Problema/situação enfrentada pela Adm: o Tribunal Regional Federal da 1ª Região (TRF1), as seções e subseções judiciárias lidam diariamente com uma grande diversidade de informações. Em determinadas ocasiões, há que se preservar o seu sigilo e, de forma geral, deve-se assegurar sua integridade e disponibilidade.
As soluções de proteção destinadas aos usuários residenciais não são suficientes para as necessidades do TRF1, visto que não possuem mecanismo centralizado de gerência e seria exigida dos próprios usuários a execução das tarefas de instalação, configuração e atualização do antivírus.
Grande parte das informações produzidas ou custodiadas no TRF1 é armazenada em repositórios centralizados, tais como servidores de arquivos ou bancos de dados. Neste contexto, qualquer computador desprotegido pode representar riscos à segurança destas informações que serão acessadas e manipuladas por todos. Assim, torna-se imperioso o estabelecimento de mecanismos de proteção.
Tais mecanismos de proteção são particularmente relevantes quando a informação é acessada em sítios de internet, arquivos e dispositivos portáteis, que estão sujeitos a “infecção” em ambientes alheios ao Tribunal Regional Federal da Primeira Região (TRF1), Seções Judiciárias e Subseções Judiciárias da Justiça Federal da Primeira Região (JF1).
2. Necessidade originada: suporte técnico ao software antivírus do TRF1.
3. O que se deseja alcançar: assegurar, de forma geral, a integridade e a disponibilidade das informações, bem como preservar o sigilo, quando for o caso.</t>
  </si>
  <si>
    <t>1. Problema/situação enfrentada pela Adm: a iniciativa caracteriza-se como etapa final do Projeto de descentralização da Rede WAN - PDWAN, que visa propiciar maior competitividade no certame com a participação de empresas no âmbito estadual e abertura para tecnologias e soluções alternativas, a exemplo de redes de dados mantidas pelo Estado ou redes via rádio.
Conforme Planilha 7770085 de Status do projeto, a descentralização tem propiciado redução de custos bastante razoável com considerável ganho de capacidade de comunicação das subseções judiciárias, essencial para viabilização da expansão do PJe para novas classes processuais, visando unificação futura dos atuais 4 sistemas judiciais.
O projeto tem como escopo a contratação de serviços de telecomunicações necessários a implantação, operação, manutenção e gerenciamento de uma rede IP multiserviços com uso da tecnologia MPLS, com objetivo da interligação das redes das Seções Judiciárias ao CPD do Tribunal Regional Federal 1ª Região, com capacidade compatível com as expansões propiciadas pelas seccionais, salientando que na topologia definida no PDWAN a comunicação das subseções com o TRF1, onde encontram-se instalados os sistemas digitais PJe e SEI, passa a ser realizada pelo circuito de comunicações da Seção Judiciária com o TRF1.
2. Necessidade originada: serviço de telecomunicações metropolitano.
3. O que se deseja alcançar: interligar das redes das Seções Judiciárias ao CPD do Tribunal Regional Federal 1ª Região, com capacidade compatível com as expansões propiciadas pelas seccionais.</t>
  </si>
  <si>
    <t>1. Problema/situação enfrentada pela Adm: consoante Resolução CJF 477 os equipamentos similares aos ora propostos, definida como 5 anos, a partir do qual se atinge nível de obsolescência técnica e funcional bem como redução de sua vida útil, justificando sua substituição, tendo em vista o constante incremento das demandas de TI e complexidade dos sistemas, especialmente com a tendência de implantação de sistemas 100% digitais.
Relativamente ao PJe, inicialmente contemplando apenas processos novos, tem apresentado expressivo crescimento não apenas decorrente das demandas entrantes mas também em função dos processos de digitalização de processos físicos ou em sistemas digitais legados. A magnitude de crescimento estimado até final de 2022 é de 36%, considerados apenas os processos em outros sistemas a serem migrados. Tal processo de migração acarreta, invariavelmente, maior carga de usuários sobre o sistema, tornando necessárias ações efetivas e preventivas de reforço da infraestrutura do PJe como um todo.
Com relação a servidores alheios ao PJe, salientamos que o TRF1 mantém contrato de manutenção contemplando suporte a 138 servidores de rede que já deveriam ter sido substituídos em função de seu grau de obsolescência, conforme citado anteriormente, bem como em função da natural elevação do índice de falhas, ocasião em que ficam indisponíveis serviços de TI para os usuários em geral.
2. Necessidade originada: substituição de servidores de rede por modelos mais modernos e performáticos, visando adequado suporte aos serviços e sistemas de TI da JF1. Contratação de serviços em nuvem foi avaliada como alternativa, entretanto a características de sistemas do TRF1 e inter-relacionamento de bases torna essa alternativa inviável do ponto de vista de custo.
3. O que se deseja alcançar: capacidade de suporte aos serviços e sistemas de TI atuais, com o desempenho esperado pelos usuários e jurisdicionados, além de capacidade de suporte ao crescimento vegetativo dessas demandas.</t>
  </si>
  <si>
    <t>1. Problema/situação enfrentada pela Adm: por meio do contrato 47/2019 foram adquiridas soluções de hiperconvergência para as subseções judiciárias, sendo que em função da diretriz de não serem inscritos valores em restos a pagar e problemas de atraso na entrega os equipamentos de 6 subseções judiciárias vieram a ser suprimidos do contrato.
Como a solução de hiperconvergência visa preterir as subseções de 2 servidores de rede e 1 unidade de armazenamento - storage, esse impedimento na contratação acarretou necessidade de manutenção desses equipamentos, já obsoletos, em operação, além de requerer inserção dos mesmos em contrato de manutenção.
A inviabilidade da presente contratação irá acarretar necessidade de substituição dos equipamentos atuais.
2. Necessidade originada: contratação de servidores de hiperconvergência para subseções judiciárias preteridas da tecnologia quando do contrato .
3. O que se deseja alcançar: ---</t>
  </si>
  <si>
    <t>1. Problema/situação enfrentada pela Adm: consoante Resolução CJF 477 os equipamentos similares aos ora propostos, definida como 5 anos, a partir do qual se atinge nível de obsolescência técnica e funcional bem como redução de sua vida útil, justificando sua substituição, tendo em vista o constante incremento das demandas de TI e complexidade dos sistemas, especialmente com a tendência de implantação de sistemas 100% digitais.
Relativamente ao PJe, inicialmente contemplando apenas processos novos, tem apresentado expressivo crescimento não apenas decorrente das demandas entrantes mas também em função dos processos de digitalização de processos físicos ou em sistemas digitais legados. A magnitude de crescimento estimado até final de 2022 é de 36%, considerados apenas os processos em outros sistemas a serem migrados. Tal processo de migração acarreta, invariavelmente, maior carga de usuários sobre o sistema, tornando necessárias ações efetivas e preventivas de reforço da infraestrutura do PJe como um todo. Registre-se que o crescimento atual do repositório do Pje é da ordem de 1 TB por semana, com tendência crescente dessa taxa de crescimento.
Com relação a equipamentos de armazenamento alheios ao PJe, salientamos que o TRF1 mantém contrato de manutenção contemplando suporte a 38 storages  que já deveriam ter sido substituídos em função de seu grau de obsolescência, conforme citado anteriormente, bem como em função da natural elevação do índice de falhas, ocasião em que ficam indisponíveis serviços de TI para os usuários em geral.
2. Necessidade originada: substituição de unidades de armazenamento por modelos mais modernos, performáticos e com capacidade suficiente para fazer frente às demandas nos próximos 5 anos, visando adequado suporte aos serviços e sistemas de TI da JF1. Contratação de serviços em nuvem foi avaliada como alternativa, entretanto as características de sistemas do TRF1 e inter-relacionamento de bases torna essa alternativa inviável do ponto de vista de custo.
3. O que se deseja alcançar: ---</t>
  </si>
  <si>
    <t>1. Problema/situação enfrentada pela Adm: necessidade de manutenção de níveis adequados de segurança cibernética na JF1, que tem tomado especial relevância com os recentes ataques hackers em órgãos do poder judiciário.
2. Necessidade originada: contratação de solução de segurança de perímetro - firewall, em substituição á atual, já avançada em seu tempo de vida e capacidades frente ás atuais necessidades do TRF1.
3. O que se deseja alcançar: níveis adequados de segurança de perímetro, com bloqueio das ameaças de ataques, dentre outras ameaças virtuais.</t>
  </si>
  <si>
    <t>1. Problema/situação enfrentada pela Adm: considerável elevação dos eventos de segurança da informação em órgãos do poder judiciário. Carência de formação de servidores na área de segurança e restrição da equipe. Necessidade de ações efetivas de prevenção. Carência de ferramentais específicos, em função de seu elevado custo, acarretando dependência de ferramentas de software livre mais limitadas.
2. Necessidade originada: prover estudos de vulnerabilidade da infraestrutura e sistemas, com recursos mais elevados, propiciando ações preventivas e corretivas bem como elevação dos conhecimentos da equipe.
3. O que se deseja alcançar: segurança cibernética adequada para a JF1 e redução dos eventos de segurança a níveis mínimos aceitáveis pelo negócio e que não coloquem em risco a continuidade de negócio,</t>
  </si>
  <si>
    <t>1. Problema/situação enfrentada pela Adm: a obsolescência tecnológica frente ao crescimento das demandas e de desempenho passam a requerer redes de comunicação de maior capacidade e devidamente suportadas. Mudanças prediais nas seccionais, acarretando necessidade de adequação de suas redes e ampliação do número de pontos lógicos.
2. Necessidade originada: complementação e atualização tecnológica dos ativos de rede das seccionais que já se encontram sem cobertura por garantia e em muitos casos os equipamentos já se encontram em end-off-live / end-off-suport pelos fabricantes.
3. O que se deseja alcançar: ambientes de rede modernos e com características compatíveis com os requisitos de desempenho, capacidade e disponibilidade.</t>
  </si>
  <si>
    <t>1. Problema/situação enfrentada: Parte preponderante das vulnerabilidades cibernéticas de um ambiente é decorrente de atitudes inadequadas por parte das pessoas com relação a ameaças virtuais. Em recente simulação de phishing no TRF1 obtivemos 21% de respostas a um e-mail potencialmente danoso. De forma a reduzir os riscos decorrentes dessa atitude por parte dos usuários, essencial prover solução de segurança em desktop que permita bloquear parte preponderante das ameaças cibernéticas nesses dispositivos.
2. Necessidade originada: Prover solução de segurança computacional para estações de trabalho e servidores.
3. O que se deseja alcançar: Manutenção ou incremento dos niveis de segurança cibernéticos na organização e redução do impacto de possíveis ataques.</t>
  </si>
  <si>
    <t>1. Problema/situação enfrentada: Recentes incidentes de segurança da informação no âmbito do poder judiciário foram propiciados por captura ou utilização indevida de credenciais de acesso privilegiado, não raro de domínio de mais de um integrante da equipe, Além disso em momento posterior a um problema em sistema ou serviço, sendo ou não decorrente de ato malicioso, é essencial que sejam descobertos os agentes que procederam ações administrativas nos servidores bem como pleno conhecimento dessas ações realizadas. A substituição de credenciais de acesso privilegiado a serviços de TI, por vezes extensiva a centenas de dispositivos, é extremamente trabalhosa e não coíbe o compartilhamento de credenciais,
2. Necessidade originada: Prover nível aprimorado de segurança cibernética, que permita o amplo correlacionamento de eventos registrados nos serviços de TI, de forma a propiciar detecção precoce ou condições adequadas de rastreabilidade de ações, solução de segurança que venha a preterir o conhecimento de credenciais e senhas de acesso privilegiadas por parte dos diversos agentes autorizados, além de propiciar substituição rotineira dessas senhas, além de prover mecanismos de registro de todas as ações administrativas realizadas em servidores que hospedam aplicações ou serviços de TI. Ainda, solução de segurança que propicie monitoramento constante e automatizado das comunicações em rede, com recursos de bloqueio de ações quando da mudança das rotinas comportamentais dos usuários administrativos, que podem vir a indicar tentativas de intrusão.
3. O que se deseja alcançar: Nível aprimorado em segurança de rede.</t>
  </si>
  <si>
    <t>1. Problema/situação enfrentada pela Adm: atualmente os serviços de manutenção vem sendo prestados no âmbito do Contrato 02/2018 (5377374), celebrado com a empresa G4F SOLUÇÕES CORPORATIVAS LTDA cuja vigência expirará em 22/02/2020.
Cabe destacar que a solução de prestação de serviços para atividades de apoio técnico à gestão de tecnologia da informação é de suma importância para continuidade de negócio deste Tribunal, visto que na sua ausência, haveria enorme impacto nos serviços de Apoio técnico aos planejamentos, projetos e processos de Tecnologia da Informação bem como as serviços de apoio técnico às contratações e aos contratos de Tecnologia da Informação em função do exíguo quadro de servidores.
2. Necessidade originada: serviço de apoio à gestão de TI.
3. O que se deseja alcançar: ---</t>
  </si>
  <si>
    <t>1. Problema/situação enfrentada pela Adm: justifica-se a necessidade de contratação dos serviços atinentes ao apoio técnico à gestão, em razão do alto número de aquisições, contratações e projetos nos últimos anos, aliado ao ínfimo número de servidores.
2. Necessidade originada: serviço de apoio à gestão de software.
3. O que se deseja alcançar: os benefícios alcançados serão:
- Maior celeridade e qualidade na condução dos projetos e ações da TI;
- Maior padronização e controle dos processos e projetos gerenciados;
- Desoneração de grande parte do trabalho dos servidores envolvidos, podendo focar nas atividades estratégicas e melhoria dos processos.</t>
  </si>
  <si>
    <t>1. Problema/situação enfrentada pela Adm: a Justiça Federal da 1ª Região possui dados e documentos relevantes, além de fornecer serviços judiciais para os cidadãos e para as entidades da Administração Pública Federal. As atividades do tribunal carecem de segurança tanto para com os servidores, quanto para os usuários externos. A estrutura tecnológica da JF1 encontra-se em constante de crescimento e expansão, motivados principalmente pelo crescente volume de dados e um aumento considerável na quantidade de aplicações e recursos ofertado pela área de Tecnologia da Informação, tornando-se imprescindível que a mesma esteja disposta de forma estável, robusta e confiável. Ressalta-se também que boa parte destas informações são de natureza sensível ou crítica, comprovando ainda mais a necessidade de prover um nível elevado de segurança condizente com a natureza do Tribunal, pois camadas avançadas de proteção poderiam dotar a JF1 de uma infraestrutura de segurança mais robusta e confiável. A invasão do ambiente tecnológico do Tribunal ou o roubo/danificação de documentos sigilosos provocariam danos incalculáveis.
É crescente a disseminação de ataques as redes de computadores, em especial da Administração Pública, que vêm sendo alvo de ações maliciosas com destaque para invasões de sites oficiais, degradação ou até indisponibilidade de recursos e serviços, exposição de vulnerabilidades e consequentes vazamentos de informações, causando assim prejuízos não só ao erário, mas também reflexos negativos no atendimento aos jurisdicionados. Devido a esse aumento considerável de ameaças, torna-se imprescindível prover inteligência e automatização no gerenciamento das soluções de segurança.
O Firewall é um dispositivo composto de software e/ou hardware, que limita o acesso à rede. Seu objetivo é permitir somente a transmissão e a recepção de dados autorizados na rede. O firewall pode ser usado para ajudar a impedir que a rede ou um computador seja acessado sem autorização. Assim, é possível evitar que informações sejam capturadas ou que sistemas tenham seu funcionamento prejudicado pela ação de hackers. Com isso a solução de segurança da informação é um grande aliado no combate a vulnerabilidades, uma vez que é capaz de bloquear portas que, eventualmente, sejam usadas pelas ameaças digitais ou então bloquear acesso a programas não autorizados.
Dada à ampliação da infraestrutura e dos serviços de Tecnologia da Informação do TRF1, substitui-se, em 2015, a solução baseada em softwares livres por outra mais robusta através do Contrato nº 72/2014 (0189628), celebrado com a Suportec, para fornecimento de solução de segurança com características de firewall de nova geração (Next Generation Firewall - NGFW). Os atuais equipamentos de segurança estão trabalhando quase no limite de sua capacidade, o que pode comprometer, além da segurança dos ativos, a disponibilidade dos dados. Além disso esses equipamentos completam um ciclo de 5 anos de uso no dia 05 de abril de 2020, data em que também expiram o licenciamento, a garantia e o suporte, deixando a JF1 vulnerável à ação das ameaças digitais mais recentes. Ademais, a garantia e manutenção dos equipamentos de segurança devem estar suportadas e alinhado à Resolução CJF 477/2018. 
2. Necessidade originada: serviços de instalação, configuração e treinamento de sistema - Firewall.
3. O que se deseja alcançar: ---</t>
  </si>
  <si>
    <t>1. Problema/situação enfrentada pela Adm: os julgamentos virtuais aumentaram a demanda de novos equipamentos de áudio e vídeo para as salas de julgamento.
2. Necessidade originada: captura de áudio e vídeo. Toda a reserva técnica foi usada, mas não foi suficiente para atender todas as salas.
3. O que se deseja alcançar: que todas as salas de julgamento tenham condições de atender as sessões virtuais.</t>
  </si>
  <si>
    <t>1. Problema/situação enfrentada pela Adm: produção e revisão dos textos decorrentes das anotações taquigráficas.
2. Necessidade originada: o uso de ferramentas como dicionários, gramáticas e outros dispositivos que auxiliem no uso correto dos verbetes da língua portuguesa é indispensável.
3. O que se deseja alcançar: garantir que as notas taquigráficas sejam produzidas dentro do padrão formal da língua portuguesa.</t>
  </si>
  <si>
    <t>1. Problema/situação enfrentada pela Adm: o Programa Inteiro Teor, produzido pelo Núcleo de Rádio e TV da Assessoria de Comunicação Social desta corte, vem sendo exibido na Internet e na grade da TV Justiça. A produção de legendas atende à exigência da Lei n.º 10.098/2000, regulamentada pela Norma Complementar n.º 1/2006, do Ministério das Comunicações, que estabelece critérios de acessibilidade a pessoas portadoras de deficiência, entre eles a necessidade de legendagem dos programas de televisão, e enquadra-se na Portaria nº 440 de 20/11/1995 artigo 1º inciso X.
2. Necessidade originada: legendagem do programa Inteiro Teor
3. O que se deseja alcançar: ---</t>
  </si>
  <si>
    <t>1. Problema/situação enfrentada pela Adm: a publicação da "Primeira Região em Revista", por meio de plataforma digital, é uma conquista que se adequou às tendências atuais de comunicação e publicação de conteúdos institucionais, bem como aos preceitos do Plano de Logística Sustentável do Tribunal.
Além disso, a versão digital permite a a extinção da versão impressa, possibilitando assim economia de papel, materiais de escritório, energia elétrica e recursos financeiros no processo produtivo.
2. Necessidade originada: editoração e veiculação mensal, por meio digital, da "Primeira Região em Revista".
3. O que se deseja alcançar: adequar-se às tendências atuais de comunicação e publicação de conteúdos institucionais, e possibilitar economia de papel, de materiais de escritório, de energia elétrica e de recursos financeiros no processo produtivo</t>
  </si>
  <si>
    <t>1. Problema/situação enfrentada pela Adm: a imprensa nacional e a regional veiculam, diariamente, matérias jornalísticas sobre assuntos relacionados ao Tribunal Regional Federal da 1ª Região (TRF1), suas seções e subseções judiciárias vinculadas e seus membros, que são de interesse dessa corte, porém, em volume e quantidade impossíveis de se acompanhar ou monitorar sem o auxílio de uma ferramenta tecnológica que realize, de forma automatizada. uma triagem eletrônica dos diversos veículos  de comunicação existentes. Devido ao volume de informação e a diversidade de veículos e canais de comunicação existentes, somente a contratação de empresa especializada para a execução desse serviço irá possibilitar realizar esse monitoramento, fundamental, ainda, para prestação de contas da rubrica relativa à área de comunicação, que envolve divulgação e publicidade institucional, para responder ao relatório de gestão. 
2. Necessidade originada: serviço de clipping eletrônico e monitoramento de redes para acompanhamento da veiculação de matérias jornalísticas sobre as atividades e temas de interesse do Tribunal Regional Federal da 1ª Região (TRF1), de suas seções e subseções judiciárias vinculadas.
3. O que se deseja alcançar: ---</t>
  </si>
  <si>
    <t>1. Problema/situação enfrentada pela Adm: a contratação se justifica em razão do papel estratégico da Assessoria de Comunicação Social (Ascom) do Tribunal Regional Federal da Primeira Região, unidade que, além de trabalhar a comunicação com o público interno, tem como papel primordial manter a sociedade informada sobre as atividades desenvolvidas pelo órgão, seja por meio de divulgação de matérias jornalísticas e a realização de campanhas institucionais nas diferentes e diversas mídias, seja pela intermediação do contato com a imprensa em geral e no zelo pela imagem institucional.
Ademais, a terceirização na área em comento trata de serviços eminentemente acessórios e não ligados diretamente à atividade-fim da Justiça Federal, nos termos do Decreto n. 9.507, de 21 de setembro de 2018, e dos arts. 13 e 67 da Lei n.º 8.666/93. Os serviços em questão atendem a atividades de suporte para as quais inexiste a previsão de cargos específicos na Justiça Federal.
2. Necessidade originada: apoio técnico e especializado na área de comunicação social. 
3. O que se deseja alcançar: ---</t>
  </si>
  <si>
    <t>1. Problema/situação enfrentada pela Adm: atendendo a Resolução do CNJ 201/2015 o TRF implementou através da Comissão Gestora do Plano de Logística Sustentável ações com o objetivo de reduzir do consumo de energia nos prédios desta Egrégia corte. Em cinco anos o TRF conseguiu reduzir seu consumo de energia em mais de 40% tendo atingido seu índice máximo de redução em 2020. Para 2021, a Comissão estabeleceu como meta manter o consumo atual. Para atingir a meta do ano, planejou junto à Ascom um plano de comunicação que visasse fortalecer os hábitos de economia já adquiridos. Neste sentido, optou-se por utilizar peças que pudessem estar presente na rotina dos colaboradores de forma a servir como lembrete. Tais peças agiriam como gatilho para ativar o comportamento desejado. Diante das opções possíveis os adesivos surgiram como veículo mais eficaz e com menor custo benefício. 
2. Necessidade originada: campanhas de divulgação do Plano de Logística Sustentável - PLS.
3. O que se deseja alcançar: manter a meta de consumo anual de energia.</t>
  </si>
  <si>
    <t>1. Problema/situação enfrentada pela Adm: cumprimento à Resolução CNJ nº 215, que dispõe, no âmbito do Poder Judiciário, sobre o acesso à informação e a aplicação da Lei 12.527, de novembro de 2011.
2. Necessidade originada: materiais eletroeletrônicos para uso em filmagens jornalísticas.
3. O que se deseja alcançar: ampliar os recursos tecnológicos na área de áudio e vídeo, com a finalidade de usá-los na divulgação de matérias relacionadas aos julgamentos.</t>
  </si>
  <si>
    <t>1. Problema/situação enfrentada pela Adm: ---
2. Necessidade originada: aquisição de rádios de comunicação.  Instrumento eficaz na coordenação de equipes, tornando a comunicação rápida, fácil, de baixo custo.
3. O que se deseja alcançar: manter os agentes conectados e garantir uma resposta mais rápida e eficiente nas atividades da Seção de Segurança.</t>
  </si>
  <si>
    <t>1. Problema/situação enfrentada pela Adm: 
2. Necessidade originada: Serviços continuados de prevenção e combate a incêndio, evacuação de área e prestação de primeiros socorros
3. O que se deseja alcançar: assegurar a continuidade dos serviços de Brigada de Incêndio</t>
  </si>
  <si>
    <t xml:space="preserve">1. Problema/situação enfrentada pela Adm: 
2. Necessidade originada: Materiais para uso da brigada de incêndio
3. O que se deseja alcançar: Equipar a Brigada de Incêndio </t>
  </si>
  <si>
    <t>1. Problema/situação enfrentada pela Adm: ---
2. Necessidade originada: Aquisição de uniforme operacional.
3. O que se deseja alcançar: disciplinar as atividades nas áreas de Segurança do Órgão e suprir as necessidades de renovação dos meios de atuação da segurança institucional em função do desgaste natural das vestimentas atualmente empregadas.</t>
  </si>
  <si>
    <t>1. Problema/situação enfrentada pela Adm: ---
2. Necessidade originada: aquisição de Armas de Fogo
3. O que se deseja alcançar: salvaguarda de ativos da Justiça, servindo de instrumento para a efetividade da prestação jurisdicional.</t>
  </si>
  <si>
    <t>1. Problema/situação enfrentada pela Adm: as munições disponíveis encontram-se envelhecidas e com data de vencimento ultrapassada. 
2. Necessidade originada: aquisição de Munições
3. O que se deseja alcançar: ---</t>
  </si>
  <si>
    <t>1. Problema/situação enfrentada pela Adm: ---
2. Necessidade originada: Dotar as portarias doTRF1 de  armário apropriado para a guarda de armas de fogo.
3. O que se deseja alcançar:  ---</t>
  </si>
  <si>
    <t>1. Problema/situação enfrentada pela Adm: Controlar os prazos de validade das cargas dos extintores de incêndio, providenciando sua renovação em tempo hábil e mantendo em condições de uso os demais dispositivos.
2. Necessidade originada: Recarga para extintores. 
3. O que se deseja alcançar: ---</t>
  </si>
  <si>
    <t>1. Problema/situação enfrentada pela Adm: ---
2. Necessidade originada: vigilância para as edificações do TRF1ªR e canteiro de obras da nova sede
3. O que se deseja alcançar: segurança do patrimônio público (instalações, equipamentos, acervo documental) e a integridade das autoridades, dos servidores e do público em geral.</t>
  </si>
  <si>
    <t>1. Problema/situação enfrentada pela Adm: os acessos aos locais onde funcionam os setores, as salas de sessões, os auditórios, os refeitórios, os vestiários, os banheiros e etc., se dão através de portas. As respectivas chaves e fechaduras que abrem e fecham as citadas portas precisam de manutenções para que continuem funcionando a contento.
2. Necessidade originada: manutenção de chaves e fechaduras existentes nas dependências deste Tribunal.
3. O que se deseja alcançar: a devida manutenção de chaves e fechaduras é fundamental para o trabalho da segurança institucional, para a continuidade do serviço jurisdicional oferecido por esta Corte e para que magistrados e servidores tenham condições adequadas para o pleno exercício de suas atribuições.</t>
  </si>
  <si>
    <t>ID demanda 
(por unidade requisitante)</t>
  </si>
  <si>
    <t>Grau de prioridade:
1 - muito baixo; 
2 - baixo;
3 - médio;
4 - alto.</t>
  </si>
  <si>
    <t>O objeto do DOD possui vinculação ou dependência com outras contratações (complementares) para que o objetivo pretendido com a contratação seja integralmente alcançado? Quais contratações complementares deverão ser realizadas?</t>
  </si>
  <si>
    <r>
      <t xml:space="preserve">Sim. PAe 0018052-37.2020.4.01.8000 - contratação de elaboração de projeto executivo de adequações de combate e incêndio do Ed. Anexo II - Ed. Adriana. </t>
    </r>
    <r>
      <rPr>
        <sz val="9"/>
        <color rgb="FFFF0000"/>
        <rFont val="Calibri"/>
        <family val="2"/>
        <scheme val="minor"/>
      </rPr>
      <t>(REVISAR O NÚMERO DO PROCESSO)</t>
    </r>
  </si>
  <si>
    <t>Sim. Contratação de projeto executivo para retrofit do sistema atual de condicionamento de ar do Ed. Sede I - a ser contratado em 2021.</t>
  </si>
  <si>
    <t>A vigência do contrato é de 12 meses e a execução de cada serviço com entrega de material é de 15 dias</t>
  </si>
  <si>
    <t>1. Problema/situação enfrentada pela Adm: A criação e implantação de novas varas federais e de juizados na 1ª Instância resultou em significativo aumento do volume de processos, consequentemente no aumento da quantidade de magistrados que tomam posse e o registro dessas autoridades fará parte da história da Justiça Federal.
2. Necessidade originada: Dar continuidade ao registro dos fatos relacionados aos membros e autoridades no âmbito da justiça federal.
3. O que se deseja alcançar: Cumprir o disposto na Resolução CNJ 215/2015 que dispõe, no âmbito do Poder Judiciário, sobre o acesso à informação e a aplicação da Lei 12.527, de 18 de novembro de 2011.</t>
  </si>
  <si>
    <t>ETAPA 1 referente ao primeiro semestre de 2021.
Item n.: 01 / Realizar a limpeza, recolhimento e transporte dos resíduos de 4 (quatro) caixas separadoras de água e óleo (CSAO) / Código 24350 / Qtd 04 / UN . 20 kg / VLR. Unit R$ 550,00 / Vlr Total 2.200,00;
Item n.: 02 / Realizar o processamento e a destinação final de todos os resíduos coletados sólidos e líquidos, incluídos sucatas, estopas, peças danificadas, óleos, graxas e demais resíduos que estejam armazenados para descarte / Código 24350 / Qtd 06 / UN. Medida 250 Kg, / Vlr. Unitário R$ 600,00 / Vlr Total R$ 2.400,00;
Item n.: 03 / Realizar e apresentar análise físico/químico do efluente pós-tratamento dos Sistemas Separadores de Água e Óleo — SAO, contemplando também os parâmetros de óleos e graxas /Código 20753 / Qtd 02 / VLR Unitário R$ 250,00 / Vlr. Total R$ 500,00;
Item n.: 04 / Execução teste de estanqueidade 3 tanques de 10.000m³ / Código 12276 / Qtd 03 / UN. Medida 30.000 metros cúbicos / Vlr. Unitário R$ 450.00 / Vlr Total R$ 1.350,00.
Etapa 2 referente ao segundo semestre de 2021
Item n.: 01 / Realizar a limpeza, recolhimento e transporte dos resíduos de 4 (quatro) caixas separadoras de água e óleo (CSAO) / Código 24350 / Qtd 04 / UN . 20 kg / VLR. Unit R$ 550,00 / Vlr Total 2.200,00;
Item n.: 02 / Realizar o processamento e a destinação final de todos os resíduos coletados sólidos e líquidos, incluídos sucatas, estopas, peças danificadas, óleos, graxas e demais resíduos que estejam armazenados para descarte / Código 24350 / Qtd 06 / UN. Medida 250 Kg, / Vlr. Unitário R$ 600,00 / Vlr Total R$ 2.400,00;
Item n.: 03 / Realizar e apresentar análise físico/químico do efluente pós-tratamento dos Sistemas Separadores de Água e Óleo — SAO, contemplando também os parâmetros de óleos e graxas /Código 20753 / Qtd 02 / VLR Unitário R$ 250,00 / Vlr. Total R$ 500,00;
Resumo da Execução orçamentária:
Valor da 1ª Etapa  /  R$ 6.450,00
Valor da 2ª Etapa / R$ 5.100,00</t>
  </si>
  <si>
    <t>Serviço de apoio à gestão de engenharia de software.</t>
  </si>
  <si>
    <t>Serviço de desenvolvimento e sustentação de sistemas de informação</t>
  </si>
  <si>
    <t>Item n.: 01 / Descrição: Serviço de suporte Microsoft Premier / Código: não localizado / Quantidade:  1 / Unidade de medida: horas / Valor do contrato: até R$346.000,00 / Valor disponibilizado: R$200.000,00</t>
  </si>
  <si>
    <t>Suporte e manutenção para os equipamentos de backup (tape library) TRF1, MG e DF e demais Seções Judiciárias</t>
  </si>
  <si>
    <t>Item n.: 01 / Descrição: Serviço de suporte e manutenção para os equipamentos de backup (tape library) - MG e DF / Valor total: R$ 119.319,00;
Item n.: 02 / Descrição: Serviço de suporte e manutenção para os equipamentos de backup (tape library) - TRF1 / Valor total: R$ 94.668,00;
Item n.: 03 / Descrição: Serviço de suporte e manutenção para os equipamentos de backup (tape library) - Demais seções judiciárias / Valor total: R$ 212.577,00;</t>
  </si>
  <si>
    <t>Item n.: 01 / Descrição: Serviço de comunicação de dados de longa distância (WAN) - Link do TRF1 / Código: não localizado / Quantidade: 12 / Unidade de medida: mês / Valor unitário: R$ 35.469,21 / Valor total: R$ 425.630,52; 
Item n.: 02 / Descrição: Serviço de Comunicação de dados de longa distância (WAN) - Seções e subSeções / Valor total: R$ 626.934,00;</t>
  </si>
  <si>
    <t>Item n.: 01 / Descrição: Serviço de suporte técnico para os equipamentos servidores da Justiça Federal da Primeira Região
Valor TRF1: R$ 201.037,77;
Valor Seções Judiciárias: R$ 57.750,00</t>
  </si>
  <si>
    <t>Item 1: Certificado Digital Pessoa Física A3; código 27219; qtd: 2907; unidade de medida: un; valor unitário: R$ 57,76; valor total: R$ 167908,32;
Item 2: Certificado Digital Pessoa Jurídica A3; código 27227; qtd: 18; unidade de medida: un; valor unitário: R$ 188,8; valor total: R$ 3398,4;
Item 3: Visita técnica para validação presencial; código 25470; qtd: 66; unidade de medida: un; valor unitário: R$ 299,99; valor total: R$ 19799,34.</t>
  </si>
  <si>
    <t>Item: 1/ Descrição: Serviço de transporte rodoviário porta-a-porta de cargas e encomendas/ Código: 00003263/ Quantidade: 1/ Valor Unitário: R$ 10.614,90/ Valor Total: R$ 10.614,90</t>
  </si>
  <si>
    <t>Item: 1/  Descrição: Serviço de transporte aéreo porta-a-porta de cargas e encomendas/ Código: 00025208/ Quantidade: 1/ Valor Unitário: R$ 16.865,49/ Valor Total: R$ 16.865,49</t>
  </si>
  <si>
    <t xml:space="preserve">Manutenção em central telefônica PABX,  sistema Siemens HiPath 4000 e Gestão de telecomunicação, do Edifício Anexo I, custo mensal de 1.883,32, custo anual de R$ 22.599,84, e mais R$ 14.500,00, para aquisição de peças de reposição, sob demanda, totalizando R$ 37.099,84 conforme detalhamento planilha anexa. (Contrato ITSCON; serviços - despesa 45154) </t>
  </si>
  <si>
    <t>Prestação de serviços de manutenção predial, bem como, apoio às contratações e aquisições da Divisão de Engenharia e Manutenção  - Dieng, de forma continuada, com fornecimento de materiais, ferramentas e serviços de terceiros, sob demanda, detalhamento em arquivo anexo. Valor do contrato 0013/2020 com o 4º termo aditivo (doc. 13825545): 5.330.820,82</t>
  </si>
  <si>
    <t>Serviços de gerenciamento de resíduos sólidos urbanos não perigosos, gerados nas dependências do Tribunal Regional Federal da 1ª. Região, abrangendo as etapas de coleta, transporte, transbordo, tratamento e destinação ou disposição final ambientalmente adequada.</t>
  </si>
  <si>
    <t>Resolução Presi 4 de 15 de fevereiro de 2016, que dispõe sobre o Plano de Logística Sustentável da Justiça Federal da 1ª Região, alterada pela Resolução Presi 40 de 28 de setembro de 2017;
Resolução do CNJ 201 de 03 de março de 2015 que dispõe sobre a gestão socioambiental dos órgãos do Poder Judiciário e implanta o Plano de Logística Sustentável como instrumento vinculado ao Planejamento Estratégico, determinando que os órgãos do Poder Judiciário adotem modelos de gestão organizacional e de processos estruturados na promoção da sustentabilidade ambiental, econômica e social;
Portaria TRF1 Presi de 4 de fevereiro de 2016, com as atribuições de elaborar, implementar, avaliar e revisar o PLS do TRF1;
Portaria Presi 366/2017 que implementa o Plano de Gestão de Resíduos Sólidos do TRF da 1ª Região.</t>
  </si>
  <si>
    <t>Digib_01</t>
  </si>
  <si>
    <t>1. Problema/situação enfrentada pela Adm: cumprimentos de exigências ambientais, condicionantes e restrições, impostas pelos órgãos de controle estatal, para o correto manejo de descarte de materiais, resíduos líquidos e sólidos gerados na atividade desenvolvida em manutenção e conservação da frota de veículos.
2. Necessidade originada: encontrar agente privado autorizado e homologado pelos órgãos de controle capacitados para o manejo destes materiais e resíduos gerados na atividade.
3. O que se deseja alcançar: preservar o meio ambiente e cumprir as regras ambientais estabelecidas para as atividades de lavagem, manutenção/conserto e abastecimento de veículos.</t>
  </si>
  <si>
    <t>1. Problema/situação enfrentada pela Adm: Com a edição da Lei Distrital nº 5.610, de 16 de fevereiro de 2016 e do Decreto Distrital nº 37.568, de 24 de agosto de 2016, e posterior edição do Decreto n°42.032, de 26 de abril de 2021 (13096334) e da Instrução Normativa nº 05 de 28 de maio de 2021 (13096418), o Tribunal Regional Federal da 1ª Região, classificado como grande gerador de resíduos sólidos, passou a ser integralmente responsável pelo gerenciamento dos resíduos sólidos similares aos resíduos domiciliares, gerados em suas dependências, incluindo as atividades de segregação, coleta, armazenamento, transporte, transbordo, tratamento, destinação ou disposição final desses. Entre os resíduos gerados pelo TRF estão os resíduos comuns não recicláveis, os quais são equiparáveis aos resíduos domiciliares, tais como: papéis sanitários, papéis de cozinha e copa, papéis metalizados, plastificados, adesivos, papéis que tiveram contato com alimentos, resíduos orgânicos, resíduos de varrição, resíduos de podas de grama e galhas, entre outros. Estes resíduos são classificados como Resíduos Classe II – Não Perigosos, segundo a ABNT NBR 10004.
2. Necessidade originada: O TRF1 não dispõe de meios próprios (pessoal especializado, frota e local que funcione como aterro sanitário) para a realização das atividades disciplinadas pelos dispositivos legais supracitados, o que o obriga a socorrer-se da estrutura de terceiros para viabilizar o cumprimento desses mandamentos legais.
3. O que se deseja alcançar: Preservar o meio ambiente e cumprir as regras ambientais estabelecidas para as atividades de gerenciamento de resíduos sólidos urbanos não perigosos, gerados nas dependências do Tribunal .</t>
  </si>
  <si>
    <t>Digib_02</t>
  </si>
  <si>
    <t>Digib_03</t>
  </si>
  <si>
    <t>Revistas eletrônicas científicas e instalação, manutenção e suporte do software livre OJS (Open Journal System), com hospedagem em nuvem.</t>
  </si>
  <si>
    <t xml:space="preserve">
A contratação está em consonância com o Macrodesafio de Aperfeiçoamento na gestão de custos, previsto no Plano Estratégico da Justiça Federal (PEJF) 2015-2020. A contratação também está alinhada com os objetivos estratégicos do PLS “Promover o uso eficiente de insumos e materiais”, e “Promover contratações e deslocamentos sustentáveis”. </t>
  </si>
  <si>
    <t>1. Problema/situação enfrentada pela Adm: ---
2. Necessidade originada: ---
3. O que se deseja alcançar: tornar a Revista do Tribunal Regional Federal da Primeira Região em um formato totalmente eletrônico, com vistas a uma produção editorial mais econômica, sustentável e eficiente por meio do software livre OJS (Open Journal System) elevando sua popularidade no meio científico da área jurídica.</t>
  </si>
  <si>
    <t>Item n.1 / COFRE AÇO /Código: 20532  / Quantidade: 2  / Unidade de medida: UN  / Valor unitário: 8.509,00 R$  / Valor total: R$ 17.018,00</t>
  </si>
  <si>
    <t>Item 1 – Cód. SIASG 13447 – Descrição: Prestação de Serviços de Telefonista; Qtde estimada: 4; Valor unitário: R$ 4.166,66; Total mensal do cargo: R$ 16.666,64; Total anual: R$ 200.000,00 (prorrogação contrato 27/2019)</t>
  </si>
  <si>
    <t>Prestação de serviços de manutenção preventiva trimestral e corretiva sob demanda, com troca de peças, componentes e outros materiais necessários para o correto funcionamento de Scanners de Raios X, modelo Smiths Heimann HI SCAN 5030 SI, de propriedade do Contratante. Contrato n. 23/2018.</t>
  </si>
  <si>
    <t>Equipamento de raio-X (manutenção e peças)</t>
  </si>
  <si>
    <t>Resoluções de nº 104, de 06 de abril de 2010 e nº 176, de 10 de junho de 2013 do Conselho Nacional de Justiça (CNJ) que recomendam instalação e utilização desses equipamentos, bem como a Instrução Normativa – IN 1410 que tem como objetivo regulamentar os procedimentos de execução dos serviços de portaria, segurança e vigilância no âmbito da Justiça Federal da Primeira Região e Portaria Presi 410/2014 que normatiza o uso dos equipamentos nas dependências do TRF1ª.</t>
  </si>
  <si>
    <t>1. Problema/situação enfrentada pela Adm: a utilização de scanners de raios X é um elemento de reconhecida importância dentro do tema da segurança orgânica do TRF1. A inspeção de quaisquer volumes, por equipamentos de raios X, sem que haja constrangimento aos seus portadores, permite identificar instrumentos que apresentam riscos para o TRF tais como armas e explosivos e impede a retirada de materiais como peças de computadores, laptops e outros sem o conhecimento das Unidades responsáveis. O uso dos referidos scanners atende os dispostos nas Resoluções de nº 104, de 06 de abril de 2010 e nº 176, de 10 de junho de 2013 do Conselho Nacional de Justiça (CNJ) que recomendam instalação e utilização desses equipamentos, bem como a Instrução Normativa – IN 1410 que tem como objetivo regulamentar os procedimentos de execução dos serviços de portaria, segurança e vigilância no âmbito da Justiça Federal da Primeira Região e Portaria Presi 410 DE 14 DE novembro DE 2014 que normatiza o uso dos equipamentos nas dependências do TRF1ªR.
2. Necessidade originada: Prestação de serviços de manutenção preventiva trimestral e corretiva sob demanda, com troca de peças, componentes e outros materiais necessários para o correto funcionamento de Scanners de Raios X.
3. O que se deseja alcançar: a integridade física das pessoas (autoridades, servidores, prestadores de serviços, estagiários e público em geral) e a incolumidade do patrimônio público (instalações, equipamentos e acervos) são pressupostos básicos e devem ser garantidos para que este Tribunal execute de forma eficaz o seu propósito institucional que é garantir à sociedade uma prestação jurisdicional.</t>
  </si>
  <si>
    <t>Sistema de controle de acesso de pessoas (catracas e software controlador; manutenção e peças)</t>
  </si>
  <si>
    <t>Resolução CNJ 291 12403748 (que consolida as Resoluções do Conselho Nacional de Justiça sobre a Política e o Sistema Nacional de Segurança do Poder Judiciário); Resolução CNJ 325 12403711 (macrodesafio: fortalecimento da segurança e proteção institucional).</t>
  </si>
  <si>
    <t>1. Problema/situação enfrentada pela Adm: ---
2. Necessidade originada: prover solução para o perfeito funcionamento do sistema de controle de acesso de pessoas (composto por catracas e software controlador) do TRF1.
3. O que se deseja alcançar: garantir o perfeito funcionamento do citado sistema de controle de acesso permitindo o uso das catracas e o uso do software de acesso, livres de interrupções e quaisquer outras anomalias propiciando maior segurança e auxiliando a segurança organizacional no controle e na identificação de todas as pessoas que entram e saem dos edifícios deste Tribunal.</t>
  </si>
  <si>
    <t xml:space="preserve">
Serviço de manutenção preventiva e corretiva: catracas e software de controle de acesso. Fornecimento de peças, acessórios e componentes para o sistema de controle de acesso (catracas e software), que ocorrerão sob demanda.</t>
  </si>
  <si>
    <t>Preservação da memória institucional e montagem de exposições</t>
  </si>
  <si>
    <t>Manutenção do software livre Open Journal System (renovação do contrato n. 24/2019)</t>
  </si>
  <si>
    <t>Assinatura de livros digitais</t>
  </si>
  <si>
    <t>Materiais de conservação, restauro e montagem de exposições físicas e/ou virtuais.</t>
  </si>
  <si>
    <t>A contratação está em consonância com o Macrodesafio de Aperfeiçoamento na gestão de custos, a implementação de soluções tecnológicas, com foco em normatização, inovação e transformação digital, previstos no Plano Estratégico do Conselho Nacional de Justiça (2021-2026).
Objetivos estratégicos: ampliar a oferta de serviços digitais.Pretende-se automatizar procedimentos manuais e ampliar a quantidade de serviços prestados pela Justiça Federal da 1ªRegião, de forma virtual, no portal, na intranet ou nos sistemas administrativos e judiciais, priorizando-se o peticionamento eletrônico e a entrega do serviço de forma digital.</t>
  </si>
  <si>
    <t xml:space="preserve">1. Problema/situação enfrentada pela Adm: ---
2. Necessidade originada: ---
3. O que se deseja alcançar: A contratação da assinatura visa atender aos Gabinetes e Unidades Administrativas com conhecimento sistematizado por meio de livros digitais atualizados, contribuindo para a celeridade e produtividade do trabalho. A assinatura contempla o acesso a aproximadamente 2.300 (dois mil e trezentos) livros digitais. Os conteúdos são de extrema importância para subsidiar os levantamentos de doutrina e legislação realizados na Seção de Atendimento ao Usuário e Pesquisa- SERAU, bem como para servir de insumo às pesquisas realizadas nos gabinetes dos desembargadores e nas demais áreas administrativas do tribunal. Ademais, a contratação da plataforma em questão visa ampliar o acesso à literatura jurídica pelos magistrados e servidores das seccionais e também para aqueles que estão em teletrabalho. </t>
  </si>
  <si>
    <t xml:space="preserve">
Item 1: Base de dados de livros Digitais Minha Biblioteca, para acesso aos e-books das áreas jurídicas; código de item: BR0023108; quantidade: 1 assinatura para 300 licenças;
Valor unitário: R$ 192,00;
Valor total: R$ 57.600,00.</t>
  </si>
  <si>
    <t>Tema Comunicação Institucional, Objetivo Estratégico 15 do CNJ: Estimular a comunicação ao cidadão, a integração e a colaboração no âmbito do Poder Judiciário.</t>
  </si>
  <si>
    <t>1. Problema/situação enfrentada pela Adm: Necessidade continuada de preservação da memória institucional.
2. Necessidade originada: Há ações que se relacionam com a preservação da memória institucional (MI) no âmbito do TRF conforme determinações constantes na Recomendação CNJ n. 37 de 15 de agosto de 2011, da Resolução CJF 318 de 4 de novembro de 2018, e do macrodesafio Garantia dos direitos de cidadania, da Estratégia Nacional do Poder Judiciário 2021-2026, Conforme Plano Estratégico JF 2021-2026.
3. O que se deseja alcançar: Manter atualizadas, disponíveis e conservadas as informações e documentos referentes à Memória Institucional do TRF1.</t>
  </si>
  <si>
    <t>Item n.: 01 / Descrição: Serviços do agente de integração Centro de Integração Empresa Escola – CIEE para fins de execução do Programa de Estágio no Tribunal Regional Federal da 1ª Região/ Quantidade: 268 / Unidade de medida: quantidade de estagiários nível superior/ Valor unitário: R$ 1.191,00 / Valor total: R$ 319.188,00 por mês.
Item n.: 02 / Descrição: Serviços do agente de integração Centro de Integração Empresa Escola – CIEE para fins de execução do Programa de Estágio no Tribunal Regional Federal da 1ª Região/ Quantidade: 67 / Unidade de medida: quantidade de estagiários nível médio/ Valor unitário: R$ 882,00/ Valor total: R$ 59.094,00  por mês.
Obs.: o auxílio-transporte é multiplicado por 11, pois os estagiários têm um mês de férias. Assim, para obtenção do valor global, multiplica-se por 12 meses e substrai-se R$ 88.440, referente a um mês de auxílio transporte, totalizando R$ 4.450.944,00.</t>
  </si>
  <si>
    <t>Dimpe_06</t>
  </si>
  <si>
    <t xml:space="preserve">Serviços de confecção de fotolitos, provas digitais e chapas CTP. </t>
  </si>
  <si>
    <t>1. Problema/situação enfrentada pela Adm: ---
2. Necessidade originada: Impressão de material gráfico em equipamento off-set localizado na gráfica do Tribunal, feita exclusivamente mediante uso de chapa não produzida pelo Tribunal, além de provas digitais.
3. O que se deseja alcançar: controle da qualidade para impedir o custo da reimpressão por falhas no produto.realizar um bom e célere atendimento às requisições de serviços encaminhadas ao Núcleo de Serviços Gráficos - Nugra.</t>
  </si>
  <si>
    <t>Renovação contratual (n. 0022/2018)</t>
  </si>
  <si>
    <t>Dirad_01</t>
  </si>
  <si>
    <t>Serviços de digitalização eletrônica de documentos</t>
  </si>
  <si>
    <t xml:space="preserve">1. Problema/situação enfrentada pela Adm: A Divisão de Cadastro, Registro e Distribuição Processual - DIRAD, através da Central de Digitalização Judicial - CEDIG é responsável pela digitalização dos seguintes tipos de documentos:
a- Recursos Especiais físicos e digitais enviados ao Superior Tribunal de Justiça através do sistema i-STJ;
b- Processos originários recebidos em meio físico para inserção no sistema PJe,
c- Processos oriundos de competência delegada recebidos em meio físico e sujeitos à migração para o sistema PJE-TRF1-2º Grau, e
d- Digitalização complementar integrante do Projeto de Transformação Digital gerenciado pela Secretaria de Análise, Regularidade Processual e Jurisprudência - SECAR.
2. Necessidade originada: Contratação de serviços de digitalização eletrônica de documentos.
3. O que se deseja alcançar: Esta proposta de contratação de serviços objetiva munir a Central de Digitalização Judicial de condições técnicas para absorver a demanda de digitalização apresentada acima. </t>
  </si>
  <si>
    <t>Esta demanda encontra amparo nas metas 1 e 2 aprovadas no XIII Encontro Nacional do Poder Judiciário que objetivam promover a celeridade na prestação jurisdicional, em conformidade com o que determina o artigo 5º , LXVII, da Constituição Federal que assegura o princípio da razoável duração do processo e dos meios que garantam a celeridade na sua tramitação e no Plano de Logística Sustentável do TRF-1ª Região 9119537, em especial no que se refere aos  macrodesafios que recomendam práticas sustentáveis, uso de tecnologias limpas e redução do desperdício e de consumo de papel.</t>
  </si>
  <si>
    <t>Renovação do contrato n. 14/2020. Prestação de serviços de apoio, perfazendo um total de 30 (trinta) trabalhadores (4ª termo aditivo, doc. 13598291, proc. 0026475-20.2019.4.01.8000), com preenchimento dos postos de digitalização por pessoa com deficiência.</t>
  </si>
  <si>
    <t>Contratação de assistência técnica e renovação de licenças de software Netbackup</t>
  </si>
  <si>
    <t>3.1. OBJETIVO DO PLANEJAMENTO ESTRATÉGICO DE TECNOLOGIA DA INFORMAÇÃO – PETI
3.1.1. Assegurar efetividade dos serviços de TI para a Justiça Federal
4.2. INDICADORES DO PETI A SEREM ALCANÇADOS
1.3 - Taxa de satisfação dos clientes internos da Justiça Federal com os serviços de TI – Dimensão disponibilidade
1.4 - Taxa de satisfação dos clientes internos da Justiça Federal com os serviços de TI – Dimensão serviços
2.8 - Índice de execução do Plano de Contratações de TIC
3.2 - Quantidade de aquisições conjuntas de soluções de TI, com a participação dos órgãos da Justiça Federal
3.4 - Índice de alcance do nivelamento de infraestrutura de TI, conforme Política de Nivelamento de Infraestrutura de Tecnologia da Informação da Justiça Federal – PNITI-JF
4.3. INICIATIVAS ELENCADAS NO PLANO DIRETOR DE TECNOLOGIA DA INFORMAÇÃO - PDTI
7 - Atualizar solução de backup da JF1 em atendimento à PNITI-JF (Resolução CJF 355/2015) e contratar consultoria para rever as políticas de backup
4.4. ALINHAMENTO AO PCSTI
A inserir no PCSTI - 2022, destacando que a presente proposição está direta e intimamente ligada ao PJe, projeto estratégico da JF1.</t>
  </si>
  <si>
    <t>1. Problema/situação enfrentada: O Tribunal Regional Federal da 1ª Região (TRF1) possui à sua disposição ferramentas de alta complexidade e alto valor técnico para gerenciamento de cópias seguras (backup) dos dados institucionais produzidos pela Justiça Federal da Primeira Região como um todo. O suporte técnico e atualização deste vasto ambiente são imprescindíveis para manutenção dos serviços de backup dentro de uma normalidade desejável.
Os procedimentos de backup são serviços essenciais e cruciais para a garantia de integridade dos dados armazenados e restauração de um ambiente de produção em caso de sinistro ou desastre, seja por parada de serviços, perda de ativos de infraestrutura, perda de arquivos digitais pontuais etc.
Hoje as ferramentas de serviços de backup (“Veritas Netbackup” e “Veritas Netbackup Opscenter”), em uso no amplo ambiente da Justiça Federal da Primeira Região, são de grande importância no cenário de gerenciamento, manipulação e controle dos dados em base de dados de cópias seguras.
A evolução da plataforma de software Veritas Netbackup para versões mais recentes aumenta a confiabilidade, a disponibilidade, a continuidade e confidencialidade dos servidores e serviços de backup.
Está em andamento um processo de contratação de nova ferramenta de backup institucional (0021556-22.2018.4.01.8000) que visa adequar o tipo de licenciamento, de forma mais assertiva ao nosso ambiente, bem como visa dar ampla competitividade aos softwares de fabricantes que não são utilizados atualmente em nosso ambiente. Porém, até que a referida contratação e os dados sejam migrados entre plataformas distintas, é necessário manter o passivo dos dados já salvaguardados no ambiente atual.
2. Necessidade originada: Diante o exposto, do amplo e complexo ambiente dos serviços de backup da justiça federal da primeira região, faz-se necessário a renovação do licenciamento do Veritas Netbackup para a atualização de versões e o suporte técnico especializado até que se tenha adquirido novo software de backup e os dados migrados.
3. O que se deseja alcançar: ---</t>
  </si>
  <si>
    <t>Item 01 / Descrição: Manutenção, atualização, garantia e suporte técnico da solução de proteção contra perda de dados Veritas Netbackup em sua última versão / Código de item: BR0027464 / Quantidade: 30 / Unidade de medida: Terabytes /  Valor unitário: R$ 9.687,00 / Valor total: R$ 290.610,00</t>
  </si>
  <si>
    <t>Valor total estimado
(aprovado pelo Comitê)</t>
  </si>
  <si>
    <t>Item n.1 Pistola /Código:  86 / Quantidade:19/ Unidade de medida:UN  / Valor unitário: R$ 2.315,44 / Valor total: R$ 43.993,36</t>
  </si>
  <si>
    <t>Item 01 - ACESSÓRIO BOMBA DE INSULINA, TRANSMISSOR, MONITORIZAÇÃO CONTÍNUA DE GLICOSE.
Característica adicional:  transmissor, para monitorização
contínua glicose, com carregador e calibrador , transmissor guardian link2, compatível com a bomba infusão portátil minimed 640g, marca Medtronic - Cód. BR 0456471 - Quantidade: 01 unidade - Unidade de medida: unidade- Valor unitário: R$ 3.018,00 - Valor total: R$ 3.018,00.
Item 02 - ACESSÓRIO BOMBA  INSULINA, CONJUNTO DE INFUSÃO, POLÍMERO, CATETER CERCA 60 CM C/ CONECTOR LUER LOCK, C/ CÂNULA INFUSÃO CERCA 10MM, SUPORTE, TAMPA E ADESIVO PROTETOR, P/ INSERÇÃO C/ APLICADOR.
Característica adicional: catéter - paradigm quick cânula/60cm tubo, compatível com a bomba infusão portátil minimed 640g , marca Medtronic- Cód. BR 0433434 - Quantidade: 12 caixas - Unidade de medida: caixa com 10 unidades cada - Valor Unitário: R$ 1.075,00- Valor Total: R$ 12.900,00.
Item 03 - ACESSÓRIO BOMBA INSULINA, RESERVATÓRIO, POLIPROPILENO TRANSPARENTE, TIPO SERINGA CERCA 3 ML. 
Característica adicional: reservoir paradigm 3,0 ml, compatível com  a bomba infusão portátil minimed 640g, marca Medtronic - Cód. BR 0433445 - Quantidade: 12 caixas - Unidade de medida: caixa com 10 unidades cada - Valor unitário: R$ 179,00 - Valor total: R$ 2.148,00.
Item 04 - ACESSÓRIO BOMBA INSULINA, SENSOR, MONITORIZAÇÃO CONTÍNUA DE GLICOSE.  Características adicionais: enlite sensores, compatível com a bomba infusão portátil minimed 640g, marca MEDTRONIC - Cód. BR 0433466 - Quantidade: 12 caixas - Unidade de medida: caixa com 05 unidades cada - Valor unitário: R$ 1.850,00. Valor total: R$ 22.200,00
Item 05 - ACESSÓRIO BOMBA DE INSULINA, APLICADOR  DO CONJUNTO DE INFUSÃO DO QUICK-SET
Características adicionais: compatível com a bomba infusão portátil minimed 640g, marca MEDTRONIC - Cód. BR 0433467 - Quantidade: 01 unidade - Unidade de medida: unidade - Valor unitário R$ 105,00 - Valor total: R$ 105,00.
Item 06 - CARELINK USB
Caractéristicas adicionais: compatível com a bomba infusão portátil minimed 640g, marca MEDTRONIC - Cód. BR 0437811 - Quantidade: 01 unidade - Unidade de medida: unidade - Valor unitário: R$ 400,00 - Valor total: R$ 400,00.</t>
  </si>
  <si>
    <t>Por arma = 25 munições para operação, 50 munições para Formação e 50 Munições para Treinamento = Total: 125 munições por arma. 175 armas recém-adquiridas = 175 x 125 = 21.875 munições. Valor unitário: R$ 4,75. Valor total: 21.875 x 4,75 = R$ 103.906,25.
Estimativa inclui o TRF1 e Seções Judiciárias.</t>
  </si>
  <si>
    <t>Serviços Técnicos Especializados (Ações de qualidade de vida no ambiente de trabalho)</t>
  </si>
  <si>
    <t>Item 01
Descrição: Coleta de resíduos sólidos orgânicos e indiferenciados	; Unidade de medida: Tonelada; Valor unitário: R$ 163,10; Quantidade: 102; Valor total: R$ 16.636,20.
Item 02
Descrição: Disposição final de resíduos sólidos no Aterro de Brasília; Unidade de medida: Tonelada; Valor unitário: R$ 122,06; Quantidade: 102; Valor total: R$ R$ 12.450,12;
Total estimado: R$ 29.086,32</t>
  </si>
  <si>
    <t>Licenças de software de automação de escritório em nuvem.</t>
  </si>
  <si>
    <t>Item n.: 01 / Descrição: Licença de software de automação de escritório em nuvem / Código: não localizado / Quantidade: 12 / Unidade de medida: mês / Valor unitário: R$18.104,85 / Valor total: R$217.258,20</t>
  </si>
  <si>
    <t>Dicom_02</t>
  </si>
  <si>
    <t>A contratação encontra-se em consonância com o Plano Estratégico da Justiça Federal - PEJF 2021/2026, associando-se aos macrodesafios: "Enfrentamento à corrupção e à improbidade administrativa", "Aperfeiçoamento da gestão administrativa e da governança judiciária" e "Aperfeiçoamento da gestão orçamentária e financeira".</t>
  </si>
  <si>
    <t>1. Problema/situação enfrentada pela Adm: A celeridade na instrução dos processos de aquisição/contratação deste Tribunal têm exigido, cada vez mais, a busca por uma ferramenta mais ampla, segura e ágil, e que permita a realização da pesquisa de preços em um menor tempo, com o maior número de dados possíveis, e que venha a refletir a real situação do mercado, haja vista a utilização de fontes diversificadas de informações, que inclui órgãos e entidades das diferentes esferas de governo.
2. Necessidade originada: contratar ferramenta que auxilie na pesquisa de preços.
3. O que se deseja alcançar: maior celeridade e segurança na pesquisa de preços.</t>
  </si>
  <si>
    <t>Item 1) Descrição: Contratação de assinatura anual do sistema Banco de Preços (ferramenta de pesquisa); Código do item: 000004243; Quantidade a ser contratada: 02; Unidade de medida: licença; Valor unitário: R$ 9.875,00; Valor total: R$ 19.750,00; Período (vigência do contrato): anual (12 meses); Valor total da contratação: R$ 19.750,00.</t>
  </si>
  <si>
    <t xml:space="preserve"> A partir da liberação da senha de acesso (365 dias).</t>
  </si>
  <si>
    <t>Dilit_01</t>
  </si>
  <si>
    <t>1. Problema/situação enfrentada pela Adm: A celeridade na instrução dos processos de aquisição/contratação deste Tribunal têm exigido, cada vez mais, a busca por uma ferramenta mais ampla, segura e ágil, e que permita a realização das pesquisas relacionadas aos diversos temas em um menor tempo, com o maior número de informações possíveis, frente à utilização de fontes diversificadas destas informações, que inclui órgãos e entidades das diferentes esferas de governo.
2. Necessidade originada: contratar solução de pesquisa avançada atinente a licitações e contratos.
3. O que se deseja alcançar: mais qualidade, segurança e celeridade nas contratações públicas a partir da pesquisa de diversos temas relativos a contrato e licitações.</t>
  </si>
  <si>
    <t>Item 1) 
Descrição: Contratação de Assinatura Anual – Sistema Avançado de Pesquisa. (ferramenta de pesquisa); Código do item: 795; Quantidade a ser contratada: 05; Unidade de medida: licença; Valor unitário: R$ 10.387,00; Período de vigência do contrato: 12 meses;     
Descrição: Orientações Jurídicas; Código do item: 795; Quantidade a ser contratada: 10; Unidade de medida: orientação; Valor unitário: R$ 6.424,00;
Valor total: R$ 16.811,00</t>
  </si>
  <si>
    <t>A partir da liberação da senha de acesso (365 dias).</t>
  </si>
  <si>
    <t>Sistema Avançado de Pesquisa (licitações e contratos)</t>
  </si>
  <si>
    <t xml:space="preserve">
 ITEM/DESCRIÇÃO/QTD./VALOR (Doc. 12793574);
1/Abertura de cofre no segredo e na fechadura/2/R$ 10,00;
2/Abertura de fechadura simples para porta de imóvel/7/R$ 20,00;
3/Abertura de fechadura simples (mesa, armário, escrivaninha, cadeado, baú)/17/R$ 20,00;
4/Abertura de fechadura tipo tetra (trava tetra, fechadura tetra, cadeado tetra)/4/R$ 10,00;
5/Conserto de fechadura simples (mesa, armário, escrivaninha, cadeado, baú)/10/R$ 20,00;
6/Conserto de fechadura simples para porta de imóvel/25/R$ 20,00;
7/Extração de chave simples (mesa, armário, escrivaninha, cadeado, baú)/10/R$ 10,00;
8/Extração de chave simples para porta de imóvel/7/R$ 10,00;
9/Extração de chave tetra para porta de imóvel/4/R$ 10,00;
10/Modelagem de chave gorja/1/R$ 10,00;
11/Modelagem de chave simples (mesa, armário, escrivaninha, baú, cadeado)/40/R$ 28,00;
12/Modelagem de chave simples para porta de imóvel/42/R$ 27,00;
13/Modelagem de chave tetra (trava tetra, fechadura tetra, cadeado tetra)/3/R$ 20,00;
14/Modelagem de chave tetra para chave de imóvel/3/R$ 20,00;
15/Troca de segredo de cofre no segredo e na fechadura/3/R$ 5,00;
16/Troca de segredo de fechadura simples (mesa, armário, escrivaninha, cadeado, baú)/5/R$ 5,00;
17/Troca de segredo de fechadura simples para porta de imóvel/15/R$ 10,00;
18/Troca de segredo de fechadura tetra para porta de imóvel/3/R$ 10,00;
19/Cópia de chaves tetra (porta, trava tetra, cadeado)/30/R$ 15,00;
20/Cópia de chave simples (mesa, armário, escrivaninha, baú, cadeado, porta)/500/R$ 7,35;
21/Cópia de chave pantográfica (mesa, armári, escrivaninha, baú, cadeado, porta)/5/R$ 20,00;
VALOR TOTAL R$ 8279,00</t>
  </si>
  <si>
    <t>Estimativa de preço dos serviços de agenciamento de viagens, com posto de atendimento nas dependências do Tribunal. Proc 0000371-20.2021.4.01.8000, estimativa de preços detalhada no ETP 12737941.
Item 1/ Descrição: Serviço de Agenciamento de Viagens / Quantidade Estimada de RPA(*¹): 1457 / Valor estimado anual das passagens + Taxa de Embarque: R$ 1.097.385,40
*1) a quantidade estimativa de RPA (coluna 3) corresponde aproximadamente à quantidade de AVS multiplicado por 1,5.</t>
  </si>
  <si>
    <t>Estimativa de material odontológico para 2022. Os valores unitários não estão atualizados, assim, não foram inseridos, porém, o valor total estimado para a aquisição é de R$ 20.000,00.
ITEM/DESCRIÇÃO DO ITEM/CÓDIGO BR/UNIDADE/QUANTIDADE;
1/CIMENTO DE IONÔMERO DE VIDRO, RESTAURAÇÃO, AUTOPOLIMERIZÁVEL, LÍQUIDO. CARACTERÍSTICAS ADICIONAIS: FRASCO 8ML, COMPATÍVEL COM MAXXIONR (FGM)/BR0404584/Frasco/3;
2/APLICADOR ODONTOLÓGICO, DOBRÁVEL, DESCARTÁVEL, PLÁSTICO, PONTAS FIBRAS NÃO ABSORVENTES, FINA. CARACTERÍSTICAS ADICIONAIS: PACOTE COM 100 UNIDADES/BR0410557/Pacote/2;
3/ESCOVA DE ROBSON, TAÇA, CONTRA-ÂNGULO, BRANCA/BR0404894/Unidade/15;
4/ESCOVA DE ROBSON, TAÇA, CONTRA-ÂNGULO, IMPREGNADA COM CARBETO DE SILICIO/BR0431408/Unidade/7;
5/LIDOCAÍNA CLORIDRATO, 10%, SPRAY. CARACTERÍSTICAS ADICIONAIS: FRASCO COM 50 ML./BR0269845/Frasco/1;
6/LIDOCAÍNA CLORIDRATO, ASSOCIADA COM NOREPINEFRINA, 3% + 1:50.000, SOLUÇÃO INJETÁVEL. CARACTERÍSTICAS ADICIONAIS: TUBETE COM 1,80 ML/BR0432750/Tubete/50;
7/DESCOLADOR, AÇO INOXIDÁVEL, DESTACA PERIÓSTEO, SINDESMÓTOMO/BR0413450/Unidade/2;
8/BROCA ALTA ROTAÇÃO, AÇO INOXIDÁVEL DIAMANTADA, CONJUNTO, CORTE FINO, REF.: 1093, 1112, 1190, 2135, 3118, 3168 E 3195/BR0438007/Unidade/2;
9/BICARBONATO DE SÓDIO, ALTO GRAU DE PUREZA (MIN. 99%), GRANULOMETRIA ESPECÍFICA, EQUIPAMENTO DE PROFILAXIA BUCAL. CARACTERÍSTICAS ADICIONAIS: PROPHLAXIS COMPATÍVEL COM PROFI II DA MARCA DABI-ATLANTE. SACHE COM 40g. /BR0410918/Sachê/225;
10/INDICADOR QUÍMICO, CLASSE V, INTERNO, INTEGRADOR, TIRA DE PAPEL, PARA ESTERILIZAÇÃO A VAPOR/BR0332346/Unidade/500;
11/EXTRATOR PERIODONTAL, AÇO INOXIDÁVEL, FOICE PONTA MORSE, 0-00, CABO 6MM CARACTERÍSTICAS ADICIONAIS: TIPO HUFRIEDY OU SIMILAR COM MESMA EQUIVALÊNCIA TÉCNICA/BR0430182/Unidade/18;
12/DETERGENTE ENZIMÁTICO, A BASE DE AMILASE, PROTEASE, LIPASE E CARBOIDRASE. CARACTERÍSTICAS ADICIONAIS: FRASCO 5L/BR0328078/Frasco/1;
13/EMBALAGEM PARA ESTERILIZAÇÃO, PAPEL GRAU CIRÚRGICO, C/ FILME POLÍMERO MULTILAMINADO, CERCA DE 60G/M2, ROLO, TERMOSSELANTE, CERCA DE 10CM, C/ INDICADOR QUÍMICO, USO ÚNICO. CARACTERÍSTICAS ADICIONAIS: ROLO DE 100M/BR0442385/Rolo/10;
14/CONDICIONADOR DENTAL, ÁCIDO FOSFÓRICO, 37%, GEL. CARACTERÍSTICAS ADICIONAIS: COM FLUIDEZ ADEQUADA PARA EVITAR ESCOAMENTO, PARA RESTAURAÇÃO ODONTOL., SERINGA COM 2,5  ML./BR0391582/Seringa/3;
15/CURETA PERIODONTAL, AÇO INOXIDÁVEL, FINLÂNDIA WS, No 14-15, CABO OCO. /BR0431624/Unidade/4;
16/CABO ESPELHO BUCAL, AÇO INOXIDÁVEL, OITAVADO, AUTOCLAVÁVEL/BR0413300/Unidade/8;
17/CIMENTO ODONTOLÓGICO, TEMPORÁRIO, ÓXIDO DE ZINCO E ÓLEO, SEM EUGENOL, PASTA+PASTA, CONJUNTO COMPLETO. CARACTERÍSTICA ADICIONAIS: PARA CIMENTAÇÃO TEMPORÁRIA DE INLAYS. COROAS UNITÁRIAS E PONTES FIXASCONJUNTO CONTENDO BASE 43G, CATALISADOR 22G E BLOCO DE MISTURA/BR0426021/Unidade/1;
18/CIMENTO ODONTOLÓGICO, TEMPORÁRIO, ÓXIDO DE ZINCO E EUGENOL, BASE + CATALISADOR, CONJUNTO COMPLETO CARACTERÍSTICAS ADICIONAIS: IRM, CONTENDO  FRASCO COM 15 ML E POTE COM 38 G./BR0404549/Unidade/1;
19/CIMENTO ODONTOLÓGICO, OBTURADOR PROVISÓRIO, SEM FLÚOR, PASTA ÚNICA. CARACTERÍSTICAS ADICIONAIS: POTE COM 20G./BR0404546/Pote/2;
20/RESINA COMPOSTA, FOTOPOLIMERIZÁVEL, MICROHÍBRIDA, PASTOSA. CARACTERÍSTICAS ADICIONAIS: COM   VIDRO BÁRIO ALUMÍNIO FLUORETADO E DIÓXIDO DE SILÍCIO ALTAMENTE DISPERSO NA COMPOSIÇÃO. COR A2. SERINGA DE 4g/BR0390513/Seringa/2;
21/PROTETOR CLÍNICO ODONTOLÓGICO,PLÁSTICO,CAPA SERINGA TRÍPLICE, USO ÚNICO, DESCARTÁVEL. CARACTERÍSTICAS ADICIONAIS: CILÍNDRICO, , EQUIPO DABI-ATLANTE, EMBALAGEM COM 100 UNIDADES./BR0438698/Embalagem/3;
22/RESINA COMPOSTA, FOTOPOLIMERIZÁVEL, MICROHÍBRIDA, PASTOSA. CARACTERÍSTICAS ADICIONAIS: COM   VIDRO BÁRIO ALUMÍNIO FLUORETADO E DIÓXIDO DE SILÍCIO ALTAMENTE DISPERSO NA COMPOSIÇÃO. COR A3. SERINGA DE 4g/BR0390513/Seringa/2;
23/CURETA PERIODONTAL, AÇO INOXIDÁVEL, GRACEY, 11-12, CABO OCO. CARACTERÍSTICAS ADICIONAIS: TIPO HUFRIEDY OU SIMILAR COM MESMA EQUIVALÊNCIA TÉCNICA/BR0427568/Unidade/8;
24/CURETA PERIODONTAL, AÇO INOXIDÁVEL, GRACEY, 13-14, CABO OCO. CARACTERÍSTICAS ADICIONAIS: TIPO HUFRIEDY OU SIMILAR COM MESMA EQUIVALÊNCIA TÉCNICA/BR0427573/Unidade/8;
25/CURETA PERIODONTAL, AÇO INOXIDÁVEL, MCCALL, 17-18, CABO OCO. CARACTERÍSTICAS ADICIONAIS: TIPO HUFRIEDY OU SIMILAR COM MESMA EQUIVALÊNCIA TÉCNICA/BR0427723/Unidade/18;
26/HIDRÓXIDO DE CÁLCIO, CIMENTO, BASE+CATALISADOR, CONJUNTO COMPLETO. CARACTERÍSTICAS ADICIONAIS: USO ODONTOLÓGICO,  PARA FORRAMENTO DE CAVIDADE, CONJUNTO COM 01 PASTA CATALISADORA DE 11g E 01 PASTA BASE DE 13 g/BR0404562/Unidade/2;
27/CIMENTO DE IONÔMERO DE VIDRO, RESINOSO FOTOPOLIMERIZÁVEL, CONJUNTO COMPLETO. CARACTERÍSTICAS ADICIONAIS: CONTENDO 01 FRASCO DE PÓ COM 09 GRAMAS, 01 FRASCO DE LÍQUIDO COM 8 ML, 01 FRASCO DE PRIMER COM 6,5 ML E 01 FRASCO DE GLAZE COM 6,5ML. COR A3/BR0404578/Unidade/2;
28/EVIDENCIADOR DENTAL, P/ PLACA BACTERIANA, SOLUÇÃO. CARACTERÍSTICAS ADICIONAIS: FRASCO DE 10ML/BR0425848/Frasco/3;
29/TESOURA, AÇO INOXIDÁVEL, 15CM, CURVA, SNOLDEN/BR0291801/Unidade/3;
30/TESOURA, AÇO INOXIDÁVEL, 9CM, RETA, SPENCER/BR0344131/Unidade/3;
31/FLUORETO DE SÓDIO, 2%, GEL TIXOTRÓPICO,NEUTRO. CARACTERÍSTICAS ADICIONAIS: PH DE 6,5 A 7,5, SABOR TUTTI-FRUTTI. FRASCO 200 ML /BR0428103/Frasco/20;
32/FÓRCEPS ODONTOLÓGICO, AÇO INOXIDÁVEL, INFANTIL, 1, AUTOCLAVÁVEL/BR0413531/Unidade/2;
33/FÓRCEPS ODONTOLÓGICO, AÇO INOXIDÁVEL, INFANTIL, 18D, MOLARES SUPERIORES LADO DIREITO, AUTOCLAVÁVEL/BR0419948/Unidade/2;
34/FÓRCEPS ODONTOLÓGICO, AÇO INOXIDÁVEL, INFANTIL, 18L, MOLARES SUPERIORES LADO ESQUERDO, AUTOCLAVÁVEL/BR0419947/Unidade/2;
35/FÓRCEPS ODONTOLÓGICO, AÇO INOXIDÁVEL, INFANTIL, 17, MOLARES INFERIORES, AUTOCLAVÁVEL/BR0419945/Unidade/2;
36/CURETA PERIODONTAL, AÇO INOXIDÁVEL, MCCALL, 13-14, CABO OCO. CARACTERÍSTICAS ADICIONAIS: TIPO HUFRIEDY OU SIMILAR COM MESMA EQUIVALÊNCIA TÉCNICA/BR0427812/Unidade/10;
37/SELANTE, PARA FÓSSULAS E FISSURAS, FOTOPOLIMERIZÁVEL,  FLÚOR. CARACTERÍSTICAS ADICIONAIS: SERINGA DE 2g /BR0390777/Seringa/2;
38/BROCA ALTA ROTAÇÃO, AÇO INOXIDÁVEL DIAMANTADA, CONJUNTO, CORTE EXTRA FINO, REF.: 1093, 1112, 1190, 2135, 3118, 3168 E 3195/BR0404491/Unidade/2;
39/MOLDEIRA ODONTOLÓGICA, CERA COM ESPUMA DE POLIURETANO, P/ APLICAÇÃO DE FLÚOR, SIMPLES, DESCARTÁVEL. CARACTERÍSTICAS ADICIONAIS: CONJUNTO TAMANHO SORTIDO COM 100 UNIDADES/BR0428182/Conjunto/8;
40/PEDRA POMES, ROCHA MAGNÉTICA, BRANCA, PÓ, LIMPEZA DENTAL, ODONTOLÓGICO, EXTRAFINO. CARACTERÍSTICAS ADICIONAIS: FRASCO COM 100 GRAMAS./BR0233497/Frasco/1;
41/PINÇA ODONTOLÓGICA, AÇO INOXIDÁVEL, CERCA DE 13 CM, 317, P/ ALGODÃO, AUTOCLAVÁVEL/BR0413333/Unidade/3;
42/PASTA PROFILÁTICA, PEDRA POMES, LAURIL SULFATO DE SÓDIO, COM FLÚOR. CARACTERÍSTICAS ADICIONAIS: USO DENTAL, BISNAGA COM 90 GRAMAS./BR0417702/Bisnaga/7;
43/PASTA ABRASIVA, KIT COM 1 SERINGA DE 2G, 6 A 8 MICRONS, POLIMENTO FINAL DE PORCELANA E RESINA, CARBOWAX, ÓXIDO ALUMÍNIO, ETILENO GLICOL, CORANTE. /BR0338686/Unidade/1;
44/AGULHA ODONTOLÓGIA, AÇO INOXIDÁVEL SILICONIZADO, GENGIVAL/ANESTESIA, 30G CURTA, COM BISEL TRIFACETADO, CONECTOR P/ SERINGA CARPULE, ESTÉRIL, DESCARTÁVEL,C/ PROTETOR PLÁSTICO E LACRE. CARACTERÍSTICAS ADICIONAIS: CAIXA COM 100 UNIDADES/BR0442145/Caixa/2;
45/ESPELHO BUCAL, AÇO INOXIDÁVEL E ESPELHO, PLANO, No 5, ENCAIXE UNIVERSAL, CABO PADRÃO, AUTOCLAVÁVEL, EMBALAGEM INDIVIDUAL/BR0413310/Unidade/10;
46/SUGADOR, PVC, SALIVA, C/ ARAME, PACOTE C/ 40 UNIDADES, ESTÉRIL, DESCARTÁVEL/BR0406292/Unidade/18;
47/TIRA ABRASIVA - USO ODONTOLÓGICO, AÇO INOXIDÁVEL + ÓXIDO DE ALUMÍNIO, CERCA DE 150MM, 4MM, ENVELOPE C/ 12 UNIDADES, ESTÉRIL, DESCARTÁVEL. /BR0406285/Unidade/3;
48/TIRA ABRASIVA - USO ODONTOLÓGICO, POLIÉSTER + ÓXIDO DE ALUMÍNIO, CENTRO NEUTRO, CERCA DE 170MM, CERCA DE 4MM, DESCARTÁVEL.  CARACTERÍSTICAS ADICIONAIS: EMBALAGEM COM 150 UNIDADES/BR0423570/Embalagem/1;
49/VERNIZ DENTÁRIO, C/ FLUORETO DE SÓDIO. CARACTERÍSTICAS ADICIONAIS: FLUORETAÇÃO DE ESMALTE DENTÁRIO (5% DE FLUORETO DE SÓDIO). CONJUNTO CONTENDO 01 FRASCO DE VERNIZ (10 ML) E 01 FRASCO DE SOLVENTE (10 ML)./BR0428166/Conjunto/2;
50/ALGODÃO, HIDRÓFILO, EM ROLETE, ALVEJADO, PURIFICADO, ISENTO DE IMPUREZAS, NÃO ESTÉRIL. CARACTERÍSTICAS ADICIONAIS: PACOTE COM 100 UNIDADES./BR0407961/pacote/30;</t>
  </si>
  <si>
    <t>Grupo I
Item/Roupa/Peso Anual Estimado (Kg)/Valor Unitário (Kg)/Valor Total;
1/Campo cirúrgico/12/11,55/138,6;
2/Fronha/50/10,29/514,5;
3/Lençol de Solteiro/428/11,55/4943,4;
4/Jaleco Manga Comprida/413/18,53/7652,89;
5/Bata/26/11,55/300,3;
6/Cobertor/2/11,55/23,1;
Valor Total Estimado do Grupo:13572,79;
Grupo II
Item/Roupa/Peso Anual Estimado (Kg)/Valor Unitário (Kg)/Valor Total;
7/Toalha de Rosto/14/10,29/144,06;
8/Capa para bebê conforto/1/10,29/10,29;
9/Pano pequeno de limpeza/6/10,29/61,74;
Valor Total Estimado do Grupo:216,09;
Valor Total Estimado da Contratação:13788,88</t>
  </si>
  <si>
    <t>ESTERILIZAÇÃO DE MATERIAL MÉDICO HOSPITALAR PARA 2022
Item / Descrição / Qtd. Anual Estimada / Preço Unitário / Preço Total
01 / Pacote Curativo Simples contendo 3 pinças: - 01 pinça de dissecção com dente, - 01 pinça de dissecção sem dente, - 01 pinça Kelly / 50 / 3,50 / 175,00;
02 / Pacote Curativo Especial contendo: - 01 pinça de dissecção com dente, - 01 pinça de dissecção sem dente, - 02 pinças Kelly curvas, - 10 pacotes gaze com 10 unidades cada, - 01 porta-agulha / 8 / 5,70 / 45,60;
03 / Bandejão para pequenas cirurgias med. 31cm x 21cm x 5cm, contendo: - 01 pinça mosquito reta, - 01 pinça mosquito curva, - 02 pinças Kelly curvas, - 01 pinça para assepsia, - 01 porta agulha de Mayo, - 01 cabo de bisturi nº 04, - 01 cabo de bisturi nº 03, - 02 cubas redondas, - 02 pinças Backhaus, - 01 pinça de dissecção com dente, - 01 pinça de dissecção sem dente, - 01 pinça Allis retas, - 01 pinça Kocher com dente / 8 / 9,00 / 72,00;
04 / Campo Pequeno, fenestrado, tamanho 54 x 54 cm / 9 / 5,40 / 48,60;
05 / Campo Médio, fenestrado, tamanho 60 x 60 cm / 4 / 5,40 / 21,60;
06 / Campo simples, médio, tamanho 60 x 60 cm / 9 / 4,20 / 37,80;
07 / Cuba Rim / 8 / 4,50 / 36,00;
08 / Tesoura Curva e Reta, tam. Extrapequeno, P, M, G / 71 / 2,40 / 170,40;
09 / Pinça (diversa), tamanho P e M / 43 / 2,40 / 103,20;
10 / Espátula de Inox, Tentacânula / 2 / 2,25 / 4,50;
Valor Total Estimado: 714,70</t>
  </si>
  <si>
    <t>Item/Descrição /Código BR/quantidade/Valor unitário/Valor total;
1/Carimbo automático, retangular, em acrílico, resina, 4,70 X 1,80, retrátil, com mola (Printer 30 ou similar)/BR0259966/70/14/980;
2/carimbo datador, automático, alfanumérica, personalizado com dizeres sobrepostos, chapa metálica de 40 x 40mm./BR0301790/6/35/210;
3/Carimbo automático, acrílico, resina, 3 cm, 3 cm quadrado, retrátil com mola (Printer Q 30 ou similar)/BR0324670/6/30/180;
4/Carimbo, Carimbo. Borracha macia,  com 2,5 mm de espessura), para substituição em carimbos já existentes./BR0032603/60/3,5/210;
5/Carimbo automático, acrílico, resina, 6,90 x 3,00 cm, retangular, retrátil com mola./BR0307786/50/34/1700;
6/Refil carimbo, automático, preta, 37 x 14 mm -Automatik 911 /BR0345847/20/8/160;
7/Refil carimbo, automático, preta, 47x18 mm - Automatik 912 /BR0389002/15/9/135;
8/Refil carimbo, automático, 30x58 mm - Automatik 913 **/BR0363466/7/10/70;
Valor total: 3645,00</t>
  </si>
  <si>
    <t>Renovação do contrato atende aos serviços de manutenção dos elevadores abaixo:
1. Elevador Panorâmico do ed. Centrejufe - 01 unidade, custo unitário mensal R$ 650,00;
2. Elevador do ed. Sede I, 04 Unidades, custo unitário mensal R$ 800,00 (3.200,00 -  4 unidades);
3. Elevador do ed. Sede I (próximo a Ascom), 01 Unidade, custo unitário mensal R$ 800,00
Item / Qtd. / Und. / Descrição / Valor Unitário / Valor Mensal / Valor Total Anual
1 / 1 / Und / Serviços de manutenção preventiva e corretiva, com reposição de peças, de elevador, modelo exclusive panorâmico - N-MRL-810-8 A-M, 02 paradas, capacidade 630 kg, para 08 passageiros.  marca Otis, instalados no Ed. Centrejufe /  650,00 /  650,00 /  7.800,00; 
2 / 4 / Und / Serviços de manutenção preventiva e corretiva, com reposição de peças, de elevadores, marca Thysseenkrupp, com capacidade para 750kg, para 10 pessoas, com 5 paradas, instalado no Ed. Sede I /  800,00 /  3.200,00 /  38.400,00; 
2 / 1 / Und / Serviços de manutenção preventiva e corretiva, com reposição de peças, de elevador, marca Thysseenkrupp, com capacidade para 750kg, para 10 pessoas, com 6 paradas, instalado no Ed. Sede I / 800,00 / 800,00 /  9.600,00; 
VALOR GLOBAL ANUAL: 55.800,00.</t>
  </si>
  <si>
    <t>Manutenção em elevadores conforme descrição anexa. Nova contratação, que deverá atender aos serviços de manutenção dos seguintes elevadores: 3 elevadores do Sede II, 4 elevadores do Anexo I, 3 elevadores do Anexo III. Valor estimado: R$ 8.020,00 mensais, R$ 96.240,00 anuais.
ITEM / DESCRIÇÃO / UND. / QTD / "Valor Unit em Reais" / "Valor  Mensal em Reais" / "Valor  Anual em Reais"
1 / MANUTENÇÃO PREVENTIVA E CORRETIVA, COM FORNECIMENTO DE PEÇAS, NOS ELEVADORES INSTALADOS NO EDIFÍCIO- SEDE II - ITEM 2 DO ANEXO II DO CONTRATO 15/2017. / Und / 3,00 / 900,00 / 2.700,00 / 32.400,00;
2 / MANUTENÇÃO PREVENTIVA E CORRETIVA, COM FORNECIMENTO DE PEÇAS, NOS ELEVADORES INSTALADOS NOS EDIFÍCIOS -ANEXO I - SUBITEM  3.1, 3.2 , 3.3 E 3.4  DO ITEM 3 DO ANEXO II DO CONTRATO 15/2017. / Und / 4,00 / 760,00 / 3.040,00 / 36.480,00;
3 / MANUTENÇÃO PREVENTIVA E CORRETIVA, COM FORNECIMENTO DE PEÇAS, NOS ELEVADORES INSTALADOS NOS EDIFÍCIOS -ANEXO  III -  SUBITEM  3.5, 3.6  E 3.7 DO  ITEM 3 DO ANEXO II DO  CONTRATO 15/2017. / Und / 3,00 / 760,00 / 2.280,00 / 27.360,00;
Total: 8.020,00 (mensal) / 96.240,00 (anual)</t>
  </si>
  <si>
    <t>CONTRATAÇÃO DE PRESTAÇÃO  SERVIÇO DE TELEFONIA MÓVEL PESSOAL - SMP OU SERVIÇOS DE TELEFONIA MÓVEL CELULAR (SMC) NAS MODALIDADES LOCAL (VC1)  E LONGA DISTÂNCIA NACIONAL (VC2 E VC3), COM HABILITAÇÃO DE LINHAS TELEFÔNICAS MÓVEIS; HABILITAÇÃO E FORNECIMENTO DE CHIPS DO TIPO 4G - SIMCARD, COM PACOTES DE DADOS  E ACESSO À INTERNET , 52 ASSINATURAS, CUSTO MENSAL DE R$ 4.013,92, CUSTO ANUAL DE R$ 48.167,04
"ITEM/DESCRIÇÃO/UND./QTD MENSAL ESTIMADA/VALOR MÉD.MERC./VALOR MÉDIO MENSAL /VALOR MÉDIO ANUAL ;"
1/Chamadas para Móvel (VC M/M) – Mesma Operadora/MINUTO/6000/0,0001/0,6/7,2;
2/Chamadas para Móvel (VC M/M) – Demais Operadoras/MINUTO/6000/0,0001/0,6/7,2;
3/Chamadas para Fixo (VC 1 M/F)/MINUTO/6000/0,0001/0,6/7,2;
4/Chamadas para Móvel Roaming (VC M/M) – Mesma Operadora/MINUTO/2000/0,0001/0,2/2,4;
5/Chamadas para Móvel Roaming (VC M/M) – Demais Operadoras/MINUTO/2000/0,0001/0,2/2,4;
6/Chamadas para Fixo (VC 1 M/F) - Roaming Nacional/MINUTO/2000/0,0001/0,2/2,4;
7/AD 2 Adicional de Chamadas (utilização em redes de terceiros)/MINUTO/2000/0,0001/0,2/2,4;
8/Deslocamento 2 (utilização em redes de terceiros)/MINUTO/2000/0,0001/0,2/2,4;
9/Chamadas de Longa Distância VC 2 Móvel x Móvel – Mesma Operadora/MINUTO/3000/0,0001/0,3/3,6;
10/Chamadas de Longa Distância VC 2 Móvel x Móvel – Demais Operadoras/MINUTO/3000/0,0001/0,3/3,6;
11/Chamadas de Longa Distância VC 2 Móvel x Fixo/MINUTO/3000/0,0001/0,3/3,6;
12/Chamadas de Longa Distância VC 3 Móvel x Móvel – Mesma operadora/MINUTO/3000/0,0001/0,3/3,6;
13/Chamadas de Longa Distância VC 3 Móvel x Móvel – Demais operadoras/MINUTO/3000/0,0001/0,3/3,6;
14/Chamadas de Longa Distância VC 3 Móvel x Fixo/MINUTO/3000/0,0001/0,3/3,6;
15/SMS/UN/500/0,01/5/60;
16/MMS/UN/500/0,01/5/60;
17/Assinatura de Serviço de Dados "Smartphone  com franquia de 10GB (52 aparelhos x 12 meses)/UN/52/76,91/3999,32/47991,84;
Total: 4013,92 (mensal) / 48167,04 (anual)</t>
  </si>
  <si>
    <t>Manutenção em central telefônica em Centrais Telefônicas Alcatel Omni PCX Enterprise, nas condições previstas neste Termo, custo mensal de 4.050,00, custo anual de R$ 48.600,00,
e mais R$ 22.000,00, para aquisição de peças de reposição, sob demanda, totalizando R$ 70.600,00.</t>
  </si>
  <si>
    <t>Manutenção de grupo geradores, no-breaks, estabilizadores e chave estática do TRF1, custo mensal R$ 24.750,00, R$ 297.000,00, conforme detalhamento em planilha anexa.
Descrição/Qtd/Valor Unit/Valor Mensal/Valor Anual;
Grupo Motor-Gerador 440 KVA, marca Maquigeral/1/1800/1800/21600;
Grupo Motor-Gerador 440 KVA, marca FG Wilson/2/1800/3600/43200;
Grupo Motor-Gerador 360 KVA, marca Cummins/1/1000/1000/12000;
Grupo Motor-Gerador 114 KVA, marca Maquigeral/1/550/550/6600;
Estabilizador de 30 KVA, marca CS, modelo CET3001 TRI/1/260/260/3120;
Estabilizador 100 KVA, modelo E3-100/3, marca Inbrameq/1/360/360/4320;
Estabilizador 75 KVA, modelo CEHP751, marca CS /3/310/930/11160;
No-Break 30 KVA, modelo RT 300/30 e 380/5220-127, marca Zentran (Sunest / Riello)/1/850/850/10200;
No-break 8 KVA, marca SMS, modelo SS8000 Si/1/230/230/2760;
No-break de 5 KVA, marca Lacerda, modelo Titan Black/14/100/1400/16800;
No-Break 200 KVA, marca General Electric/2/2150/4300/51600;
No-Break 150 KVA, marca CP Eletrônica/1/2000/2000/24000;
No-Break 30KVA, marca CP Eletrônica, modelo TOP 24300/1/600/600/7200;
No-Break 20 KVA, marca HDS, modelo AFB1224VHE/1/420/420/5040;
No-Break 60KVA, marca Amplimarg, modelo PTX3/1/750/750/9000;
No-Break 80KVA, marca Delta, modelo GES803HP3312035/2/1500/3000/36000;
No-Break 8 KVA, marca RTA, modelo NS-ZI-011/2/350/700/8400;
Chave Estática GE/1/2000/2000/24000;
Valor total global mensal: 24.750,00;
Valor total global anual: 297.000,00.</t>
  </si>
  <si>
    <t>Prestação de serviços de manutenção em sistemas de ar condicionado, de forma continuada, com fornecimento de materiais, ferramentas e serviços de terceiros, sob demanda, com detalhamento em arquivo anexo. 
N. / Cargo / Qtd. / Valor por Empregado / "Valor Total Mensal" / "Valor Total Anual"
1 / Engenheiro Mecânico / 1 / 15.988,55 / 15.988,55 / 191.862,60;
2 / Encarregado / 2 / 5.498,74 / 10.997,48 / 131.969,76;
3 / Mecânico de Ar Condicionado / 4 / 4.152,84 / 16.611,36 / 199.336,32;
4 / Operador de Ar Condicionado / 4 / 3.309,04 / 13.236,16 / 158.833,92;
5 / Auxiliar	4 / 2.886,84 / 11.547,36 / 138.568,32;
PREÇO GLOBAL MENSAL FIXO: 68.380,91;	
PREÇO GLOBAL ANUAL FIXO: 820.570,92.
Material de consumo - Sob demanda: 18.179,36
Reposição de Peças  - Sob demanda: 194.253,18
EPI - sob demanda: 4.149,03
Serviços de Terceiros - Sob demanda: 90.038,39
TOTAL ANUAL CONTRATADO: 1.127.190,88</t>
  </si>
  <si>
    <t xml:space="preserve">Aquisição de aparelhos de ar condicionado, sob demanda, para substituições de equipamentos obsoletos e para novas instalações.
ITEM / DESCRIÇÃO / UND. / QTD /  PREÇO MÉDIO UNIT. / PREÇO MÉDIO TOTAL 
1 / AR CONDICIONADO - APARELHO, AR CONDICIONADO-APARELHO - CARACTERÍSTICAS ADICIONAIS - CAP. 9.000 BTU'S, DO TIPO SPLIT SYSTEM, DO TIPO HI WALL (PAREDE), COM CONTROLE REMOTO SEM FIO, MONOFÁSICO, 220 VOLTS, 3 VELOCIDADES, AJUSTE DE DIREÇÃO DO FLUXO DE AR VERTICAL, TECNOLOGIA INVERTER, CLASSIFICAÇÃO ENERGÉTICA PROCEL "A" / Und. / 7,00 /  1.764,03 	 12.348,23 
2 / AR CONDICIONADO - APARELHO, AR CONDICIONADO-APARELHO - CARACTERÍSTICAS ADICIONAIS - CAP. 12.000 BTU'S, DO TIPO SPLIT SYSTEM, DO TIPO HI WALL (PAREDE), COM CONTROLE REMOTO SEM FIO, MONOFÁSICO, 220 VOLTS, 3 VELOCIDADES, AJUSTE DE DIREÇÃO DO FLUXO DE AR VERTICAL, TECNOLOGIA INVERTER, CLASSIFICAÇÃO ENERGÉTICA PROCEL "A" / Und. / 13,00 / 1.978,96 / 25.726,48 
3 / AR CONDICIONADO - APARELHO, AR CONDICIONADO-APARELHO - CARACTERÍSTICAS ADICIONAIS - CAP. 18.000 BTU'S, DO TIPO SPLIT SYSTEM, DO TIPO HI WALL (PAREDE), COM CONTROLE REMOTO SEM FIO, MONOFÁSICO, 220 VOLTS, 3 VELOCIDADES, AJUSTE DE DIREÇÃO DO FLUXO DE AR VERTICAL, TECNOLOGIA INVERTER, CLASSIFICAÇÃO ENERGÉTICA PROCEL "A" / Und. / 11,00 / 3.052,67 / 33.579,33 
4 / AR CONDICIONADO - APARELHO, AR CONDICIONADO-APARELHO - CARACTERÍSTICAS ADICIONAIS - CAP. 24.000 BTU'S, DO TIPO SPLIT SYSTEM, DO TIPO HI WALL (PAREDE), COM CONTROLE REMOTO SEM FIO, MONOFÁSICO, 220 VOLTS, 3 VELOCIDADES, AJUSTE DE DIREÇÃO DO FLUXO DE AR VERTICAL, TECNOLOGIA INVERTER, CLASSIFICAÇÃO ENERGÉTICA PROCEL "A" / Und. / 7,00 / 3.367,90 / 23.575,32 
5 / AR CONDICIONADO - APARELHO, AR CONDICIONADO-APARELHO - CARACTERÍSTICAS ADICIONAIS - CAP. 30.000 BTU'S, DO TIPO SPLIT SYSTEM, DO TIPO HI WALL (PAREDE), COM CONTROLE REMOTO SEM FIO, MONOFÁSICO, 220 VOLTS, 3 VELOCIDADES, AJUSTE DE DIREÇÃO DO FLUXO DE AR VERTICAL, TECNOLOGIA INVERTER, CLASSIFICAÇÃO ENERGÉTICA PROCEL "A" / Und. / 4,00 / 4.874,33 / 19.497,33 
6 / AR CONDICIONADO - APARELHO, AR CONDICIONADO-APARELHO - CARACTERÍSTICAS ADICIONAIS - CAP. 48.000 BTU'S, DO TIPO SPLIT SYSTEM, DO TIPO PISO TETO, COM CONTROLE REMOTO SEM FIO, TRIFÁSICO, 380 VOLTS, 3 VELOCIDADES, AJUSTE DE DIREÇÃO DO FLUXO DE AR VERTICAL, TECNOLOGIA INVERTER, CLASSIFICAÇÃO ENERGÉTICA PROCEL "A" / Und. / 3,00 /  9.035,37 / 27.106,12 
Total: 141.832,82 </t>
  </si>
  <si>
    <t>Diest_01</t>
  </si>
  <si>
    <t>Adequação da solução de Business Intelligence às necessidades da 1ª Região.</t>
  </si>
  <si>
    <t xml:space="preserve">
PEJF 2021-2026, macrodesafios "Fortalecimento da relação institucional da Justiça Federal com a sociedade"; "Aperfeiçoamento da gestão administrativa e da governança judiciária"; "Fortalecimento da estratégia de TIC e de proteção de dados".
Alinhamento ENTIC-JUD (Objetivos Estratégicos CNJ 2021-2026): 
Objetivo 5: Aperfeiçoar a Governança e a Gestão.
Objetivo 7: Aprimorar a Segurança da Informação e a Gestão de Dados.
Alinhamento PETI-JF (Objetivos Estratégicos de TI CJF 2021-2026):
2. Aperfeiçoar a governança de TI na Justiça Federal.
4. Promover e fortalecer a segurança da informação digital na Justiça Federal.
Alinhamento PE-JF1 (Objetivos Estratégicos
JF1 2021-2026):
1. Elevar a qualidade dos serviços prestados;
7. Incentivar a inovação.</t>
  </si>
  <si>
    <t>1. Problema/situação enfrentada pela Adm: A 1ª Região está inserida em um cenário um tanto peculiar e desafiador se comparada à realidade das outras regiões da Justiça Federal. Devido à abrangência de sua jurisdição em extensa área geográfica, a 1ª Região produz diariamente uma massiva quantidade de dados – tanto de caráter judicial como administrativo. Em uma instituição deste porte, é essencial extrair e tratar adequadamente tais dados, com fins de transformá-los em informações de caráter gerencial, visando assim subsidiar e apoiar o processo decisório da Administração, viabilizar a prestação de contas aos Tribunais Superiores e Conselhos e fomentar a execução de sua Estratégia. Além destas questões, o TRF1 está com um quadro deficitário de servidores, e uma solução de BI robusta e atualizada contribuirá para maior eficiência, agilizando a tomada de decisões. Não obstante possuir um quadro de magistrados e de pessoal insuficiente ante a quantidade de demandas, faz-se necessário que o TRF1 centralize as informações para sua melhor gestão.
2. Necessidade originada: contratar solução capaz de centralizar, extrair e tratar dados com o fim de transformá-los em informações de caráter gerencial.
3. O que se deseja alcançar: apoiar o processo decisório da Administração, viabilizar a prestação de contas aos Tribunais Superiores e Conselhos e fomentar a execução de sua Estratégia. Possibilitar o gerenciamento e a organização dos dados oriundos dos processos judiciais com vistas a avaliar e monitorar o cumprimento das metas e iniciativas estratégicas da Justiça Federal, concretizando assim seu objetivo primordial: a pacificação social célere.</t>
  </si>
  <si>
    <t>A aquisição será conforme a demanda e disponibilidade orçamentária, sendo a licitação por meio de Pregão Eletrônico - Ata de Registro de Preço, pelo critério de maior percentual de desconto a ser aplicado no menor preço constante nos periódicos ABC Farma, Brasíndice, CMED ou SIMPRO. A listagem com os materiais a serem adquiridos será especificada por ocasião do Estudo Técnico Preliminar - ETP da contratação.</t>
  </si>
  <si>
    <t>Verificar conforme planilha de preços com especificação, quantitativo e preço médio estimado para 2021 - doc Sei 12729012 e 12732237 no PAe 0018055-89.2020.4.01.8000. A listagem com os materiais a serem adquiridos será especificada por ocasião do Estudo Técnico Preliminar - ETP da contratação.</t>
  </si>
  <si>
    <t xml:space="preserve">Conforme a planilha de especificação e quantitativo - doc. Sei 11727991 - Valores estimados considerando a Ata de Registro de Preços a ser contratada em 2021 no PAe 0018052-37.2020.4.01.8000.
ITEM / CÓD. SICAM	/ CÓD.BR	/ DESCRIÇÃO / QTD	/ UND. / PREÇO MÉDIO UNIT.	/ PREÇO MÉDIO TOTAL
1 / 30.24.015.073 / BR0150482 - DIVISÓRIA, DIVISÓRIA / DIVISÓRIA - CARACTERÍSTICAS ADICIONAIS: PISO-TETO, PAINEL CEGO NA COR ARGILA, MODULAÇÃO: PAINEL/PAINEL - PAINEL CEGO ATÉ 2,40 M DE ALTURA E BANDEIRA CEGA ATÉ ALTURA DO TETO - SISTEMA DE DIVISÓRIA MONOBLOCO, REMOVÍVEL, ESPESSURA FINAL DE 60 MM, MODULAÇÃO 1210MM.MIOLO MULTICELULAR EM COLMEIA TIPO HONEY COMB - PAPEL KFRAFT DE MÉDIA GRAMATURA. REVESTIMENTO EM MDF SOBRE CHAPA DE FIBRA DE MEDIA DENSIDADE (MDF), ESPESSURA DE 6 MM, PADRÃO LISO, COM ENCAIXES NAS BORDAS QUE DEVERÃO SER ARREMATADAS COM FITA DE LAMINADO PVC, PRONTAS PARA RECEBIMENTO DE PERFIS, POSSIBILITANDO AO CONJUNTO ALTURA FINAL DE 3000MM OU SUPERIOR (DE ACORDO COM O PÉ DIREITO). / 300 / M² / 390,00 / 117.000,00;
2 / 30.24.039.004 / BR0150910 - PORTA PARA DIVISÓRIA, PORTA PARA DIVISÓRIA / PORTA PARA DIVISÓRIA - CARACTERÍSTICAS ADICIONAIS: DE MADEIRA NA COR FREIJÓ - MIOLOMULTICELULAR (80 X 210 CM) ESPESSURA 38 MM, PORTA CEGA, COMPLETA, ATÉ 2,10 M DE ALTURA COM LARGURA DE 0,80M E BANDEIRA CEGA A PARTIR DE 2,10M DE ALTURA ATÉ O TETO. CONJUNTODEFERRAGENS:DOBRADIÇAS, BATENTES E FECHADURAS LA FONTE REF.: 610 EXT ST 255ROS. / 20 / UN	/ 1.381,50 / 27.630,00;
3 / --- /	BR0150482 - DIVISÓRIA, DIVISÓRIA / DIVISÓRIA - CARACTERÍSTICAS ADICIONAIS: PISO-TETO, PAINEL CEGO NA COR ARGILA. MODULAÇÃO: PAINEL / VIDRO - SISTEMA DE DIVISÓRIA MONOBLOCO, REMOVÍVEL, ESPESSURA FINAL DE 60 MM. PAINEL CEGO ATÉ 1,14M DE ALTURA, VIDRO SIMPLES ATÉ ALTURA DO TETO, MODULAÇÃO 1210 MM MIOLO MULTICELULAR EM COLMEIA TIPO HONEY COMB - PAPEL KFRAFT DE MÉDIA GRAMATURA. REVESTIMENTO EM MDF SOBRE CHAPA DE FIBRA DE MEDIA DENSIDADE (MDF), ESPESSURA MÍNIMA DE 6 MM, PADRÃO LISO, COM ENCAIXES NAS BORDAS QUE DEVERÃO SER ARREMATADAS COM FITA DE LAMINADO PVC, PRONTAS PARA RECEBIMENTO DE PERFIS, ATÉ TOTALIZAR ALTURA DE 1,14MM, ONDE RECEBERA VIDRO SIMPLES ATÉ ALTURA DO TETO, POSSIBILITANDO AO CONJUNTO ALTURA FINAL DE 3000 MM OU SUPERIOR (DE ACORDO COM O PÉ DIREITO). SEM INSTALAÇÃO. / 300	/ M² / 438,50 / 131.550,00;
4 / 30.24.036.002 / BR0291122 - DIVISÓRIA, CHAPA DURA FIBRA MADEIRA,  PINTURA MELAMÍNICA, AREIA PÉROLA, 3,5 CM, COLMÉIA DE PAPEL KRAFT DE ALTO GRAVURA, 120 CM, 2,11 M / DIVISÓRIA, CHAPA DURA FIBRA MADEIRA, PINTURA MELAMÍNICA,AREIA PÉROLA, 3,5 CM, COLMÉIA DE PAPEL KRAFT DE ALTO GRAVURA, 120 CM, 2,11M -CARACTERÍSTICAS ADICIONAIS: NAVAL COR AREIA PÉROLA. MODULAÇÃO: PAINEL/PAINEL - E BANDEIRA CEGA ATÉ ALTURA DO TETO - SISTEMA DE DIVISÓRIA MONOBLOCO. REMOVÍVEL. MIOLO MULTICELULAR. ESPESSURA DE 35 MM, PADRÃO LISO, PRONTAS PARA RECEBIMENTO DE PERFIS, POSSIBILITANDO AO CONJUNTO ALTURA FINAL DE 3000 MM OU SUPERIOR (DE ACORDO COM O PÉ DIREITO). PERFIL EM ALUMÍNIO COM SUA ESTRUTURA ALUMÍNIO NATURAL. / 300 / M² / 127,00 / 38.100,00;
5 / 30.24.039.003 / BR0258650 - PORTA PARA DIVISÓRIA, CHAPA DURA FIBRA MADEIRA, PINTURA MELAMÍNICA, AREIA PéROLA, 820 MM, 2110 MM, 35 MM, MIOLO TIPO COLMÉIA, REQUADRADA EM MADEIRA MACIÇA / PORTA PARA DIVISÓRIA, CHAPA DURA FIBRA MADEIRA, PINTURA MELAMÍNICA, AREIA PÉROLA, 820 MM, 2110 MM, 35 MM, MIOLO TIPO COLMÉIA, REQUADRADA EM MADEIRA MACIÇA - CARACTERÍSTICAS ADICIONAIS: COR AREIA PÉROLA. MIOLO MULTICELULAR (82 X 210 CM) ESPESSURA 35 MM, PORTA CEGA, COMPLETA, ATÉ 2,10 M DE ALTURA COM LARGURA DE 0,82M E BANDEIRA CEGA A PARTIR DE 2,10M DE ALTURA ATÉ O TETO. CONJUNTO DE FERRAGENS: DOBRADIÇAS, BATENTES E FECHADURAS LOCKWELL CÓDIGO 4149N. / 20 / UN / 435,00 / 8.700,00;
6 / --- / BR0150482 - DIVISÓRIA, DIVISÓRIA / DIVISÓRIA - CARACTERÍSTICAS ADICIONAIS: PISO-TETO, PAINEL CEGO NA COR ARGILA, MODULAÇÃO: PAINEL/PAINEL - PAINEL CEGO ATÉ 2,40 M DE ALTURA E BANDEIRA CEGA ATÉ ALTURA DO TETO - SISTEMA DE DIVISÓRIA MONOBLOCO, REMOVÍVEL, ESPESSURA FINAL DE 60 MM, MODULAÇÃO 1210MM. MIOLO CONSTITUÍDO DE LÃ ROCHA OU LÃ DE VIDRO DE DENSIDADE MÍNIMA DE 48 KG/M3. REVESTIMENTO EM MDF SOBRE CHAPA DE FIBRA DE MEDIA DENSIDADE (MDF), ESPESSURA DE 6 MM, PADRÃO LISO COM ENCAIXES NAS BORDAS QUE DEVERÃO SER ARREMATADAS COM FITA DE LAMINADO PVC, PRONTAS PARA RECEBIMENTO DE PERFIS, POSSIBILITANDO AO CONJUNTO ALTURA FINAL DE 3000 MM OU SUPERIOR (DE ACORDO COM O PÉ DIREITO). SEM INSTALAÇÃO. / 300 / M² /  402,50 / 120.750,00;
VALOR TOTAL: 443.730,00 </t>
  </si>
  <si>
    <t xml:space="preserve"> ITEM/DESCRIÇÃO/CÓDIGO DO ITEM/QUANT/UNIDADE DE MEDIDA/VALOR UNITÁRIO/VALOR TOTAL;
1/BARBANTE DE ALGODÃO, NATURAL, 250G./BR0306725/393/RL/4,12/1619,16;
2/CAIXA EM PAPELÃO RESISTENTE PARA MALOTE (USO EXCLUSIVO DA DICAD), MEDINDO 38CM X 30CM X 40CM. /BR0318188/600/UN/5,59/3354;
3/CAIXA EM PAPELÃO KRAFT, COM FUNDO DE FECHAMENTO AUTOMÁTICO E GRAMPEADA NA LATERAL, MEDINDO 38CM X 30CM X 20CM./BR0357279/1000/UN/7,59/7590;
4/CAIXA TIPO ENVOLTÓRIO, CONFECCIONADA EM PAPELÃO KRAFT, ONDA SIMPLES, COM ACABAMENTO EM CORTE E VINCO. DIMENSÕES: 38CM DE COMPRIMENTO,30 CM DE LARGURA E 10CM DE ALTURA./BR0404717/3000/UN/2,79/8370;
5/FITA ADESIVA (DUREX), MED.: 19 MM X 50 M, PARA PORTA DUREX GRANDE./BR0279045/135/RL/1,06/143,1;
6/FITA PLÁSTICA PARA ARQUEAR, MEDINDO 10 MM X 0,65MM X 3000M./BR0259502/60/RL/244,86/14691,6;
7/FITA ADESIVA DUPLA FACE, EM SILICONE INCOLOR, COM ALTO PODER DE FIXAÇÃO, MEDINDO 1 MM DE ESPESSURA POR 19 MM DE LARGURA, ROLO COM 20 METROS./BR0318397/30/RL/34,1/1023;
8/FITA DE PAPEL LISO KRAFT, MEDINDO 48 MM X 50 M, MARCA SCOTCH PADRONIZAÇÃO - PORTARIA/DIGES 600-26 DE 22/01/2009/BR0281856/300/RL/10,34/3102;
9/FITA ,TIPO CREPE, COR BEGE, MEDINDO 5CM X 50M/BR0278972/50/RL/5,87/293,5;
10/PAPEL KRAFT NATURAL, 80G/M², MEDINDO 66X96 CM. PARA EMPACOTAMENTO/EMBRULHO/BR0245465/1500/PCT/0,62/930;
11/PLÁSTICO BOLHA 100% RECICLADO/BR0220986/5/BOB/79,16/395,8;
12/COPO PLÁSTICO DESCARTÁVEL PARA CAFÉ, CAPACIDADE PARA 50 ML. CAIXA COM 50 CENTOS./BR0254007/4/CX/52,77/211,08;
13/GUARDANAPO DE PAPEL, MATERIAL FIBRA CELULOSE, 100% NATURAL, COM DOBRAS, MEDINDO APROXIMADAMENTE 23,5 X 23,5 CM; PACOTE COM 50 FOLHAS/BR0027332/500/PCT/1,61/805;
14/GUARDANAPO DE PAPEL, MATERIAL FIBRA CELULOSE, 100% NATURAL, COM DOBRAS, MEDINDO APROX. 34 X 33 CM; PACOTE COM 50 UNIDADES./BR0027332/800/PCT/3,91/3128;
15/BATERIA ALCALINA, NÃO RECARREGÁVEL, 9 VOLTS, 2 POLOS, PARA APARELHO ELETROELETRÔNICO/BR0234354/40/UN/5,8/232;
16/BATERIA DE LÍTIO 3 VOLTS; MODELO CR-2032/BR0131393/20/UN/1,32/26,4;
17/CADEADO MÉDIO DE +/_ 30 MM X 30 MM. 4 PINOS. DE LATÃO COM HASTE EM AÇO INOXIDÁVEL./BR0290095/10/UN/17,95/179,5;
18/CADEADO TETRA EM LATÃO MACIÇO, BLINDADO, HASTE DE ACO INOX, 50 MM, COM CHAVES/BR0290095/14/UN/30,68/429,52;
19/ENVELOPE. CARACTERÍSTICAS ADICIONAIS: BRANCO, TIPO SACO, CONFECCIONADO EM PAPEL OFF-SET 90 G/M², MEDINDO 24CM X 34CM, COM CERTIFICAÇÃO FSC, CERFLOR OU EQUIVALENTE/BR0468313/15000/UN/0,33/4950;
20/ENVELOPE. CARACTERÍSTICAS ADICIONAIS: BRANCO, TIPO SACO, CONFECCIONADO EM PAPEL OFF-SET, 90 G/M², MEDINDO 31CM X 41CM COM CERTIFICAÇÃO FSC, CERFLOR OU EQUIVALENTE./BR0468312/3200/UN/0,53/1696;
21/ETIQUETA ADESIVA, PAPEL ALCALINO, BRANCA, 101,60 MM, IMPRESSORA JATO TINTA, 33,90 MM. CARACTERÍSTICAS ADICIONAIS: PARA ENDEREÇAMENTO, CAIXA COM 25 FOLHAS CADA FOLHA COM 14 ETIQUETAS. COM CERTIFICAÇÃO FSC OU CERFLOR. /BR0283171/140/CX/4,62/646,8;
22/ETIQUETA ADESIVA, PAPEL, BRANCA, 150MM, MATERIAL DE INFORMÁTICA, 49 MM, 57 G/M², AUTO - ADESIVA, APRESENTAÇÃO FOLHA TAMANHO A4. CARACTERÍSTICAS ADICIONAIS: PARA IMPRESSORA LASER, RETANGULAR. CAIXA COM 100 FOLHAS E CADA FOLHA COM 5 ETIQUETAS. COM CERTIFICAÇÃO FSC OU CERFLOR. /BR0309619/640/PCT/16,87/10796,8;
23/ETIQUETA ADESIVA NA COR BRANCA, FORMATO RETANGULAR, MEDINDO 12,7 MM DE LARGURA X 44,45 MM DE COMPRIMENTO, 80 UN. CARACTERÍSTICAS ADICIONAIS: FOLHAS NO FORMATO A4, CAIXA COM 25 FOLHAS E CADA FOLHA COM 80 ETIQUETAS. COM CERTIFICAÇÃO FSC OU CERFLOR. /BR0231738/10/CX/5,52/55,2;
VALOR ESTIMADO TOTAL:64.668,46</t>
  </si>
  <si>
    <r>
      <t xml:space="preserve">Materiais de pintura, marcenaria, hidráulica, obra civil. A lista esta em elaboração com especificação do material, quantitativo e estimativa de valores. 
(INCLUIR LISTA OU ANEXAR DOCUMENTO AOS AUTOS DE FORMA A DEMONSTRAR DE ONDE SE OBTEVE O VALOR TOTAL ESTIMADO) </t>
    </r>
    <r>
      <rPr>
        <i/>
        <sz val="8"/>
        <rFont val="Calibri"/>
        <family val="2"/>
        <scheme val="minor"/>
      </rPr>
      <t>Obs.: solicitação de verificação não respondida pela unidade.</t>
    </r>
  </si>
  <si>
    <r>
      <t xml:space="preserve">Os serviços detalhados serão objeto do contrato previsto no PAe 0018052-37.2020.4.01.8000 - projeto executivo de adequação de combate a incêndio do Ed. Anexo II (Ed. Adriana) 
Observação 1: (1. O PROCESSO MENCIONADO REFERE-SE A DIVISÓRIAS, DIVERGINDO DO OBJETO DA DEMANDA: VERIFICAR E RETIFICAR; 2. FALTA A LISTA DE ITENS, QTD, VALORES ETC.: INCLUIR LISTA OU ANEXAR DOCUMENTO AOS AUTOS DE FORMA A DEMONSTRAR DE ONDE SE OBTEVE O VALOR TOTAL ESTIMADO) 
Observação 2: </t>
    </r>
    <r>
      <rPr>
        <i/>
        <sz val="8"/>
        <rFont val="Calibri"/>
        <family val="2"/>
        <scheme val="minor"/>
      </rPr>
      <t>solicitação de verificação não respondida pela unidade.</t>
    </r>
  </si>
  <si>
    <r>
      <t xml:space="preserve">A descrição dos serviços será realizada no projeto a ser contratado em 2021, conforme negociações e tratativas com a equipe técnica. (INCLUIR LISTA OU ANEXAR DOCUMENTO AOS AUTOS DE FORMA A DEMONSTRAR DE ONDE SE OBTEVE O VALOR TOTAL ESTIMADO DE 3.000.000,00) </t>
    </r>
    <r>
      <rPr>
        <i/>
        <sz val="8"/>
        <rFont val="Calibri"/>
        <family val="2"/>
        <scheme val="minor"/>
      </rPr>
      <t>Obs.: solicitação de verificação não respondida pela unidade.</t>
    </r>
  </si>
  <si>
    <r>
      <t xml:space="preserve">Item 01 - Manutenção de uma encadernadora/capeadora industrial marca Heidelberg, modelo Eurobind 600, tipo Hotmelt, sem fornecimento de peças. Contratação sem custo fixo mensal, com valores anuais estimados na ordem de R$ 20.000,00 (Vinte Mil Reais). </t>
    </r>
    <r>
      <rPr>
        <i/>
        <sz val="8"/>
        <rFont val="Calibri"/>
        <family val="2"/>
        <scheme val="minor"/>
      </rPr>
      <t>Obs.: verificar com a unidade se é com ou sem fornecimento de peças. Na proposta orçamentária consta 10.000,00 para serviço e 10.000,00 para peças, ao passo em que na demanda foi estimado custo de 20.000,00 sem fornecimento de peças.</t>
    </r>
  </si>
  <si>
    <r>
      <t xml:space="preserve">Item n.1 /PRESTAÇÃO DE SERVIÇOS DE BRIGADA DE INCÊNDIO/PARCELA FIXA - MÃO DE OBRA/ Bombeiro Civil Diurno Código: 2771 / Quantidade: 12 Unidade de medida:serviço  / Valor unitário: R$ 7.967,14 / Valor total: R$    95.605,68                     Item n.2 /PRESTAÇÃO DE SERVIÇOS DE BRIGADA DE INCÊNDIO/PARCELA FIXA - MÃO DE OBRA/ Bombeiro Civil Noturno Código: 2771 / Quantidade: 12 Unidade de medida:serviço  / Valor unitário: R$ 8.664,00 / Valor total: R$   17.328,00                                          Item n.3 CONJUNTO TÁTICO OPERACIONAL Código:150626 / Quantidade: PARCELA VARIÁVEL POR DEMANDA Unidade de medida: un/ Valor total: R$  9.506,84   Item n.4 EQUIPAMENTOS DE SEGURANÇA E PRIMEIROS SOCORROS/ Código:150490 / Quantidade: PARCELA VARIÁVEL POR DEMANDA Unidade de medida: un  Valor total: R$   1.118,65
Valor total informado pela unidade: R$ 1.329.902,64. </t>
    </r>
    <r>
      <rPr>
        <i/>
        <sz val="8"/>
        <rFont val="Calibri"/>
        <family val="2"/>
        <scheme val="minor"/>
      </rPr>
      <t>(Obs.: solicitamos revisão do valor total estimado informado pela unidade, tendo em vista que o total informado na relação de itens totaliza valor inferior, contudo, a solicitação não foi atendida).</t>
    </r>
  </si>
  <si>
    <r>
      <t xml:space="preserve">Item n.1 / serviço de recarga e manutenção em Extintor CO2  ABC 06 Kg /Código:  3662 / Quantidade: 142 / Unidade de medida:serviço  / Valor unitário: R$ 63,56 / Valor total:9.024,89  Item n.2 / serviço de recarga e manutenção em Extintor PQS ABC - 12 kg. /Código:  3662 / Quantidade: 4 / Unidade de medida:serviço  / Valor unitário: R$ 55,00 / Valor total:220,00  Item n.3/serviço de  recarga e manutenção em ExtintorAP (água pressurizada) 10 lt. /Código:  3662 / Quantidade: 52 / Unidade de medida:serviço / Valor unitário: R$ 30,00 / Valor total:1.560,00     Item n.4/ serviço de recarga e manutenção em ExtintorPQS ABC – 06 Kg. /Código:  3662 / Quantidade:  724/ Unidade de medida: serviço /Valor unitário: R$ 19,80 / Valor total:14.335,20  Item n.5/ serviço de recarga e manutenção em Extintor PQS ABC 50 KG (CARRETA)./Código:  3662 / Quantidade:  2 / Unidade de medida: serviço  / Valor unitário: R$ 160,00 / Valor total:320,00      Item n.6/ serviço de recarga e manutenção em ExtintorPQS BC 50 KG (CARRETA)/Código:  3662 / Quantidade:  2 / Unidade de medida: serviço  / Valor unitário: R$ 140,00 / Valor total:280,00     Item n.7/ serviço de recarga e manutenção em Extintor PQS BC – 06 KG /Código:  3662 / Quantidade:  114 / Unidade de medida: serviço  / Valor unitário: R$16,00 / Valor total: 1.824,00    Item n.8/ serviço de recarga e manutenção em Extintor PQS BC – 12 KG /Código:  3662 / Quantidade:  2 / Unidade de medida: serviço  / Valor unitário: R$16,00 / Valor total: 32,00
</t>
    </r>
    <r>
      <rPr>
        <i/>
        <sz val="8"/>
        <rFont val="Calibri"/>
        <family val="2"/>
        <scheme val="minor"/>
      </rPr>
      <t>Obs.: O valor total estimado é inferior ao total dos itens aqui arrolado. Solicitamos revisão pela unidade, mas não fomos atendidos.</t>
    </r>
  </si>
  <si>
    <t xml:space="preserve"> ITEM /DESCRIÇÃO /CÓDIGO DO ITEM /QUANT /UNIDADE DE MEDIDA /VALOR UNITÁRIO /VALOR TOTAL;
1 /FITA ADESIVA, PLÁSTICO, ROTULADORA, 24 MM, 8 M, PRATA, ROTULADOR ELETRÔNICO MARCA BROTHER, MODELO TZE-S951. CARACTERÍSTICAS ADICIONAIS: ESCRITA EM PRETO SOBRE PRATA FOSCO. RÓTULO LAMINADO RESISTENTE AO SOL, À ÁGUA, AO CALOR, FRIO E A ABRASIVOS.. /BR0438954 /5 /UN /166,65 /833,25;
2 /FITA ADESIVA, PLÁSTICO, TZ-231, 12 MM , 8 M, BRANCA, ROTULADOR ELETRÔNICO MARCA BROTHER, LAMINADA, IMPRESSÃO NA COR PRETA. CARACTERÍSTICAS ADICIONAIS: TIPO LAMINADA, INDUSTRIAL, ESCRITA EM PRETO SOBRE BRANCO, RESISTENTE AO SOL, À ÁGUA, AO CALOR, FRIO E A ABRASIVOS.  /BR04061311 /10 /UN /75,99 /759,9;
3 /CARTUCHO DE TONER ORIGINAL PARA IMPRESSORA SAMSUNG ML D3470B  ML3471ND, CÓDIGO ML-D3470B, NA COR PRETA, COM CAPACIDADE DE IMPRESSÃO 10.000 PÁGINAS. /BR0364976 /20 /UN /179,42 /3588,4;
4 /CARTUCHO DE TONER ORIGINAL PARA IMPRESSORA SAMSUNG 3710ND E SCX 5637FX, CÓDIGO MLT D205E/XAA, NA COR PRETA. CARACTERÍSTICA ADICIONAL: COM CAPACIDADE DE IMPRESSÃO PARA 10.000 PÁGINAS. /BR0409657 /100 /UN /95,46 /9546;
5 /CARTUCHO DE TONER, CÓDIGO MLT D205L, ORIGINAL, NA COR PRETA. CARACTERÍSTICA ADICIONAL: PARA IMPRESSORA SAMSUNG MODELO 4833FD, COM CAPACIDADE DE IMPRESSÃO PARA 5.000 PÁGINAS /BR0401616 /15 /UN /84,43 /1266,45;
6 /CARTUCHO DE TONER ORIGINAL NA COR PRETA PARA IMPRESSORA LEXMARK, CÓDIGO 56F4U00. CARACTERÍSTICAS ADICIONAIS: PARA IMPRESSORA LASER MONOCROMÁTICA, COM CAPACIDADE DE IMPRESSÃO PARA 25.000 PÁGINAS. /BR0135143 /100 /UN /1039,92 /103992;
7 /CARTUCHO DE TONER, REFERÊNCIA MLT D305-L, ORIGINAL, PRETA. CARACTERÍSTICA ADICIONAL: PARA IMPRESSORA SAMSUNG ML 3750ND COM CAPACIDADE DE IMPRESSÃO PARA 15.000 CÓPIAS /BR0417279 /40 /UN /68,6 /2744;
8 /CARTUCHO DE TONER REFERÊNCIA MLT D203U, ORIGINAL, NA COR PRETA. CARACTERÍSTICA ADICIONAL: PARA IMPRESSORA SAMSUNG M4020/4070-ND, COM CAPACIDADE DE IMPRESSÃO PARA 15.000 PÁGINAS. /BR0426542 /50 /UN /133,82 /6691;
9 /CARTUCHO DE TONER PARA IMPRESSORA SAMSUNG, SÉRIE 770/775, REFERÊNCIA CLT-K609S, ORIGINAL NA COR PRETA. CARACTERÍSTICA ADICIONAL: COM CAPACIDADE DE IMPRESSÃO PARA 7.000 PÁGINAS. /BR0411246 /4 /UN /211,09 /844,36;
10 /CARTUCHO DE TONER PARA IMPRESSORA SAMSUNG CLP 770/775ND, REFERÊNCIA CLT-C609S, NA COR CIANO. CARACTERÍSTICA ADICIONAL: COM CAPACIDADE DE IMPRESSÃO PARA 7.000 PÁGINAS. /BR0411257 /4 /UN /211,09 /844,36;
11 /CARTUCHO DE TONER PARA IMPRESSORA SAMSUNG CLP 770/775ND, REFERÊNCIA CLT-M609S, NA COR MAGENTA. CARACTERÍSTICA ADICIONAL: COM CAPACIDADE DE IMPRESSÃO PARA 7.000 PÁGINAS /BR0411258 /4 /UN /211,09 /844,36;
12 /CARTUCHO DE TONER PARA IMPRESSORA SAMSUNG, SÉRIE 770/ 775, REFERÊNCIA CLT-Y609S), NA COR AMARELA. CARACTERÍSTICA ADICIONAL: COM CAPACIDADE DE IMPRESSÃO PARA 7.000 PÁGINAS. /BR0411259 /4 /UN /166,34 /665,36;
13 /RIBBON, CERA/RESINA, 55 MM, 100 M, PRETA, IMPRESSORA SMART CH 51. CARACTERÍSTICAS ADICIONAIS: PARA IMPRESSORA SMART CH 51, FITA COM 05 PAINÉIS - REF: YMCKO - COD. 659526. TAG AZUL PARA 250 IMPRESSÕES /BR0458377 /10 /UN /401,06 /4010,6;
14 /CARTUCHO TINTA IMPRESSORA HP, ORIGINAL, PRETO FOSCO, F9J68A. CARACTERÍSTICAS ADICIONAIS: PARA IMPRESSORA MULTIFUNCIONAL HP DESIGNJET 728/T830, CARTUCHO COM 300 ML /BR0446278 /3 /UN /1034,32 /3102,96;
15 /CARTUCHO TINTA IMPRESSORA HP, ORIGINAL, CIANO, F9J67A. CARACTERÍSTICAS ADICIONAIS: PARA IMPRESSORA MULTIFUNCIONAL HP DESIGNJET 728/T830, CARTUCHO COM 130ML /BR0446279 /3 /UN /568,7 /1706,1;
16 /CARTUCHO TINTA IMPRESSORA HP, ORIGINAL, MAGENTA, F9J66A. CARACTERÍSTICAS ADICIONAIS: PARA IMPRESSORA MULTIFUNCIONAL HP DESIGNJET 728/T830, CARTUCHO COM 130ML /BR0446280 /3 /UN /585,76 /1757,28;
17 /CARTUCHO TINTA IMPRESSORA HP, ORIGINAL, AMARELA, F9J65A. CARACTERÍSTICAS ADICIONAIS: PARA IMPRESSORA MULTIFUNCIONAL HP DESIGNJET 728/T830, CARTUCHO COM 130ML /BR0446281 /3 /UN /585,76 /1757,28;
VALOR ESTIMADO TOTAL:144.953,66</t>
  </si>
  <si>
    <t xml:space="preserve">   ITEM / DESCRIÇÃO / CÓDIGO DO ITEM / QUANT / UNIDADE DE MEDIDA / VALOR UNITÁRIO / VALOR TOTAL;
1 / APAGADOR PARA QUADRO BRANCO - CORPO CONFECCIONADO EM PLÁSTICO; BASE EM FELTRO. CARACTERÍSTICAS ADICIONAIS: FORMATO ANATÔMICO; ACONDICIONADO EM EMBALAGEM INDIVIDUAL. MEDINDO APROXIMADAMENTE 06 X 15 X 05 CM (LARGURA X COMPRIMENTO X ALTURA). / BR0232729 / 5 / UN / 2,62 / 13,1;
2 / CANETA ESFEROGRÁFICA. CARACTERÍSTICAS ADICIONAIS: COR AZUL; CORPO CILÍNDRICO EM PLÁSTICO TRANSPARENTE, MATERIAL DA PONTA EM LATÃO COM ESFERA DE TUNGSTÊNIO, ESCRITA MÉDIA / BR0032859 / 500 / UN / 0,47 / 235;
3 / CANETA ESFEROGRÁFICA. CARACTERÍSTICAS ADICIONAIS: COR VERMELHA, CORPO CILÍNDRICO EM PLÁSTICO TRANSPARENTE, MATERIAL DA PONTA EM LATÃO COM ESFERA DE TUNGSTÊNIO, ESCRITA MÉDIA / BR0032859 / 50 / UN / 0,45 / 22,5;
4 / CANETA PONTA POROSA. CARACTERÍSTICAS ADICIONAIS: HIDROGRÁFICA AZUL, EM MATERIAL PLÁSTICO CILÍNDRICO, PONTA EM FELTRO, TRAÇO FINO DE 1MM APROXIMADAMENTE, MEDINDO: 8 MM DE DIÂMETRO E COMPRIMENTO TOTAL DE 155 MM. / BR0107450 / 72 / UN / 1,37 / 98,64;
5 / CANETA PONTA POROSA. CARACTERÍSTICAS ADICIONAIS: HIDROGRÁFICA PRETA, EM MATERIAL PLÁSTICO CILÍNDRICO, PONTA EM FELTRO, TRAÇO FINO DE 1MM APROXIMADAMENTE, MEDINDO: 8 MM DE DIÂMETRO E COMPRIMENTO TOTAL DE 155 MM. / BR0107450 / 24 / UN / 1,37 / 32,88;
6 / CANETA PONTA POROSA. CARACTERÍSTICAS ADICIONAIS: TIPO MARCADOR PERMANENTE; TINTA À BASE DE ÁLCOOL RESISTENTE À LUZ UMIDADE E DE SECAGEM RÁPIDA; PONTA DE POLIACETAL E TRAÇO COM ESPESSURA DE 2MM APROXIMADAMENTE, IDEAL PARA CD'S, DVD'S, PLÁSTICO, VIDRO, VINIL, ACRÍLICOS E FILMES; NA COR PRETA / BR0107450 / 36 / UN / 1,06 / 38,16;
7 / CLIPE, 2/0, METAL, PARALELO. CARACTERÍSTICAS ADICIONAIS: PARA PAPÉIS, CONFECCIONADO EM METAL NIQUELADO E INOXIDÁVEL. CAIXA COM 100 UNIDADES. / BR0271776 / 100 / UN / 1,26 / 126;
8 / COLA BRANCA EM BASTÃO, ATÓXICA.CARACTERÍSTICAS ADICIONAIS: À BASE DE POLÍMEROS E GLICERINA, PARA USO EM PAPÉIS E CARTOLINA, DE SECAGEM RÁPIDA, LAVÁVEL, TUBO PLÁSTICO COM 8 GRAMAS. / BR0292447 / 276 / UN / 0,64 / 176,64;
9 / COLA, POLIVINIL ACETATO - PVA, BRANCA, BICO APLICADOR, LÍQUIDO. CARACTERÍSTICAS ADICIONAIS: ATÓXICA, LAVÁVEL, TUBO PLÁSTICO DE 90 GRAMAS. / BR0317878 / 90 / UN / 1,02 / 91,8;
10 / CINTA ELÁSTICA CONFECCIONADA EM LÁTEX, CIRCULAR, Nº 18. CARACTERÍSTICAS ADICIONAIS: CAIXA COM 25 GRAMAS. / BR0228369 / 95 / UN / 0,65 / 61,75;
11 / CINTA ELÁSTICA NA COR BRANCA, CONFECCIONADA EM ELÁSTICO COMPOSTO DE 75% POLIÉSTER E 25% ELASTODIENO COM ACABAMENTO LATERAL QUE EVITE DESFIAMENTO. DEVERÁ SER FIXADA POR MEIO DE COSTURA INDUSTRIAL, COM LINHA DE POLIÉSTER BRANCA, E COM TRESPASSE DAS PONTAS, DE NO MÍNIMO 3,5 CM. A COSTURA DEVERÁ SER DUPLA E REFORÇADA NA JUNÇÃO DAS PONTAS, NO ARREMATE DAS DUAS EXTREMIDADES DA CINTA, FORMANDO POR UMA DOBRA DE 5 MM. A CINTA DEVERÁ MEDIR 50 CM DE CIRCUNFERÊNCIA X 4 CM DE LARGURA, E TRAZER IMPRESSOS  EM NEGRITO OS DIZERES : TRF-1ª REGIÃO.  FORMA DE ACONDICIONAMENTO: EMBALAGEM COM 100 UNIDADES. / BR0284387 / 5000 / UN / 0,53 / 2650;
12 / MOLHA-DEDOS. CARACTERÍSTICAS ADICIONAIS: EM CREME ANTIBACTERIANO, LEVEMENTE PERFUMADO COM FÓRMULA ANTI-SÉPTICA E ANTIALÉRGICA, NÃO CONTENDO GLICERINA E QUE NÃO MANCHE, ACONDICIONADO EM RECIPIENTE PLÁSTICO REDONDO, ACHATADO. CONTENDO APROXIMADAMENTE 12 GRAMAS. / BR0150765 / 250 / UN / 1,04 / 260;
13 / ESTILETE, LARGO, 18 MM, ESCRITÓRIO. / BR0238683 / 20 / UN / 4,22 / 84,4;
14 / GRAFITE, 0,7 MM, LAPISEIRA, TIPO: HB. CARACTERÍSTICA ADICIONAL: TUBO PLÁSTICO COM 12 MINAS. / BR0364045 / 67 / UN / 0,47 / 31,49;
15 / GRAMPEADOR DE MESA, TAMANHO MÉDIO, COM ESTRUTURA METÁLICA E BASE EM PLÁSTICO COM ANTIDERRAPANTE, FORMATO ANATÔMICO, COM CAPACIDADE PARA ALFINETAR, E GRAMPEAR ENTRE 26 E 40 FOLHAS (PAPEL 75G/M2), MEDINDO APROXIMADAMENTE: 19CM DE COMPRIMENTO, PARA GRAMPOS 26/6 E 24/8. / BR0029262 / 57 / UN / 20,26 / 1154,82;
"16 / GRAMPO TRILHO ENCADERNADOR  CONFECCIONADO EM POLIPROPILENO DE ALTA RESISTÊNCIA,  COMPRIMENTO 90 MM, TIPO LINGUETA, PARA FIXAÇÃO DE FOLHAS EM PROCESSOS, ESPELHO TIPO GARRA, SUPORTE INSERÇÃO SIMULTÂNEA PARA ATÉ 500 FOLHAS DE 75G/M². CARACTERÍSTICAS ADICIONAIS: POLIPROPILENO KMT 6900 (MATERIAL VIRGEM) CONJUNTO DE DUAS PEÇAS DE ENCAIXE, COM ENGATES POR PRESSÃO EM DIFERENTES ALTURAS. SISTEMA DE FIXAÇÃO QUE PERMITA O MANUSEIO DOS DOCUMENTOS SEM DESLOCAMENTO DO GRAMPO NOS PONTOS DE FECHAMENTO.
Unidade de fornecimento: unidade.
FORMA DE ACONDICIONAMENTO: EMBALAGENS CONTENDO 50 OU 100 UNIDADES. / BR0260488 / 1650 / UN / 0,21 / 346,5;"
17 / LÂMINA PARA ESTILETE LARGO, RETRÁTIL, CONFECCIONADA EM AÇO, DESCARTÁVEL, LARGURA 18 MM, ACONDICIONADAS EM EMBALAGEM COM 10 UNIDADES / BR0427106 / 100 / UN / 13,19 / 1319;
18 / LÁPIS PRETO, MADEIRA DE MANEJO SUSTENTÁVEL, B, SEXTAVADO, GRAFITE PRETO Nº2. CARACTERÍSTICA ADICIONAL: SEM BORRACHA APAGADORA.  / BR0428204 / 484 / UN / 0,55 / 266,2;
19 / PASTA ARQUIVO. CARACTERÍSTICAS ADICIONAIS: COM ABAS E ELÁSTICO CONFECCIONADA EM CARTÃO DUPLEX, PINTADO PREFERENCIALMENTE NA COR AZUL E PLASTIFICADO COM PLÁSTICO TRANSPARENTE, REFORÇADA COM ILHÓS, MEDINDO APROXIMADAMENTE 240MM X 350MM, GRAMATURA APROXIMADA 270G/M².  / BR0322504 / 240 / UN / 2,89 / 693,6;
20 / PASTA PORTA-FOLHA, TIPO L, CONFECCIONADA EM PLÁSTICO TRANSPARENTE, MEDINDO 310 MM DE COMPRIMENTO POR 220 MM DE LARGURA APROXIMADAMENTE. / BR0138282 / 40 / UN / 15,38 / 615,2;
21 / PINCEL ATÔMICO CORPO EM PLÁSTICO, PONTA EM FELTRO CHANFRADA NA COR AZUL, COM TAMPA, E SUPORTE PARA APOIO NO FUNDO, TIPO DESCARTÁVEL. / BR0257031 / 108 / UN / 0,98 / 105,84;
22 / PINCEL ATÔMICO CORPO EM PLÁSTICO, PONTA EM FELTRO CHANFRADA NA COR PRETA. CARACTERÍSTICAS ADICIONAIS: COM TAMPA E SUPORTE PARA APOIO NO FUNDO, TIPO DESCARTÁVEL. / BR0202041 / 36 / UN / 0,88 / 31,68;
23 / PINCEL/ MARCADOR, DE PLÁSTICO PARA QUADRO BRANCO/MAGNÉTICO, PONTA REDONDA DE 4 MM, EM NYLON, NA COR VERMELHA. SEM ÁLCOOL. / BR0278630 / 24 / UN / 1,34 / 32,16;
24 / PINCEL/ MARCADOR, DE PLÁSTICO PARA QUADRO BRANCO, PONTA REDONDA DE 4 MM, EM NYLON, NA COR AZUL. SEM ÁLCOOL. / BR0278627 / 36 / UN / 1,39 / 50,04;
25 / PINCEL/ MARCADOR, DE PLÁSTICO PARA QUADRO BRANCO, PONTA REDONDA DE 4 MM, EM NYLON, NA COR PRETA. SEM ÁLCOOL. / BR0278636 / 50 / UN / 1,27 / 63,5;
26 / PRANCHETA PORTÁTIL CONFECCIONADA EM ACRÍLICO, DE NO MÍNIMO 3 MM DE ESPESSURA APROXIMADAMENTE, COM PRENDEDOR NIQUELADO, MEDINDO 320 MM X 233MM. CARACTERÍSTICAS ADICIONAIS: NA COR FUMÊ. / BR0278851 / 30 / UN / 10,71 / 321,3;
27 / BASE FITA ADESIVA, EM PLÁSTICO RESISTENTE, TAMANHO MÉDIO NA COR CINZA. CARACTERÍSTICAS ADICIONAIS: FORMATO RETANGULAR, COM LÂMINA CORTADORA DA FITA EM AÇO INOX E BASE ANTIDERRAPANTE. PARA UTILIZAÇÃO COM TUBETES DE 7,5CM E 2,5CM DE DIÂMETRO. / BR0239400 / 15 / UN / 14,18 / 212,7;
28 / PORTA-LÁPIS/ CLIPE/ LEMBRETE, ACRÍLICO (ORGANIZADOR DE MESA) CONFECCIONADO EM ACRÍLICO FUMÊ DE NO MÍNIMO 02 MM, CONTENDO TRÊS DIVISÕES, SENDO UMA PARA LÁPIS, UMA PARA CLIPS E OUTRA PARA LEMBRETES.   / BR0202540 / 20 / UN / 5,8 / 116;
29 / RÉGUA ACRÍLICA, TRANSPARENTE, CENTÍMETRO/MILÍMETRO, MEDINDO 30CM.  / BR0033189 / 50 / UN / 1,13 / 56,5;
30 / DESCANSO PARA PÉS. CARACTERÍSTICAS ADICIONAIS: APOIO, CONFECCIONADO EM MATERIAL PLÁSTICO RESISTENTE, MODELO ERGONÔMICO ESTRUTURA EM TUBO DE AÇO. SUPERFÍCIE ANTIDERRAPANTE PROPORCIONANDO MAIOR CONFORTO. POSIÇÃO AJUSTÁVEL COM ÂNGULOS INCLINADOS, DE APROXIMADAMENTE 11,55 CM, e 10,5 CM DE ALTURA. NA COR PRETA. MEDINDO APROXIMADAMENTE 50 CM DE COMPRIMENTO X 28 CM DE LARGURA, X 18 CM ALTURA. EM CONFORMIDADE COM A NR-17(MTE). / BR0132039 / 40 / UN / 53,96 / 2158,4;
31 / CANETA FIXA, PARA BALCÃO CONFECCIONADA EM ALUMÍNIO POLIDO OU ESCOVADO, ESCRITA MÉDIA, NA COR AZUL, SUPORTE COM REPOUSO NA DIAGONAL, E CORRENTE METÁLICA MEDINDO APROXIMADAMENTE 60 CM, MODELO STAND BY. / BR0032859 / 10 / UN / 15,75 / 157,5;
32 / TESOURA DE 8" COM LÂMINA PARAFUSO CENTRAL EM AÇO INOX, CABO DE POLIPROPILENO ANATÔMICO, TAMANHO 20CM.  / BR0278330 / 51 / UN / 17,94 / 914,94;
33 / PAPEL A4 ALCALINO, MEDINDO 297 MM X 210 MM /  / 7230 / EMBALAGEM / 13,79 / 99701,7;
34 / PAPEL A4, RECICLADO, MEDINDO 297 MM X 210 MM /  / 420 / EMBALAGEM / 14,89 / 6253,8;
VALOR ESTIMADO TOTAL: 118.493,74</t>
  </si>
  <si>
    <t>1) Serviços de consultoria - SAP Business Objects Enterprise Intelligence - BI: R$ 350.608,00
2) Serviços de suporte técnico - SAP Business Objects Enterprise Intelligence - BI: R$ 595.604,04</t>
  </si>
  <si>
    <t xml:space="preserve"> ITEM / DESCRIÇÃO / CÓDIGO DO ITEM / QUANT / UNIDADE DE MEDIDA / VALOR UNITÁRIO / VALOR TOTAL;
1 / ARMÁRIO ALTO - COM CINCO PRATELEIRAS INTERNAS  REGULÁVEIS,  EM MDP/MDF  REVESTIDO EM AMBAS AS FACES COM LAMINADO MELAMÍNICO NA COR ARGILA.  MED. 2,30 X 0,90 X 0,50M. / BR 0150481 / 20 / UN / 728,25 / 14565;
2 / ARMÁRIO BAIXO - COM DUAS PRATELEIRAS INTERNAS REGULÁVEIS,  EM MDP/MDF  REVESTIDO EM AMBAS AS FACES COM LAMINADO MELAMÍNICO NA COR ARGILA.  MED. 1,10 X 0,90 X 0,50M. / BR 0150481 / 20 / UN / 379,95 / 7599;
3 / ARMÁRIO MÉDIO - COM TRÊS PRATELEIRAS INTERNAS REGULÁVEIS,  EM MDP/MDF  REVESTIDO EM AMBAS AS FACES COM LAMINADO MELAMÍNICO NA COR ARGILA. MED. 1,60 X 0,90 X 0,50M. / BR 0461467 / 10 / UN / 591,04 / 5910,4;
4 / GAVETEIRO VOLANTE - COM 04 GAVETAS,  EM MDP/MDF  REVESTIDO EM AMBAS AS FACES COM LAMINADO MELAMÍNICO NA COR ARGILA.  MED. 0,65 X 0,42 X 0,50M. / BR 0461468 / 10 / UN / 337,74 / 3377,4;
5 / MESA EM L - COM PENÍNSULA DE 180º,  TIPO 1, TAMPO SUPERIOR EM MDP  REVESTIDO EM AMBAS AS FACES COM LAMINADO MELAMÍNICO NA COR ARGILA, MED. 1,80/1,20X0,70X0,70 X H=0,73M. D= 0,90M. ESTRUTURA METÁLICA COM PINTURA EM EPÓXI PRETO. / BR 0150057 / 10 / UN / 523,49 / 5234,9;
6 / MESA EM L - COM PENÍNSULA 180º, TIPO 2,  TAMPO SUPERIOR EM MDP/MDF  REVESTIDO EM AMBAS AS FACES COM LAMINADO MELAMÍNICO NA COR ARGILA, MED.1,80/1,60X0,70X0,70 X H=0,73M. D= 0,90M. ESTRUTURA METÁLICA COM PINTURA EM EPÓXI PRETO. / BR 0150057 / 10 / UN / 626,93 / 6269,3;
7 / MESA DE APOIO - RETANGULAR,  TAMPO SUPERIOR EM MDP/MDF  REVESTIDO EM AMBAS AS FACES COM LAMINADO MELAMÍNICO NA COR ARGILA, MED. 1,20 X 0,60 X 0,73 M, GAVETEIRO SUSPENSO COM DUAS GAVETAS. COM ESTRUTURA METÁLICA COM PINTURA EM EPÓXI PRETO. / BR 0346731 / 10 / UN / 411,62 / 4116,2;
8 / MESA PARA REUNIÃO - TAMPO OVAL EM   EM MDP/MDF  REVESTIDO EM AMBAS AS FACES COM LAMINADO MELAMÍNICO NA COR ARGILA, MEDINDO 2,40X1,20X0,73M. ESTRUTURA METÁLICA COM PINTURA EM EPÓXI PRETO. / BR 0461465 / 10 / UN / 643,81 / 6438,1;
9 / MESA PARA REUNIÃO - TAMPO REDONDO EM MDP/MDF  REVESTIDO EM AMBAS AS FACES COM LAMINADOMELAMÍNICO COR ARGILA, MED.  1,20 X 0,73M. ESTRUTURA METÁLICA COM PINTURA EM EPÓXI PRETO. / BR 0150164 / 10 / UN / 364,12 / 3641,2;
10 / MESA TIPO ESTAÇÃO DE TRABALHO - TAMPO FORMATO  L,  EM MDP/MDF  REVESTIDO EM AMBAS AS FACES COM LAMINADO MELAMÍNICO NA COR ARGILA,  MED. 1400 X 1400 X 600 X 600 X 730 MM. ESTRUTURA METÁLICA COM PINTURA EM EPÓXI PRETO. / BR 0150057 / 20 / UN / 559,38 / 11187,6;
11 / ARMÁRIO DE AÇO - SEM PORTAS, MEDINDO 201 X 118 X 46 CM, COM PRATELEIRA NA COR VERDE PASTEL E CORPO NA COR BRANCO GELO. / BR0065030 / 20 / UN / 1262,29 / 25245,8; 
VALOR ESTIMADO TOTAL: 93.584,90</t>
  </si>
  <si>
    <t xml:space="preserve">  ITEM / DESCRIÇÃO / CÓDIGO DO ITEM / QUANT / UNIDADE DE MEDIDA / VALOR UNITÁRIO / VALOR TOTAL
1 / CADEIRA COMUM FIXA COM 04 PÉS, SEM APOIO DE BRAÇOS, REVESTIMENTO EM COURVIN MARROM CASTOR. / BR 0014273 / 20 / UN / 348,29 / 6965,8;
2 / POLTRONA FIXA - COM APOIO DE BRAÇOS, ASSENTO E ENCOSTO REVESTIDOS EM COURVIN MARROM CASTOR /  / 20 / UN / 319 / 6380;
3 / POLTRONA GIRATÓRIA - ESPALDAR MÉDIO, ASSENTO E ENCOSTO REVESTIDO EM COURVIN MARROM CASTOR, 5 PATAS COM RODÍZIOS, APOIO PARA BRAÇOS COM TRÊS REGULAGENS, MECANISMO DE INCLINAÇÃO RELAX, ALTURA DO ASSENTO REGULÁVEL À GÁS. / BR 0150664 / 200 / UN / 601,6 / 120320;
4 / POLTRONA GIRATÓRIA - ESPALDAR ALTO, ASSENTO E ENCOSTO REVESTIDO EM COURO SINTÉTICO NA COR CASTOR, COM APOIO PARA BRAÇOS COM TRÊS REGULAGENS, 05 PATAS COM RODÍZIOS, ALTURA DO ASSENTO REGULÁVEL À GÁS. / BR 0150664 / 20 / UN / 506,09 / 10121,8;
5 / SOFÁ - DE 1 LUGAR, COM BRAÇOS, REVESTIMENTO EM COURO SINTÉTICO NA COR PRETA, ASSENTO LARGURA 49CM E PROFUNDIDADE DA SUPERFÍCIE DO ASSENTO 44CM. ENCOSTO LARGURA 43CM E EXTENSÃO VERTICAL DO ENCOSTO 46CM /  / 20 / UN / 616 / 12320;
6 / SOFÁ - DE 2 LUGARES, COM BRAÇOS, REVESTIMENTO EM COURO SINTÉTICO NA COR PRETA, ASSENTO: LARGURA: 48CM X PROFUNDIDADE DA SUPERFÍCIE DO ASSENTO: 44CM, ENCOSTO: LARGURA: 47CM X EXTENSÃO VERTICAL DO ENCOSTO: 43CM X LARGURA TOTAL MÍNIMA DE BRAÇO A BRAÇO: 107CM. /  / 20 / UN / 990 / 19800;
7 / SOFÁ - DE 3 LUGARES, COM BRAÇOS, REVESTIMENTO EM COURO SINTÉTICO NA COR PRETA, ASSENTO: LARGURA: 480CM X PROFUNDIDADE DA SUPERFÍCIE DO ASSENTO: 44CM, ENCOSTO: LARGURA: 47CM X EXTENSÃO VERTICAL DO ENCOSTO: 43CM, LARGURA TOTAL MÍNIMA DE BRAÇO A BRAÇO: 155CM. /  / 20 / UN / 1300 / 26000;
8 / LONGARINA -  03 LUGARES, COM BRAÇOS INDIVIDUAIS, COURO SINTÉTICO NA COR MARROM CASTOR, ASSENTO DE LARGURA 44CM E PROFUNDIDADE DA SUPERFÍCIE DO ASSENTO 44CM. ENCOSTO: LARGURA 43CM E EXTENSÃO VERTICAL DO ENCOSTO 25CM. /  / 20 / UN / 1193 / 23860;
VALOR ESTIMADO TOTAL: 225.767,60</t>
  </si>
  <si>
    <t xml:space="preserve">
Gerenciamento Eletrônico para a prestação de serviços de abastecimento, sob demanda, com combustíveis recomendados pelos fabricantes, de acordo com as características de cada veículo, com disponibilização de sistema informatizado de gerenciamento e administração de despesas em plataforma WEB (internet) e tecnologia de pagamento por meio de cartão magnético ou superior.
Quantidade anual estimada de combustíveis
Item / Combustível / Unid / Consumo estimado / Preço Máximo ANF - DF ago/21 / Estimativa
Item 01:
Gasolina comum / litro / 47.474,90 / R$ 6.399,00 / R$ 303.791,88;
Álcool (etanol) / litro / 12.554,90 / R$ 5.319,00 / R$ 66.779,51;
Óleo Diesel S-10 / litro / 5.952,40 / R$ 4.999,00 / R$ 29.756,05
Valor total estimado dos combustíveis: R$ 400.327,44
Valor total estimado - percentual de desconto de 1,56% (R$ 6.245,10) + taxa de gerenciamento de 2% (R$ 7.881,65) = valor total R$ 401.963,99.</t>
  </si>
  <si>
    <t>ITEM / CÓDIGO SICAM / CÓDIGO BR / DESCRIÇÃO DO SERVIÇO / UN / QUANTIDADE DE APLICAÇÕES / VALOR UNITÁRIO (R$) / SUBTOTAIS (R$)
1 / 39.78.001.029 / 3417 / DEDETIZAÇÃO -FOG/SPRAY, GEL INSETICIDA / Un / 3 / 1.800,00 / 5.400,00
2 / 39.78.001.026 / 3417 / CONTROLE DE ESCORPIÕES / Un / 3 / 1.800,00 / 5.400,00
3 / 39.78.001.025 / 3417 / CONTROLE DE RATOS / Un / 3 / 1.385,00 / 4.155,00
VALOR TOTAL: 14.955,00</t>
  </si>
  <si>
    <t>ITEM / CÓDIGO SICAM / CÓDIGO BR / DESCRIÇÃO DO SERVIÇO / UN / QTD ANUAL / VALOR UNITÁRIO (R$) / VALOR TOTAL (R$)
1 / 39.46.001.018 / 3786 / CONTRATAÇÃO DE SERVIÇO DE LAVANDERIA - FRONHA / UN / 500 / 1,53 / 765;
2 / 39.46.001.012 / 3786 / CONTRATAÇÃO DE SERVIÇO DE LAVANDERIA - LENÇOL PARA CAMA TIPO AMERICANA / UN / 460 / 3,42 / 1573,2;
3 / 39.46.001.013 / 3786 / CONTRATAÇÃO DE SERVIÇO DE LAVANDERIA - COLCHA / UN / 300 / 7,65 / 2295;
4 / 39.46.001.014 / 3786 / CONTRATAÇÃO DE SERVIÇO DE LAVANDERIA - COBERTOR / UN / 70 / 8,41 / 588,7;
5 / 39.46.001.007 / 3786 / CONTRATAÇÃO DE SERVIÇO DE LAVANDERIA - TOALHA DE ROSTO / UN / 900 / 1,07 / 963;
6 / 39.46.001.015 / 3786 / CONTRATAÇÃO DE SERVIÇO DE LAVANDERIA - TOALHA DE BANHO / UN / 1600 / 2,4 / 3840;
7 / 39.46.001,016 / 3786 / CONTRATAÇÃO DE SERVIÇO DE LAVANDERIA - TOALHA DE PISO / UN / 650 / 1,53 / 994,5;
8 / 39.46.001.017 / 3786 / CONTRATAÇÃO DE SERVIÇO DE LAVANDERIA - SAIA PARA CAMA BOX / UN / 50 / 3,45 / 172,5;
TOTAL ESTIMADO: 11191,90</t>
  </si>
  <si>
    <t xml:space="preserve">ITEM / DESCRIÇÃO DO MATERIAL / CÓDIGO SICAM / CÓDIGO BR / UNIDADE / QTDE. / PREÇO UNITÁRIO (R$) / PREÇO TOTAL (R$)
1 / Água mineral natural ou potável de mesa, sem gás, plástico ou potável de mesa, retornável. Características adicionais: com lacre de segurança, garrafão de 20 litros de policarbonato (PC), polietileno (PET) ou polipropileno (PP) / 3007003001 / 445485 / GARRAFÃO / 15.300 / R$ 6,87 / R$ 105.111,00;
2* / Água mineral natural, sem gás, plástico ou potável de mesa, retornável. Características adicionais: com lacre de segurança, garrafão de 20 litros de policarbonato (PC), polietileno (PET) ou polipropileno (PP) / 3007003001 / 445485 / GARRAFÃO / 5.100* / 6,87 / R$ 35.037,00*;
3 / água mineral natural ou potável de mesa, sem gás, plástico descartável. / 3007003002 / 445484 / GARRAFA / 4.320 / R$ 0,79 / R$ 3.412,80;
4 / água mineral natural ou potável de mesa,, com gás, plástico descartável. / 3007003003 / 445488 / GARRAFA / 2.880 / R$ 0,83 / R$ 2.390,40;
*Cota reservada exclusivamente às ME e EPP, em consonância com o Art. 8º do Dec 8.538/2015.
VALOR TOTAL ESTIMADO PARA A CONTRATAÇÃO: (R$) 145.951,20				</t>
  </si>
  <si>
    <t xml:space="preserve">ITEM / CÓDIGO SICAM / DESCRIÇÃO DO MATERIAL / CÓDIGO BR / UNID. / QUANT / PREÇO UNIT. R$ / VALOR TOTAL R$
1 / 30.07.007.100 / ADOÇANTE, ASPECTO FÍSICO: PÓ FINO BRANCO, INGREDIENTES: SUCRALOSE, TIPO DIETÉTICO CARACTERÍSTICAS ADICIONAIS: SACHÊ DE 0,80 G, CAIXA COM 50 UNIDADES. / 422397 / CAIXA / 96 / 8,6 / 825,6;
2 / 30.07.007.101 / ADOÇANTE ASPECTO FÍSICO: LÍQUIDO TRANSPARENTE, INGREDIENTES: SUCRALOSE, PRAZO DE VALIDADE: 12 MESES, TIPO:  DIETÉTICO, CARACTERÍSTICAS ADICIONAIS: BICO DOSADOR, FRASCO COM 100 ML. / 407523 / FRASCO / 70 / 8,95 / 626,5;
3 / 30.07.007.105 /  ACHOCOLATADO, APRESENTAÇÃO: PÓ, SABOR: TRADICIONAL, CARACTERÍSTICA ADICIONAL: ENRIQUECIDO COM VITAMINAS  CARACTERÍSTICAS ADICIONAIS: LATA COM 400 G / 463556 / LATA / 36 / 7,2 / 259,2;
4 / 30.07.007.012 / AVEIA BENEFICIADA, BRANCA, EM FLOCOS FINOS, CONTÉM  GLÚTEN  CARACTERÍSTICAS ADICIONAIS:  FORMA DE ACONDICIONAMENTO: EMBALAGEM COM 500 G / 460501 / EMBALAGEM / 12 / 10 / 120;
5 / 30.07.007.014 /  BISCOITO, QUADRADO, ÁGUA E SAL, SALGADO, SEM RECHEIO. CARACTERÍSTICAS ADICIONAIS: PACOTE COM 400 G / 217129 / PACOTE / 96 / 3 / 288;
6 / 30.07.007.015 / BISCOITO, REDONDO, AVEIA E MEL, DOCE, SEM RECHEIO, ROSQUINHA, NUTRIÇÃO INFANTIL. CARACTERÍSTICAS ADICIONAIS: INTEGRAL, PACOTE COM 200 G / 229180 / PACOTE / 144 / 3,2 / 460,8;
7 / 30.07.007.019 / BISCOITO, REDONDO, COCO, DOCE, SEM RECHEIO, ROSQUINHA, ALIMENTAÇÃO HUMANA, AÇÚCAR, FARINHA DE TRIGO E GLÚTEN. CARACTERÍSTICAS ADICIONAIS: PACOTE COM 400 G / 245803 / PACOTE / 48 / 5,5 / 264;
8 / 30.07.007.020 / BISCOITO, REDONDO, SALGADO, SALCLICK CARACTERÍSTICAS ADICIONAIS:  PACOTE COM 200G / 320657 / PACOTE / 144 / 2,3 / 331,2;
9 / 30.07.007.021 / BISCOITO, WAFER, SABOR VARIADO CARACTERÍSTICAS ADICIONAIS: PACOTE PACOTE 120G OU SUPERIOR / 304977 / PACOTE / 144 / 1,99 / 286,56;
10 / 30.07.007.023 / CAFÉ, CAPPUCINO SOLÚVEL, PÓ, COMUM. CARACTERÍSTICAS ADICIONAIS: LATA  COM 200 G / 463560 / LATA / 48 / 8,29 / 397,92;
11 / 30.07.007.026 / CHÁ ALIMENTAÇÃO, CHÁ PARA ALIMENTAÇÃO. CARACTERÍSTICAS ADICIONAIS:  CAIXA COM 10 UNIDADES, VÁRIOS SABORES / 9750 / CAIXA / 1200 / 4,19 / 5028;
12 / 30.07.007.027 / CHÁ ALIMENTAÇÃO, VERDE, ALIMENTÍCIO. CARACTERÍSTICAS ADICIONAIS: CAIXA COM 15 UNIDADES / 290267 / CAIXA / 48 / 4,14 / 198,72;
13 / 30.07.007.033 / GELÉIA, TIPO: FRUTAS, SABOR: VARIADO, PRAZO DE VALIDADE  MÍNIMO: 12 MESES     CARACTERÍSTICAS ADICIONAIS:  POTE COM 200 G  / 462690 / POTE / 48 / 10,8 / 518,4;
14 / 30.07.007.037 / IOGURTE NATURAL, PARCIALMENTE DESNATADO, COM SABOR, COM POLPA OU PEDAÇOS DE FRUTA CARACTERÍSTICAS ADICIONAIS: LIGHT, EMBALAGEM COM 170 G SABORES VARIADOS                         / 446708 / EMBAL. / 768 / 1,65 / 1267,2;
15 / 30.07.007.042 / LEITE FLUIDO, DE VACA, A, INTEGRAL, UHT CARACTERÍSTICAS ADICIONAIS: PRAZO DE VALIDADE 120 DIAS, EMBALAGEM LONGA VIDA (CAIXINHA) COM 1 L / 445995 / CAIXA / 1650 / 3,45 / 5692,5;
16 / 30.07.007.043 / MANTEIGA, EXTRA COM SAL CARACTERÍSTICAS ADICIONAIS: POTE DE 500 G    / 446384 / POTE / 48 / 14,84 / 712,32;
17 / 30.07.007.106 / GORDURA VEGETAL, MARGARINA, CREMOSA, MÍNIMO DE 80% DE GORDURA, COM SAL . CARACTERÍSTICAS ADICIONAIS: EMBALAGEM COM 500 G / 463699 / EMBAL. / 144 / 5,45 / 784,8;
18 / 30.07.007.047 / MEL ABELHA, TIPO OROPA FLORADA PREDOMINANTE, SILVESTRE, PRAZO DE VALIDADE 24 MESES. CARACTERÍSTICAS ADICIONAIS: FRASCO COM 300 G / 222996 / FRASCO / 36 / 14,79 / 532,44;
19 / 30.07.007.049 / MISTURA ALIMENTÍCIA, FARINHA DE TRIGO, AÇÚCAR, FERMENTO EM PÓ, NATURAL, BOLO.    CARACTERÍSTICAS ADICIONAIS: EMBALAGEM COM 450 G, SABORES VARIADOS / 279242 / EMBAL. / 300 / 3,05 / 915;
20 / 30.07.007.055 / PÃO DE FARINHA DE TRIGO REFINADA, DE FORMA, TRADICIONAL, FATIADO, EMBALAGEM INDIVIDUAL CARACTERÍSTICAS ADICIONAIS: EMBALAGEM COM 500 G / 460401 / EMBAL. / 240 / 6,19 / 1485,6;
21 / 30.07.007.056 / PÃO DE FARINHA DE TRIGO INTEGRAL, DE FORMA, FATIADO, EMBALAGEM INDIVIDUAL  CARACTERÍSTICAS ADICIONAIS: EMBALAGEM COM 500 G   / 460403 / EMBAL. / 480 / 11,96 / 5740,8;
22 / 30.07.007.058 / PÃO DE QUEIJO, POLVILHO DOCE OU AZEDO E QUEIJO, ORIGINAL, LANCHE/GRANDE, CRU CONGELADO CARACTERÍSTICAS ADICIONAIS: EMBALAGEM COM 1 KG      / 460492 / EMBAL. / 900 / 12,14 / 10926;
23 / 30.07.007.102 / BISCOITO, SABOR QUEIJO, CARACTERÍSTICAS ADICIONAIS: SEM RECHEIO, TIPO: MEIA LUA, INGREDIENTES: FÉCULA DE MANDIOCA, POLVILHO AZEDO, AMIDO MODIFICADO / 465596 / KG / 300 / 18,9 / 5670;
24 / 30.07.007.065 / POLPA DE FRUTA NATURAL - SABOR VARIADO, CARACTERÍSTICAS ADICIONAIS: PACOTE COM 100 GRAMAS / 326671 / PACOTE / 1440 / 1,98 / 2851,2;
25 / 30.07.007.067 / FRIOS, PRESUNTO DE PERNIL, COZIDO, SEM CAPA DE GORDURA, FATIADO, ESFRIADO(A). CARACTERÍSTICAS ADICIONAIS: CONSERVAÇÃO: 0 A 4ºC, PRAZO DE VALIDADE: 90 DIAS. / 447774 / KG / 160 / 26,8 / 4288;
26 / 30.07.007.069 / QUEIJO, DE VACA, MINAS, FRESCO, PEÇA CARACTERÍSTICAS ADICIONAIS:  TIPO FRESCAL CONSERVAÇÃO 0 A 10ºC, 1000G / 446660 / KG / 400 / 34,6 / 13840;
27 / 30.07.007.070 / QUEIJO. DE VACA, MUÇARELA, FATIADO / 446636 / KG / 160 / 34,9 / 5584;
28 / 30.07.007.082 / REQUEIJÃO, CREME DE LEITE, CREMOSO, CONSERVAÇÃO: 1 A 10 °C,COPO VIDRO, 200G PRAZO DE VALIDADE 60 DIAS (FECHADO) / 216793 / COPO / 144 / 4,88 / 702,72;
29 / 30.07.007.085 / SUCO, LÍQUIDO, ACEROLA, NATURAL. CARACTERÍSTICAS ADICIONAIS: GARRAFA COM 500 ML / 232364 / GARRAFA / 160 / 4,9 / 784;
30 / 30.07.007.086 / SUCO, LÍQUIDO, CAJÚ, NATURAL. CARACTERÍSTICAS ADICIONAIS: GARRAFA COM 500 ML / 250280 / GARRAFA / 160 / 4,49 / 718,4;
31 / 30.07.007.089 / SUCO, LÍQUIDO, MARACUJÁ, NATURAL. CARACTERÍSTICAS ADICIONAIS: GARRAFA COM 500 ML / 232365 / GARRAFA / 160 / 4,16 / 665,6;
32 / 30.07.007.094 / TORRADA, TIPO: PÃO DE FORMA, BASE DA MASSA: FARINHA TRIGO REFINADA, TRADICIONAL  CARACTERÍSTICAS ADICIONAIS: INDUSTRIALIZADA, LEVEMENTE SALGADA, PACOTE COM APROXIMADAMENTE 160 G / 460531 / KG / 3 / 26,88 / 80,64;
33 / 30.07.001.002 / AÇÚCAR TIPO: CRISTAL, PRAZO DE VALIDADE MÍNIMO: 12 MESES CARACTERÍSTICAS ADICIONAIS: ACONDICIONADO EM EMBALAGENS DE 02 (DOIS) KG. / 463989 / KG / 5400 / 4 / 21600;
VALOR ESTIMADO DA CONTRATAÇÃO GRUPO 1: 94.446,12
34 / 30.07.003.004 / FRUTA, ABACAXI, PÉROLA / 464374 / KG / 1200 / 4,4 / 5280;
35 / 30.07.008.002 / FRUTA.  BANANA, PRATA / 464381 / KG / 360 / 5,1 / 1836;
36 / 30.07.023.003 / FRUTA, TIPO: GOIABA VERMELHA / 464392 / KG / 140 / 8,4 / 1176;
37 / 30.07.028.001 / FRUTA, LARANJA, PERA / 464396 / KG / 7200 / 5,6 / 40320;
38 / 30.07.033.008 / FRUTA, MAÇÃ, ARGENTINA / 464402 / KG / 240 / 4,5 / 1080;
39 / 30.07.036.010 / FRUTA, TIPO: MAMÃO FORMOSA / 464405 / KG / 1200 / 6,5 / 7800;
40 / 30.07.039.020 / FRUTA, MANGA, TOMMY ATKIN / 464406 / KG / 1200 / 4,46 / 5352;
41 / 30.07.043.003 / FRUTA, MELÃO, AMARELO, ALIMENTAR / 464422 / KG / 1200 / 5,5 / 6600;
42 / 30.07.046.003 / FRUTA, MELANCIA, REDONDA, ALIMENTAR / 464418 / KG / 2880 / 3 / 8640;
43 / 30.07.050.006 / FRUTA, TIPO: MORANGO, APRESENTAÇÃO: NATURAL / 464328 / KG / 48 / 25 / 1200;
44 / 30.07.058.020 / OVO, GALINHA, BRANCO, A, GRANDE, CARACTERÍSTICAS ADICIONAIS: BANDEJA COM 12 UNIDADES / 446618 / BANDEJA / 480 / 6,99 / 3355,2;
45 / 30.07.062.003 / FRUTA, PERA WILLIAMS / 464425 / KG / 120 / 10,81 / 1297,2;
46 / 30.07.080.008 / FRUTA, UVA, RUBI / 464441 / KG / 120 / 12,51 / 1501,2;
VALOR ESTIMADO DA CONTRATAÇÃO GRUPO 2: 85.437,6;
VALOR TOTAL ESTIMADO DA CONTRATAÇÃO (GRUPO 1 + GRUPO 2):       179.883,72  
			</t>
  </si>
  <si>
    <t>N. / Cargo / Remuneração por empregado / Valor Total por Empregado / Qtd.  / Valor total mensal
1 / Alinhador de Veículos / 1666,92 / 3992,36 / 1 /  3.992,36;
2 / Ascensorista  / 1287,96 / 3358,88 / 4 / 13435,52;
2 / Ascensorista  / 1287,96 / 3358,88 / 1 / 3358,88;
3 / Auxiliar Encarregado Copa  / 1901,53 / 4437,15 / 1 / 4437,15;
4 / Auxiliar de Estocagem  / 1901,53 / 4417,82 / 6 / 26506,92;
5 / Copeira (obra) / 1287,96 / 3345,03 / 1 / 3345,03;
5 / Copeira  / 1287,96 / 3345,03 / 14 / 46830,42;
6 / Eletricista de Auto  / 1901,53 / 4418,54 / 1 / 4418,54;
7 / Encarregado de Copa  / 2575,91 / 5615,7 / 1 /  5.615,70;
8 / Encarregado de Turma  / 2575,91 / 5615,7 / 1 / 5615,7;
9 / Frentista  / 1674,35 / 4047,09 / 1 / 4047,09;
10 / Garçom  / 1901,53 / 4448,64 / 32 / 142356,48;
11 / Jardineiro  / 1901,53 / 4486,49 / 2 /   8.972,98;
12 / Lavador de Auto  / 1287,96 / 3501,04 / 3 / 10503,12;
13 / Estiva/Carregador  / 1287,96 / 3351,94 / 9 / 30167,46;
Preço Global Mensal / 25728,5 / 61740,29 / 78 / 313603,35</t>
  </si>
  <si>
    <t>Item / Descrição / Cód. BR / Medida / Quantidade / Valor Unit / Valor Total
1 / Solução de gerênciamento de credenciais privilegiadas (cofre de senhas) /  / Licença / 50 / 80000 / 4000000;
2 / Serviços de instalação e configuração / BR005380 / Unidade / 1 / 100000 / 100000;
3 / Treinamento telepresencial / BR150100 / Turma / 2 / 25000 / 50000;
4 / Solução de armazenamento e correlacionamento de eventos (10 GB/dia) /  / Licença / 100 / 30000 / 3000000;
5 / Serviços de instalação e configuração / BR005380 / Unidade / 1 / 60000 / 60000;
6 / Treinamento telepresencial / BR150100 / Turma / 2 / 25000 / 50000;
7 / Software como serviço - Solução de monitoramento de rede e bloqueio comportamental (TB/Dia) /  / Licença / 7300 / 5000 / 36500000;
8 / Serviços de instalação e configuração / BR005380 / Unidade / 1 / 50000 / 50000;
9 / Treinamento telepresencial / BR150100 / Turma / 2 / 25000 / 50000.</t>
  </si>
  <si>
    <t>Relação de itens, com descrição e quantitativo a ser revisado, bem como seus orçamentos, conforme doc. Sei 4216133, referente a última aquisição de lâmpadas led para o TRF1 no PAe 0025523-80.2015.4.01.8000.
ITEM / CÓDIGO SICAM / DESCRIÇÃO DO MATERIAL / CÓDIGO BR / QTD. / UND./  V. UNIT. / V. TOTAL
01 / 30.26.006.008 / LÂMPADA LED, BIVOLT, POTÊNCIA DE 9 W, BASE G13, TUBULAR T8 EQUIVALÊNCIA FLUORESCENTE 20W. CARACTERÍSTICAS ADICIONAIS: FLUXO LUMINOSO MÍNIMO DE 800 LM, TEMPERATURA
MÍNIMA DE 6000 K, OPERAÇÃO A 60 HZ. COR BRANCA. VIDA MEDIANA 40.000 HORAS DIMENSÃO: 600 MM X 28 MM. GARANTIA 3 ANOS. / BR0434689 / 1000 / UN / R$ 13,84 / R$ 13.840,00;
02 / 30.26.006.009 / LÂMPADA LED, 220 V, 10 W, E-27, BRANCA, 60 HZ. CARACTERÍSTICAS ADICIONAIS: BASE E-27, FLUXO LUMINOSO MÍNIMO DE 800 LM, TEMPERATURA MÍNIMA DE 6000 K. VIDA MEDIANA 25.000 HORAS
MODELO/TIPO PERA. GARANTIA 3 ANOS. / BR0424263 / 500 / UN / R$ 10,78 / R$ 5.390,00;
03 / 30.26.006.010 / LÂMPADA LED, BIVOLT V, 15W, BASE E-27, BRANCA FRIA, AMBIENTE INTERNO, A60 GLOBAL, SUPER LED (ALTA POTÊNCIA). CARACTERÍSTICAS ADICIONAIS: TEMPERATURA MÍNIMA DE 6000 K, VIDA ÚTIL 25.000 HORAS. MODELO/TIPO: PERA GARANTIA 3 ANOS. / BR0431796 / 500 / UN / R$ 14,66 / R$ 7.330,00;
04 / 30.26.006.013 / SPOT DE ILUMINAÇÃO. CARACTERÍSTICAS ADICIONAIS: SPOT PARA LÂMPADA LED 7 W, BRANCO, FEIXE DE LUZ DIRECIONÁVEL, FORMATO REDONDO, DIÂMETRO APROXIMADO 108 MM, COM DRIVER BIVOLT. GARANTIA: 12 MESES. / BR0060860 / 300 / UN / R$ 11,37 / R$ 3.411,00;
05 / 30.26.006.128 / LÂMPADA LED, BIVOLT V, POTÊNCIA NOMINAL 18 W, BASE G13, 1800 LUMENS, POLICARBONATO LEITOSO, TEMPERATURA DE COR 6500 K, FORMATO TUBULAR T8, COMPRIMENTO 1200 MM, FREQUÊNCIA NOMINAL 60 HZ. CARACTERÍSTICAS ADICIONAIS: VIDA MEDIANA: 25.000 HORAS GARANTIA: 3 ANOS / BR0437224 / 300 / UN / R$ 16,79 / R$ 5.037,00;
06 / 30.26.009.045 / PLAFONIER. CARACTERÍSTICAS ADICIONAIS: PAINEL PLAFON LUMINÁRIA DE LED DE EMBUTIR, REDONDO ULTRA SLIM, POTÊNCIA 18W, BIVOLT, BRANCO, FLUXO LUMINOSO MÍNIMO DE 1200 LM, TEMPERATURA MÍNIMA DE 6000 K, MEDINDO APROXIMADAMENTE: 22,3 CM DE DIÂMETRO. OPERAÇÃO A 60 HZ. VIDA MEDIANA 25.000 HORAS GARANTIA 2 ANOS. / BR0060550 / 100 / UN / R$ 37,70 / R$ 3.770,00;
VALOR TOTAL R$ 38.778,00</t>
  </si>
  <si>
    <t xml:space="preserve">Item/	Descrição/	Unid./	Valor unitário/	Valor total por item;
1/	Calça tática operacional/	30/	 R$ 190,00/ 	 R$ 5.700,00; 
2/	Camisa operacional gola polo/	30/	 R$ 45,00/	 R$ 1.350,00; 
3/	Camisa para instrutor gola polo/	30/	 R$ 45,00/ 	 R$ 1.350,00; 
4/	Camisa operacional e de educação física careca/	30/	 R$ 40,00/ 	 R$ 1.200,00; 
5/	Camisa para instrutor careca/	30/	 R$ 40,00/ 	 R$ 1.200,00; 
6/	Short de educação física/	30/	 R$ 34,50/ 	 R$ 1.035,00; 
7/	Botas táticas/	30/	 R$ 607,49/ 	 R$ 18.224,70; 
8/	Cinto de nylon com fivela/	30/	 R$ 54,29/ 	 R$ 1.628,70; 
9/	Gôndola tática/	30/	 R$ 230,00/ 	 R$ 6.900,00; 
10/	Boné/	30/	 R$ 32,00/ 	 R$ 960,00;
11/	Distintivo Funcional/	60/	 R$ 90,00/ 	 R$ 5.400,00; 
12/	Insígnia de lapela/	60/	 R$ 105,00/ 	 R$ 6.300,00; 
Valor total	 estimado:			 R$ 51.248,40. </t>
  </si>
  <si>
    <t xml:space="preserve">1. Problema/situação enfrentada pela Adm: a manutenção da frota de veículos oficias do Tribunal é dispendiosa e trabalhosa em face dos custos e processos de trabalho envolvidos, como manutenção, lavagem, abastecimento, contrato de fornecimento de peças, motoristas requisitados, etc.
2. Necessidade originada: encontrar uma solução menos onerosa e mais eficiente. Racionalizar os gastos com manutenção de veículos. Substituir, na medida do possível, a frota do órgão por serviços de transporte terceirizados.
3. O que se deseja alcançar: melhoria na qualidade dos serviços de transporte ofertados, sob a ótica da economicidade, eficiência, presteza, otimização da frota e controle administrativo dos serviços prestados. </t>
  </si>
  <si>
    <t>Contratação de transporte terrestre dos servidores e colaboradores autorizados a serviço do Tribunal Regional Federal da 1ª Região, por demanda, no âmbito do Distrito Federal, mediante a utilização de agenciamento de serviço de Serviço de Transporte Individual Privado de Passageiros Baseado em Tecnologia de Comunicação em Rede no Distrito Federal – STIP/DF.</t>
  </si>
  <si>
    <t>Total geral:</t>
  </si>
  <si>
    <t>Previsão da contratação</t>
  </si>
  <si>
    <t>Vinculação ou dependência, se houver, com a contratação de outro item para sua execução</t>
  </si>
  <si>
    <t>Prazo previsto para a execução</t>
  </si>
  <si>
    <t>Coluna1</t>
  </si>
  <si>
    <r>
      <t xml:space="preserve">Forma prevista para a contratação
</t>
    </r>
    <r>
      <rPr>
        <sz val="9"/>
        <rFont val="Calibri"/>
        <family val="2"/>
        <scheme val="minor"/>
      </rPr>
      <t>(licitação, dispensa, inexigibilidade, prorrogação ou renovação)</t>
    </r>
  </si>
  <si>
    <t>Assinatura de acesso à ferramenta de realização de pesquisa de preços.</t>
  </si>
</sst>
</file>

<file path=xl/styles.xml><?xml version="1.0" encoding="utf-8"?>
<styleSheet xmlns="http://schemas.openxmlformats.org/spreadsheetml/2006/main">
  <numFmts count="8">
    <numFmt numFmtId="43" formatCode="_-* #,##0.00_-;\-* #,##0.00_-;_-* &quot;-&quot;??_-;_-@_-"/>
    <numFmt numFmtId="164" formatCode="&quot;R$&quot;\ #,##0.00;[Red]\-&quot;R$&quot;\ #,##0.00"/>
    <numFmt numFmtId="165" formatCode="_-&quot;R$&quot;\ * #,##0.00_-;\-&quot;R$&quot;\ * #,##0.00_-;_-&quot;R$&quot;\ * &quot;-&quot;??_-;_-@_-"/>
    <numFmt numFmtId="166" formatCode="#,##0.0"/>
    <numFmt numFmtId="167" formatCode="_-* #,##0_-;\-* #,##0_-;_-* &quot;-&quot;??_-;_-@_-"/>
    <numFmt numFmtId="168" formatCode="&quot;R$&quot;\ #,##0.00"/>
    <numFmt numFmtId="169" formatCode="[$-416]d\-mmm\-yy;@"/>
    <numFmt numFmtId="170" formatCode="[$-416]mmm\-yy;@"/>
  </numFmts>
  <fonts count="2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Calibri"/>
      <family val="2"/>
    </font>
    <font>
      <b/>
      <sz val="9"/>
      <name val="Calibri"/>
      <family val="2"/>
      <scheme val="minor"/>
    </font>
    <font>
      <sz val="9"/>
      <name val="Calibri"/>
      <family val="2"/>
      <scheme val="minor"/>
    </font>
    <font>
      <sz val="9"/>
      <color rgb="FFFF0000"/>
      <name val="Calibri"/>
      <family val="2"/>
      <scheme val="minor"/>
    </font>
    <font>
      <sz val="8"/>
      <name val="Calibri"/>
      <family val="2"/>
      <scheme val="minor"/>
    </font>
    <font>
      <strike/>
      <sz val="9"/>
      <name val="Calibri"/>
      <family val="2"/>
      <scheme val="minor"/>
    </font>
    <font>
      <strike/>
      <sz val="9"/>
      <color rgb="FFFF0000"/>
      <name val="Calibri"/>
      <family val="2"/>
      <scheme val="minor"/>
    </font>
    <font>
      <i/>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166" fontId="18" fillId="0" borderId="0" applyFill="0" applyBorder="0" applyAlignment="0" applyProtection="0"/>
    <xf numFmtId="0" fontId="1" fillId="0" borderId="0"/>
    <xf numFmtId="0" fontId="19" fillId="0" borderId="0"/>
    <xf numFmtId="0" fontId="1" fillId="0" borderId="0"/>
    <xf numFmtId="167" fontId="18"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48">
    <xf numFmtId="0" fontId="0" fillId="0" borderId="0" xfId="0"/>
    <xf numFmtId="0" fontId="21" fillId="0" borderId="10" xfId="0" applyFont="1" applyFill="1" applyBorder="1" applyAlignment="1">
      <alignment horizontal="center" vertical="center" wrapText="1"/>
    </xf>
    <xf numFmtId="0" fontId="21" fillId="0" borderId="10" xfId="0" applyFont="1" applyFill="1" applyBorder="1" applyAlignment="1">
      <alignment horizontal="center" vertical="center"/>
    </xf>
    <xf numFmtId="49" fontId="20" fillId="0" borderId="11" xfId="0" applyNumberFormat="1" applyFont="1" applyBorder="1" applyAlignment="1">
      <alignment horizontal="center" vertical="top" wrapText="1"/>
    </xf>
    <xf numFmtId="0" fontId="20" fillId="0" borderId="11" xfId="0" applyFont="1" applyBorder="1" applyAlignment="1">
      <alignment horizontal="center" vertical="top" wrapText="1"/>
    </xf>
    <xf numFmtId="14" fontId="20" fillId="0" borderId="11" xfId="0" applyNumberFormat="1" applyFont="1" applyBorder="1" applyAlignment="1">
      <alignment horizontal="center" vertical="top" wrapText="1"/>
    </xf>
    <xf numFmtId="1" fontId="20" fillId="0" borderId="11" xfId="0" applyNumberFormat="1" applyFont="1" applyBorder="1" applyAlignment="1">
      <alignment horizontal="justify" vertical="top" wrapText="1"/>
    </xf>
    <xf numFmtId="0" fontId="20" fillId="0" borderId="0" xfId="0" applyFont="1"/>
    <xf numFmtId="0" fontId="21" fillId="0" borderId="0" xfId="0" applyFont="1"/>
    <xf numFmtId="0" fontId="24" fillId="0" borderId="0" xfId="0" applyFont="1"/>
    <xf numFmtId="0" fontId="22" fillId="0" borderId="0" xfId="0" applyFont="1"/>
    <xf numFmtId="0" fontId="25" fillId="0" borderId="0" xfId="0" applyFont="1"/>
    <xf numFmtId="0" fontId="20" fillId="0" borderId="0" xfId="0" applyFont="1" applyAlignment="1">
      <alignment horizontal="center"/>
    </xf>
    <xf numFmtId="0" fontId="21" fillId="0" borderId="0" xfId="0" applyFont="1" applyAlignment="1">
      <alignment horizontal="center"/>
    </xf>
    <xf numFmtId="0" fontId="20" fillId="0" borderId="10" xfId="0" applyFont="1" applyFill="1" applyBorder="1" applyAlignment="1">
      <alignment vertical="center" wrapText="1"/>
    </xf>
    <xf numFmtId="165" fontId="21" fillId="0" borderId="10" xfId="50" applyFont="1" applyFill="1" applyBorder="1" applyAlignment="1">
      <alignment vertical="center" wrapText="1"/>
    </xf>
    <xf numFmtId="0" fontId="21" fillId="0" borderId="10" xfId="0" applyFont="1" applyFill="1" applyBorder="1" applyAlignment="1">
      <alignment vertical="center" wrapText="1"/>
    </xf>
    <xf numFmtId="0" fontId="23" fillId="0" borderId="10" xfId="0" applyFont="1" applyFill="1" applyBorder="1" applyAlignment="1">
      <alignment vertical="center" wrapText="1"/>
    </xf>
    <xf numFmtId="0" fontId="20" fillId="33" borderId="10" xfId="0" applyFont="1" applyFill="1" applyBorder="1" applyAlignment="1">
      <alignment vertical="center" wrapText="1"/>
    </xf>
    <xf numFmtId="43" fontId="20" fillId="0" borderId="10" xfId="49" applyFont="1" applyFill="1" applyBorder="1" applyAlignment="1">
      <alignment vertical="center" wrapText="1"/>
    </xf>
    <xf numFmtId="164" fontId="21" fillId="0" borderId="10" xfId="50" applyNumberFormat="1" applyFont="1" applyFill="1" applyBorder="1" applyAlignment="1">
      <alignment vertical="center" wrapText="1"/>
    </xf>
    <xf numFmtId="165" fontId="21" fillId="0" borderId="10" xfId="0" applyNumberFormat="1" applyFont="1" applyFill="1" applyBorder="1" applyAlignment="1">
      <alignment vertical="center" wrapText="1"/>
    </xf>
    <xf numFmtId="0" fontId="20" fillId="0" borderId="10" xfId="0" applyFont="1" applyFill="1" applyBorder="1" applyAlignment="1">
      <alignment horizontal="left" vertical="center" wrapText="1"/>
    </xf>
    <xf numFmtId="0" fontId="21" fillId="0" borderId="14" xfId="0" applyFont="1" applyFill="1" applyBorder="1" applyAlignment="1">
      <alignment vertical="center" wrapText="1"/>
    </xf>
    <xf numFmtId="165" fontId="21" fillId="0" borderId="13" xfId="50" applyFont="1" applyFill="1" applyBorder="1" applyAlignment="1">
      <alignment vertical="center" wrapText="1"/>
    </xf>
    <xf numFmtId="0" fontId="20" fillId="0" borderId="12" xfId="0" applyFont="1" applyFill="1" applyBorder="1" applyAlignment="1">
      <alignment vertical="center" wrapText="1"/>
    </xf>
    <xf numFmtId="0" fontId="21" fillId="0" borderId="12" xfId="0" applyFont="1" applyFill="1" applyBorder="1" applyAlignment="1">
      <alignment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3" fillId="0" borderId="12" xfId="0" applyFont="1" applyFill="1" applyBorder="1" applyAlignment="1">
      <alignment vertical="center" wrapText="1"/>
    </xf>
    <xf numFmtId="165" fontId="21" fillId="0" borderId="12" xfId="50" applyFont="1" applyFill="1" applyBorder="1" applyAlignment="1">
      <alignment vertical="center" wrapText="1"/>
    </xf>
    <xf numFmtId="0" fontId="20" fillId="0" borderId="13" xfId="0" applyFont="1" applyBorder="1"/>
    <xf numFmtId="0" fontId="20" fillId="0" borderId="15" xfId="0" applyFont="1" applyBorder="1"/>
    <xf numFmtId="169" fontId="21"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10" xfId="0" applyFont="1" applyFill="1" applyBorder="1" applyAlignment="1">
      <alignment horizontal="justify" vertical="center" wrapText="1"/>
    </xf>
    <xf numFmtId="14" fontId="21" fillId="0" borderId="10" xfId="0" applyNumberFormat="1" applyFont="1" applyFill="1" applyBorder="1" applyAlignment="1">
      <alignment horizontal="center" vertical="center" wrapText="1"/>
    </xf>
    <xf numFmtId="169" fontId="24" fillId="0" borderId="10" xfId="0" applyNumberFormat="1" applyFont="1" applyFill="1" applyBorder="1" applyAlignment="1">
      <alignment horizontal="center" vertical="center" wrapText="1"/>
    </xf>
    <xf numFmtId="0" fontId="21" fillId="0" borderId="10" xfId="0" quotePrefix="1" applyFont="1" applyFill="1" applyBorder="1" applyAlignment="1">
      <alignment horizontal="center" vertical="center"/>
    </xf>
    <xf numFmtId="0" fontId="21" fillId="0" borderId="10" xfId="0" quotePrefix="1" applyFont="1" applyFill="1" applyBorder="1" applyAlignment="1">
      <alignment horizontal="center" vertical="center" wrapText="1"/>
    </xf>
    <xf numFmtId="168" fontId="20" fillId="0" borderId="11" xfId="0" applyNumberFormat="1" applyFont="1" applyFill="1" applyBorder="1" applyAlignment="1">
      <alignment horizontal="center" vertical="top" wrapText="1"/>
    </xf>
    <xf numFmtId="4" fontId="0" fillId="0" borderId="10" xfId="0" applyNumberFormat="1" applyFont="1" applyFill="1" applyBorder="1"/>
    <xf numFmtId="0" fontId="21" fillId="0" borderId="0" xfId="0" applyFont="1" applyFill="1"/>
    <xf numFmtId="170" fontId="20" fillId="0" borderId="11" xfId="0" applyNumberFormat="1" applyFont="1" applyBorder="1" applyAlignment="1">
      <alignment horizontal="center" vertical="top" wrapText="1"/>
    </xf>
    <xf numFmtId="170" fontId="21" fillId="0" borderId="10" xfId="0" applyNumberFormat="1" applyFont="1" applyFill="1" applyBorder="1" applyAlignment="1">
      <alignment horizontal="center" vertical="center" wrapText="1"/>
    </xf>
    <xf numFmtId="170" fontId="24" fillId="0" borderId="10" xfId="0" applyNumberFormat="1" applyFont="1" applyFill="1" applyBorder="1" applyAlignment="1">
      <alignment horizontal="center" vertical="center" wrapText="1"/>
    </xf>
    <xf numFmtId="170" fontId="20" fillId="0" borderId="0" xfId="0" applyNumberFormat="1" applyFont="1" applyAlignment="1">
      <alignment horizontal="center"/>
    </xf>
    <xf numFmtId="170" fontId="21" fillId="0" borderId="0" xfId="0" applyNumberFormat="1" applyFont="1" applyAlignment="1">
      <alignment horizontal="center"/>
    </xf>
  </cellXfs>
  <cellStyles count="51">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Moeda" xfId="50" builtinId="4"/>
    <cellStyle name="Neutra" xfId="8" builtinId="28" customBuiltin="1"/>
    <cellStyle name="Normal" xfId="0" builtinId="0"/>
    <cellStyle name="Normal 2" xfId="42"/>
    <cellStyle name="Normal 2 2" xfId="44"/>
    <cellStyle name="Normal 3" xfId="45"/>
    <cellStyle name="Normal 6" xfId="46"/>
    <cellStyle name="Nota" xfId="15" builtinId="10" customBuiltin="1"/>
    <cellStyle name="Saída" xfId="10" builtinId="21" customBuiltin="1"/>
    <cellStyle name="Separador de milhares" xfId="49" builtinId="3"/>
    <cellStyle name="Separador de milhares 2 5" xfId="47"/>
    <cellStyle name="Separador de milhares 2 5 2" xfId="48"/>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 name="Vírgula 2" xfId="43"/>
  </cellStyles>
  <dxfs count="21">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169" formatCode="[$-416]d\-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70" formatCode="[$-416]mmm\-yy;@"/>
      <fill>
        <patternFill patternType="none">
          <fgColor indexed="64"/>
          <bgColor indexed="65"/>
        </patternFill>
      </fill>
      <alignment horizontal="center"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alignment horizontal="center" vertical="bottom"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9"/>
        <color auto="1"/>
        <name val="Calibri"/>
        <scheme val="minor"/>
      </font>
      <numFmt numFmtId="30" formatCode="@"/>
      <alignment horizontal="center" vertical="top" textRotation="0" wrapText="1" indent="0" relativeIndent="255"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38" Type="http://schemas.openxmlformats.org/officeDocument/2006/relationships/externalLink" Target="externalLinks/externalLink137.xml"/><Relationship Id="rId154" Type="http://schemas.openxmlformats.org/officeDocument/2006/relationships/externalLink" Target="externalLinks/externalLink153.xml"/><Relationship Id="rId159" Type="http://schemas.openxmlformats.org/officeDocument/2006/relationships/calcChain" Target="calcChain.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externalLink" Target="externalLinks/externalLink127.xml"/><Relationship Id="rId144" Type="http://schemas.openxmlformats.org/officeDocument/2006/relationships/externalLink" Target="externalLinks/externalLink143.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160" Type="http://schemas.openxmlformats.org/officeDocument/2006/relationships/customXml" Target="../customXml/item1.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134" Type="http://schemas.openxmlformats.org/officeDocument/2006/relationships/externalLink" Target="externalLinks/externalLink133.xml"/><Relationship Id="rId139" Type="http://schemas.openxmlformats.org/officeDocument/2006/relationships/externalLink" Target="externalLinks/externalLink138.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55" Type="http://schemas.openxmlformats.org/officeDocument/2006/relationships/externalLink" Target="externalLinks/externalLink15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externalLink" Target="externalLinks/externalLink128.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40" Type="http://schemas.openxmlformats.org/officeDocument/2006/relationships/externalLink" Target="externalLinks/externalLink139.xml"/><Relationship Id="rId145" Type="http://schemas.openxmlformats.org/officeDocument/2006/relationships/externalLink" Target="externalLinks/externalLink144.xml"/><Relationship Id="rId153" Type="http://schemas.openxmlformats.org/officeDocument/2006/relationships/externalLink" Target="externalLinks/externalLink152.xml"/><Relationship Id="rId16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30" Type="http://schemas.openxmlformats.org/officeDocument/2006/relationships/externalLink" Target="externalLinks/externalLink129.xml"/><Relationship Id="rId135" Type="http://schemas.openxmlformats.org/officeDocument/2006/relationships/externalLink" Target="externalLinks/externalLink134.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51" Type="http://schemas.openxmlformats.org/officeDocument/2006/relationships/externalLink" Target="externalLinks/externalLink150.xml"/><Relationship Id="rId156"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141" Type="http://schemas.openxmlformats.org/officeDocument/2006/relationships/externalLink" Target="externalLinks/externalLink140.xml"/><Relationship Id="rId146" Type="http://schemas.openxmlformats.org/officeDocument/2006/relationships/externalLink" Target="externalLinks/externalLink145.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162" Type="http://schemas.openxmlformats.org/officeDocument/2006/relationships/customXml" Target="../customXml/item3.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externalLink" Target="externalLinks/externalLink130.xml"/><Relationship Id="rId136" Type="http://schemas.openxmlformats.org/officeDocument/2006/relationships/externalLink" Target="externalLinks/externalLink135.xml"/><Relationship Id="rId157" Type="http://schemas.openxmlformats.org/officeDocument/2006/relationships/styles" Target="styles.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137" Type="http://schemas.openxmlformats.org/officeDocument/2006/relationships/externalLink" Target="externalLinks/externalLink136.xml"/><Relationship Id="rId158"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WDIV03\SYS\Meus%20documentos\indi%20precos\prec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cumentos\cjf\SUPRO\SUPRO%202017\SEPROF\SOLICITA&#199;&#213;ES%20DE%20PESSOAL\07%20-%20JULHO\5&#170;%20REGI&#195;O\Formulario%201%20-%20%20Folha%20de%20Pagamento%205&#170;R.xlsx" TargetMode="External"/></Relationships>
</file>

<file path=xl/externalLinks/_rels/externalLink100.xml.rels><?xml version="1.0" encoding="UTF-8" standalone="yes"?>
<Relationships xmlns="http://schemas.openxmlformats.org/package/2006/relationships"><Relationship Id="rId1" Type="http://schemas.microsoft.com/office/2006/relationships/xlExternalLinkPath/xlPathMissing" Target="RN_10842_09HB" TargetMode="External"/></Relationships>
</file>

<file path=xl/externalLinks/_rels/externalLink101.xml.rels><?xml version="1.0" encoding="UTF-8" standalone="yes"?>
<Relationships xmlns="http://schemas.openxmlformats.org/package/2006/relationships"><Relationship Id="rId1" Type="http://schemas.microsoft.com/office/2006/relationships/xlExternalLinkPath/xlPathMissing" Target="RN_09HB_11202" TargetMode="External"/></Relationships>
</file>

<file path=xl/externalLinks/_rels/externalLink102.xml.rels><?xml version="1.0" encoding="UTF-8" standalone="yes"?>
<Relationships xmlns="http://schemas.openxmlformats.org/package/2006/relationships"><Relationship Id="rId1" Type="http://schemas.microsoft.com/office/2006/relationships/xlExternalLinkPath/xlPathMissing" Target="RN_09HB_PROV" TargetMode="External"/></Relationships>
</file>

<file path=xl/externalLinks/_rels/externalLink103.xml.rels><?xml version="1.0" encoding="UTF-8" standalone="yes"?>
<Relationships xmlns="http://schemas.openxmlformats.org/package/2006/relationships"><Relationship Id="rId1" Type="http://schemas.microsoft.com/office/2006/relationships/xlExternalLinkPath/xlPathMissing" Target="RN_FL_FINALI" TargetMode="External"/></Relationships>
</file>

<file path=xl/externalLinks/_rels/externalLink104.xml.rels><?xml version="1.0" encoding="UTF-8" standalone="yes"?>
<Relationships xmlns="http://schemas.openxmlformats.org/package/2006/relationships"><Relationship Id="rId1" Type="http://schemas.microsoft.com/office/2006/relationships/xlExternalLinkPath/xlPathMissing" Target="RN_SECRET_BASE_ATUAL" TargetMode="External"/></Relationships>
</file>

<file path=xl/externalLinks/_rels/externalLink105.xml.rels><?xml version="1.0" encoding="UTF-8" standalone="yes"?>
<Relationships xmlns="http://schemas.openxmlformats.org/package/2006/relationships"><Relationship Id="rId1" Type="http://schemas.microsoft.com/office/2006/relationships/xlExternalLinkPath/xlPathMissing" Target="RN_ZE_BASE_ATUAL" TargetMode="External"/></Relationships>
</file>

<file path=xl/externalLinks/_rels/externalLink106.xml.rels><?xml version="1.0" encoding="UTF-8" standalone="yes"?>
<Relationships xmlns="http://schemas.openxmlformats.org/package/2006/relationships"><Relationship Id="rId1" Type="http://schemas.microsoft.com/office/2006/relationships/xlExternalLinkPath/xlPathMissing" Target="RN_10842_PROV" TargetMode="External"/></Relationships>
</file>

<file path=xl/externalLinks/_rels/externalLink107.xml.rels><?xml version="1.0" encoding="UTF-8" standalone="yes"?>
<Relationships xmlns="http://schemas.openxmlformats.org/package/2006/relationships"><Relationship Id="rId1" Type="http://schemas.microsoft.com/office/2006/relationships/xlExternalLinkPath/xlPathMissing" Target="RN_11202_PROV" TargetMode="External"/></Relationships>
</file>

<file path=xl/externalLinks/_rels/externalLink108.xml.rels><?xml version="1.0" encoding="UTF-8" standalone="yes"?>
<Relationships xmlns="http://schemas.openxmlformats.org/package/2006/relationships"><Relationship Id="rId1" Type="http://schemas.microsoft.com/office/2006/relationships/xlExternalLinkPath/xlPathMissing" Target="RN_PROV_NOVAS_ZE" TargetMode="External"/></Relationships>
</file>

<file path=xl/externalLinks/_rels/externalLink109.xml.rels><?xml version="1.0" encoding="UTF-8" standalone="yes"?>
<Relationships xmlns="http://schemas.openxmlformats.org/package/2006/relationships"><Relationship Id="rId1" Type="http://schemas.microsoft.com/office/2006/relationships/xlExternalLinkPath/xlPathMissing" Target="RN_PROV_CARGOS_ATUAI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oletim%20Estatistico\Boletim%20Est.%20de%20Pessoal%20%20Volumes%20em%20excel\PASTAS%20e%20ARQUIVOS%20Temporarios\2007\C_Mar&#231;o\Fun&#231;&#245;es%20e%20DAs\5.1_5.2_5.3%20-%20Quantitativo%20de%20servidores%20ativos%20com%20fun&#231;&#227;o%20por%20sexo%20e%20idade.XLS" TargetMode="External"/></Relationships>
</file>

<file path=xl/externalLinks/_rels/externalLink110.xml.rels><?xml version="1.0" encoding="UTF-8" standalone="yes"?>
<Relationships xmlns="http://schemas.openxmlformats.org/package/2006/relationships"><Relationship Id="rId1" Type="http://schemas.microsoft.com/office/2006/relationships/xlExternalLinkPath/xlPathMissing" Target="PB_INAT" TargetMode="External"/></Relationships>
</file>

<file path=xl/externalLinks/_rels/externalLink111.xml.rels><?xml version="1.0" encoding="UTF-8" standalone="yes"?>
<Relationships xmlns="http://schemas.openxmlformats.org/package/2006/relationships"><Relationship Id="rId1" Type="http://schemas.microsoft.com/office/2006/relationships/xlExternalLinkPath/xlPathMissing" Target="PB_NOVAS_APOPEN" TargetMode="External"/></Relationships>
</file>

<file path=xl/externalLinks/_rels/externalLink112.xml.rels><?xml version="1.0" encoding="UTF-8" standalone="yes"?>
<Relationships xmlns="http://schemas.openxmlformats.org/package/2006/relationships"><Relationship Id="rId1" Type="http://schemas.microsoft.com/office/2006/relationships/xlExternalLinkPath/xlPathMissing" Target="PB_09HB_SECRET" TargetMode="External"/></Relationships>
</file>

<file path=xl/externalLinks/_rels/externalLink113.xml.rels><?xml version="1.0" encoding="UTF-8" standalone="yes"?>
<Relationships xmlns="http://schemas.openxmlformats.org/package/2006/relationships"><Relationship Id="rId1" Type="http://schemas.microsoft.com/office/2006/relationships/xlExternalLinkPath/xlPathMissing" Target="PB_FL_FINALI" TargetMode="External"/></Relationships>
</file>

<file path=xl/externalLinks/_rels/externalLink114.xml.rels><?xml version="1.0" encoding="UTF-8" standalone="yes"?>
<Relationships xmlns="http://schemas.openxmlformats.org/package/2006/relationships"><Relationship Id="rId1" Type="http://schemas.microsoft.com/office/2006/relationships/xlExternalLinkPath/xlPathMissing" Target="PB_SECRET_BASE_ATUAL" TargetMode="External"/></Relationships>
</file>

<file path=xl/externalLinks/_rels/externalLink115.xml.rels><?xml version="1.0" encoding="UTF-8" standalone="yes"?>
<Relationships xmlns="http://schemas.openxmlformats.org/package/2006/relationships"><Relationship Id="rId1" Type="http://schemas.microsoft.com/office/2006/relationships/xlExternalLinkPath/xlPathMissing" Target="PE_INAT" TargetMode="External"/></Relationships>
</file>

<file path=xl/externalLinks/_rels/externalLink116.xml.rels><?xml version="1.0" encoding="UTF-8" standalone="yes"?>
<Relationships xmlns="http://schemas.openxmlformats.org/package/2006/relationships"><Relationship Id="rId1" Type="http://schemas.microsoft.com/office/2006/relationships/xlExternalLinkPath/xlPathMissing" Target="PE_NOVAS_APOPEN" TargetMode="External"/></Relationships>
</file>

<file path=xl/externalLinks/_rels/externalLink117.xml.rels><?xml version="1.0" encoding="UTF-8" standalone="yes"?>
<Relationships xmlns="http://schemas.openxmlformats.org/package/2006/relationships"><Relationship Id="rId1" Type="http://schemas.microsoft.com/office/2006/relationships/xlExternalLinkPath/xlPathMissing" Target="PE_09HB_SECRET" TargetMode="External"/></Relationships>
</file>

<file path=xl/externalLinks/_rels/externalLink118.xml.rels><?xml version="1.0" encoding="UTF-8" standalone="yes"?>
<Relationships xmlns="http://schemas.openxmlformats.org/package/2006/relationships"><Relationship Id="rId1" Type="http://schemas.microsoft.com/office/2006/relationships/xlExternalLinkPath/xlPathMissing" Target="PE_09HB_ZE" TargetMode="External"/></Relationships>
</file>

<file path=xl/externalLinks/_rels/externalLink119.xml.rels><?xml version="1.0" encoding="UTF-8" standalone="yes"?>
<Relationships xmlns="http://schemas.openxmlformats.org/package/2006/relationships"><Relationship Id="rId1" Type="http://schemas.microsoft.com/office/2006/relationships/xlExternalLinkPath/xlPathMissing" Target="PE_09HB_10842_PROV"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Fiscal\Gerais\links.xls" TargetMode="External"/></Relationships>
</file>

<file path=xl/externalLinks/_rels/externalLink120.xml.rels><?xml version="1.0" encoding="UTF-8" standalone="yes"?>
<Relationships xmlns="http://schemas.openxmlformats.org/package/2006/relationships"><Relationship Id="rId1" Type="http://schemas.microsoft.com/office/2006/relationships/xlExternalLinkPath/xlPathMissing" Target="PE_09HB_PROV_CAR_ATUAIS" TargetMode="External"/></Relationships>
</file>

<file path=xl/externalLinks/_rels/externalLink121.xml.rels><?xml version="1.0" encoding="UTF-8" standalone="yes"?>
<Relationships xmlns="http://schemas.openxmlformats.org/package/2006/relationships"><Relationship Id="rId1" Type="http://schemas.microsoft.com/office/2006/relationships/xlExternalLinkPath/xlPathMissing" Target="PE_FL_FINALI" TargetMode="External"/></Relationships>
</file>

<file path=xl/externalLinks/_rels/externalLink122.xml.rels><?xml version="1.0" encoding="UTF-8" standalone="yes"?>
<Relationships xmlns="http://schemas.openxmlformats.org/package/2006/relationships"><Relationship Id="rId1" Type="http://schemas.microsoft.com/office/2006/relationships/xlExternalLinkPath/xlPathMissing" Target="PE_SECRET_BASE_ATUAL" TargetMode="External"/></Relationships>
</file>

<file path=xl/externalLinks/_rels/externalLink123.xml.rels><?xml version="1.0" encoding="UTF-8" standalone="yes"?>
<Relationships xmlns="http://schemas.openxmlformats.org/package/2006/relationships"><Relationship Id="rId1" Type="http://schemas.microsoft.com/office/2006/relationships/xlExternalLinkPath/xlPathMissing" Target="PE_ZE_BASE_ATUAL" TargetMode="External"/></Relationships>
</file>

<file path=xl/externalLinks/_rels/externalLink124.xml.rels><?xml version="1.0" encoding="UTF-8" standalone="yes"?>
<Relationships xmlns="http://schemas.openxmlformats.org/package/2006/relationships"><Relationship Id="rId1" Type="http://schemas.microsoft.com/office/2006/relationships/xlExternalLinkPath/xlPathMissing" Target="PE_10842_PROV" TargetMode="External"/></Relationships>
</file>

<file path=xl/externalLinks/_rels/externalLink125.xml.rels><?xml version="1.0" encoding="UTF-8" standalone="yes"?>
<Relationships xmlns="http://schemas.openxmlformats.org/package/2006/relationships"><Relationship Id="rId1" Type="http://schemas.microsoft.com/office/2006/relationships/xlExternalLinkPath/xlPathMissing" Target="PE_PROV_CAR_ATUAIS" TargetMode="External"/></Relationships>
</file>

<file path=xl/externalLinks/_rels/externalLink126.xml.rels><?xml version="1.0" encoding="UTF-8" standalone="yes"?>
<Relationships xmlns="http://schemas.openxmlformats.org/package/2006/relationships"><Relationship Id="rId1" Type="http://schemas.microsoft.com/office/2006/relationships/xlExternalLinkPath/xlPathMissing" Target="AL_INAT" TargetMode="External"/></Relationships>
</file>

<file path=xl/externalLinks/_rels/externalLink127.xml.rels><?xml version="1.0" encoding="UTF-8" standalone="yes"?>
<Relationships xmlns="http://schemas.openxmlformats.org/package/2006/relationships"><Relationship Id="rId1" Type="http://schemas.microsoft.com/office/2006/relationships/xlExternalLinkPath/xlPathMissing" Target="AL_09HB_SECRET" TargetMode="External"/></Relationships>
</file>

<file path=xl/externalLinks/_rels/externalLink128.xml.rels><?xml version="1.0" encoding="UTF-8" standalone="yes"?>
<Relationships xmlns="http://schemas.openxmlformats.org/package/2006/relationships"><Relationship Id="rId1" Type="http://schemas.microsoft.com/office/2006/relationships/xlExternalLinkPath/xlPathMissing" Target="AL_09HB_ZE" TargetMode="External"/></Relationships>
</file>

<file path=xl/externalLinks/_rels/externalLink129.xml.rels><?xml version="1.0" encoding="UTF-8" standalone="yes"?>
<Relationships xmlns="http://schemas.openxmlformats.org/package/2006/relationships"><Relationship Id="rId1" Type="http://schemas.microsoft.com/office/2006/relationships/xlExternalLinkPath/xlPathMissing" Target="AL_APOPEN_BASE_ATUAL"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ssuntos\Decreto%20de%20Programa&#231;&#227;o\2004\ESTUDOS%20E%20SIMULA&#199;&#213;ES\Corte_Despesas_Administrativas.xls" TargetMode="External"/></Relationships>
</file>

<file path=xl/externalLinks/_rels/externalLink130.xml.rels><?xml version="1.0" encoding="UTF-8" standalone="yes"?>
<Relationships xmlns="http://schemas.openxmlformats.org/package/2006/relationships"><Relationship Id="rId1" Type="http://schemas.microsoft.com/office/2006/relationships/xlExternalLinkPath/xlPathMissing" Target="AL_SECRET" TargetMode="External"/></Relationships>
</file>

<file path=xl/externalLinks/_rels/externalLink131.xml.rels><?xml version="1.0" encoding="UTF-8" standalone="yes"?>
<Relationships xmlns="http://schemas.openxmlformats.org/package/2006/relationships"><Relationship Id="rId1" Type="http://schemas.microsoft.com/office/2006/relationships/xlExternalLinkPath/xlPathMissing" Target="AL_ZE_BASE_ATUAL" TargetMode="External"/></Relationships>
</file>

<file path=xl/externalLinks/_rels/externalLink132.xml.rels><?xml version="1.0" encoding="UTF-8" standalone="yes"?>
<Relationships xmlns="http://schemas.openxmlformats.org/package/2006/relationships"><Relationship Id="rId1" Type="http://schemas.microsoft.com/office/2006/relationships/xlExternalLinkPath/xlPathMissing" Target="SE_INAT" TargetMode="External"/></Relationships>
</file>

<file path=xl/externalLinks/_rels/externalLink133.xml.rels><?xml version="1.0" encoding="UTF-8" standalone="yes"?>
<Relationships xmlns="http://schemas.openxmlformats.org/package/2006/relationships"><Relationship Id="rId1" Type="http://schemas.microsoft.com/office/2006/relationships/xlExternalLinkPath/xlPathMissing" Target="AC_09HB_11.202" TargetMode="External"/></Relationships>
</file>

<file path=xl/externalLinks/_rels/externalLink134.xml.rels><?xml version="1.0" encoding="UTF-8" standalone="yes"?>
<Relationships xmlns="http://schemas.openxmlformats.org/package/2006/relationships"><Relationship Id="rId1" Type="http://schemas.microsoft.com/office/2006/relationships/xlExternalLinkPath/xlPathMissing" Target="SE_09HB_SECRET" TargetMode="External"/></Relationships>
</file>

<file path=xl/externalLinks/_rels/externalLink135.xml.rels><?xml version="1.0" encoding="UTF-8" standalone="yes"?>
<Relationships xmlns="http://schemas.openxmlformats.org/package/2006/relationships"><Relationship Id="rId1" Type="http://schemas.microsoft.com/office/2006/relationships/xlExternalLinkPath/xlPathMissing" Target="SE_09HB_ZE" TargetMode="External"/></Relationships>
</file>

<file path=xl/externalLinks/_rels/externalLink136.xml.rels><?xml version="1.0" encoding="UTF-8" standalone="yes"?>
<Relationships xmlns="http://schemas.openxmlformats.org/package/2006/relationships"><Relationship Id="rId1" Type="http://schemas.microsoft.com/office/2006/relationships/xlExternalLinkPath/xlPathMissing" Target="SE_09HB_10842" TargetMode="External"/></Relationships>
</file>

<file path=xl/externalLinks/_rels/externalLink137.xml.rels><?xml version="1.0" encoding="UTF-8" standalone="yes"?>
<Relationships xmlns="http://schemas.openxmlformats.org/package/2006/relationships"><Relationship Id="rId1" Type="http://schemas.microsoft.com/office/2006/relationships/xlExternalLinkPath/xlPathMissing" Target="SE_FL_FINALI" TargetMode="External"/></Relationships>
</file>

<file path=xl/externalLinks/_rels/externalLink138.xml.rels><?xml version="1.0" encoding="UTF-8" standalone="yes"?>
<Relationships xmlns="http://schemas.openxmlformats.org/package/2006/relationships"><Relationship Id="rId1" Type="http://schemas.microsoft.com/office/2006/relationships/xlExternalLinkPath/xlPathMissing" Target="SE_SECRET_BASE_ATUL" TargetMode="External"/></Relationships>
</file>

<file path=xl/externalLinks/_rels/externalLink139.xml.rels><?xml version="1.0" encoding="UTF-8" standalone="yes"?>
<Relationships xmlns="http://schemas.openxmlformats.org/package/2006/relationships"><Relationship Id="rId1" Type="http://schemas.microsoft.com/office/2006/relationships/xlExternalLinkPath/xlPathMissing" Target="SE_ZE_BASE_ATUAL"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Startup" Target="Excel/vinculo/vinculo.xls" TargetMode="External"/></Relationships>
</file>

<file path=xl/externalLinks/_rels/externalLink140.xml.rels><?xml version="1.0" encoding="UTF-8" standalone="yes"?>
<Relationships xmlns="http://schemas.openxmlformats.org/package/2006/relationships"><Relationship Id="rId1" Type="http://schemas.microsoft.com/office/2006/relationships/xlExternalLinkPath/xlPathMissing" Target="SE_10842_PROV" TargetMode="External"/></Relationships>
</file>

<file path=xl/externalLinks/_rels/externalLink141.xml.rels><?xml version="1.0" encoding="UTF-8" standalone="yes"?>
<Relationships xmlns="http://schemas.openxmlformats.org/package/2006/relationships"><Relationship Id="rId1" Type="http://schemas.microsoft.com/office/2006/relationships/xlExternalLinkPath/xlPathMissing" Target="BA_INAT" TargetMode="External"/></Relationships>
</file>

<file path=xl/externalLinks/_rels/externalLink142.xml.rels><?xml version="1.0" encoding="UTF-8" standalone="yes"?>
<Relationships xmlns="http://schemas.openxmlformats.org/package/2006/relationships"><Relationship Id="rId1" Type="http://schemas.microsoft.com/office/2006/relationships/xlExternalLinkPath/xlPathMissing" Target="BA_09HB_SECRET" TargetMode="External"/></Relationships>
</file>

<file path=xl/externalLinks/_rels/externalLink143.xml.rels><?xml version="1.0" encoding="UTF-8" standalone="yes"?>
<Relationships xmlns="http://schemas.openxmlformats.org/package/2006/relationships"><Relationship Id="rId1" Type="http://schemas.microsoft.com/office/2006/relationships/xlExternalLinkPath/xlPathMissing" Target="BA_FL_FINALI" TargetMode="External"/></Relationships>
</file>

<file path=xl/externalLinks/_rels/externalLink144.xml.rels><?xml version="1.0" encoding="UTF-8" standalone="yes"?>
<Relationships xmlns="http://schemas.openxmlformats.org/package/2006/relationships"><Relationship Id="rId1" Type="http://schemas.microsoft.com/office/2006/relationships/xlExternalLinkPath/xlPathMissing" Target="AC_Z_E"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D:\Dibap\Sucap\Publica&#231;&#245;es\Relat&#243;rio%20infla&#231;&#227;o\2006\Junho-2006\V&#237;nculos%20-%20sucap.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NTPROD\ASTEC\Excel\vinculo\vinculo.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DOCUME~1/PauloRF/CONFIG~1/Temp/Yvan.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Usuarios/Mychelle/Proje&#231;&#227;o_Outras_Vinculadas/Dividendos/1%20Dividendos%202005%20Regime%20de%20caixa.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NTPROD\ASTEC\1998\Mensagem\Graficos_mensagem%20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rfs/AppData/Local/Microsoft/Windows/Temporary%20Internet%20Files/Content.Outlook/KNQ3623T/ANEXO%201.1%20FORMUL&#193;RIO%201-%20QDD%20PARA%20ACERTOS%20DE%20FOLHA%20-%203&#170;%20Regi&#227;o%20(V.1).xlsx"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Users/jangmar/AppData/Local/Temp/Mensagem%20n.&#186;%20023_2013%20-%20CFIN_CSJT.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D:\2013\PLOA%202014\PESSOAL\1%20-%20Pr&#233;-Limites\10_2013.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D:\Documents%20and%20Settings\quirino\Configura&#231;&#245;es%20locais\Temporary%20Internet%20Files\Content.IE5\GQGKRKS1\2009\PLOA%202010\1%20-%20Pr&#233;-Limites\_04_TETO%20PARLAMENTAR%202010.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Ssof0036\ExecFin\2006\Discricion&#225;rias\Avalia&#231;&#227;o%20Plurianual\Discricion&#225;rias%20Exceto%20PPI%20e%20Cr&#233;ditos%20Extraordin&#225;rios\SECAD%20-%20Ernani\2003\Di&#225;rias&amp;Passagens\2003-06-12%20MC%20Limites.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pfls03\SEAFI\CGDPS\2020\10_Proposta%20Or&#231;ament&#225;ria\PLOA\PLOA%202021\PESSOAL\1%20-%20Pr&#233;%20Limites\Pr&#233;-Limites%202021_Planilha%20Bas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eus%20documentos/FRS%20-%20SPE/SPE%20-%20Coord.da%20&#193;rea%20Externa/(Conjuntura%20SPE)%20PSE/Q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foc051l\Marylda\TEMP\Royalties%20fonte%20138%201999-200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06\Discricion&#225;rias\Despesas%20de%20Funcionamento\SECAD%20-%20Ernani\2003\Di&#225;rias&amp;Passagens\2003-06-12%20MC%20Limit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CMA\AGRICO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se\assec_dados\WINDOWS\TEMP\SERHI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po-4161\1_Dados\DOCUME~1\marina\CONFIG~1\Temp\Formul&#225;rio%208%20-%20Altera&#231;&#227;o%20de%20QDD%20-%20ED%2091%20E%2092_%20vers&#227;o%20marin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ibap\Sucap\Balan&#231;os\Bop-99\Balan&#231;o\BALAN&#199;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EAEO/ACOMPANHAMENTO%20PROGRAMA&#199;&#195;O%202008/CAPTA&#199;&#213;ES%20INTRANET%20(PROVIMENTOS+PASSIVOS+CARGOS_FUN&#199;&#213;ES)/MAIO/RETORNO%20PESSOAL/CORRIGIDOS/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Quirino/Configura&#231;&#245;es%20locais/Temporary%20Internet%20Files/OLK3/TECNOLOGIA%20MILITAR/%23TEC%20MILITAR%20ago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Quirino/Configura&#231;&#245;es%20locais/Temporary%20Internet%20Files/OLK3/SOF%20-%20Pr&#233;-limites%202010%20MPU%20Consolidado%2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08\Reestrut%20de%20Longo%20Prazo\Reestrutura&#231;&#245;es_2008_2011_OficialAjustad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ST11\SYS\Or&#231;amentos\ORC2001\CALCULA%20LIMITE%20P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quirino/AppData/Local/Temp/2011/PLOA%202012_PESSOAL/1%20-%20Pr&#233;-Limites/_01_CONCURSOS%202011%20E%202012_TODO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excel/NFSP/Arquivo%20Morto/Acerto_97_98_(2).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OR&#199;AMEN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xcel/NFSP/Paramet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iplo5\DIPLO5\documentos\Relatorios\Qdo%20200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ival137\D\Arquivos%20Fl&#225;vio\1DADOS\1dados%202010\OR&#199;AMENTO%202010\MAPAS%20DE%20EXECU&#199;&#195;O\MAPA%20SEMANAL\SJES\MAR\23.03.2010\Mapa%202010%20-%20SJES%2023.03.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ival137\d\Arquivos%20Fl&#225;vio\1DADOS\1dados%202010\OR&#199;AMENTO%202010\MAPAS%20DE%20EXECU&#199;&#195;O\MAPA%20SEMANAL\SJRJ\ABR\08.04.2010\Mapa%202010%20SJRJ%2008.04.20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ival151\1dados\1dados\SEAVAL\Mapas%20de%20Execu&#231;&#227;o\MAPAS%202006\JUN%202006\MAPA%2006%20JU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Excel/vinculo/vinculo.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iplo5\docexel\ARQUIVOSDIPLO5\documentos\PROPOSTA\99po\99PO0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Or&#231;amentos/ORC2001/CALCULA%20LIMITE%20PE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Temp/Or&#231;amentos/ORC2001/CALCULA%20LIMITE%20PE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1\jangmar\CONFIG~1\Temp\CGDPS\2010\PLOA%202011_PESSOAL\2%20-%20Limites\_04_TETO%20PARLAMENTAR%20201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ofsv003v\seafi\CGDPS\2010\PLOA%202011_PESSOAL\2%20-%20Limites\_04_TETO%20PARLAMENTAR%20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PROD\ASTEC\Assuntos\Par&#226;metros\SPE\SPE_PLO%202001_fina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quirino/AppData/Local/Temp/2011/PLOA%202012_PESSOAL/1%20-%20Pr&#233;-Limites/_04_TETO%20PARLAMENTAR%20201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OCUME~1/anabesc/CONFIG~1/Temp/Classifica200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seseaeo02\arquivos%20seaeo\ACOMPANHAMENTO%20PROGRAMA&#199;&#195;O%202006\PROGRAMA&#199;&#195;O-AGO-SET-PESSOAL\EXEC%20PES%20JAN%20AGO%20MENSAL%20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BA_SECRET_BASE_ATUAL"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BA_ZE_BASE_ATUAL"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MG_INAT"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iplo5\docexel\ARQUIVOSDIPLO5\documentos\PROPOSTA\00po\00PO01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seseaeo02\arquivos%20seaeo\ACOMPANHAMENTO%20PROGRAMA&#199;&#195;O%202006\CONSOLIDADO_EXECUTADO%2014_06.xls"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AC_SECRET"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AC_Z.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3\Benef&#237;cios%20ao%20Servidor%20-%202013\Acompanhamento%20da%20Proje&#231;&#227;o%20-%202013\BASE_EXEC_BENEFICIOS_201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iplo5\docexel\ARQUIVOSDIPLO5\documentos\PROPOSTA\00po\00PO016.xls"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AC_11202"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AM_INAT"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AM_SECRET_09HB"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AM_ZE_09HB"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AM_10842_09HB"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AM_11202_09HB"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AM_FL_FINALI"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2010\Proje&#231;&#245;es%20Pessoal\_Judic.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quirino/AppData/Local/Temp/2010/PLOA%202011_PESSOAL/2%20-%20Limites/Limites%202011_Aut&#243;gra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julioams/Configura&#231;&#245;es%20locais/Temporary%20Internet%20Files/OLK1/dados%20do%20emprego%20celetista%20RAIS%20e%20CAGED%2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2009\PLOA%202010\1%20-%20Pr&#233;-Limites\_04_TETO%20PARLAMENTAR%202010.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AM_SECRET"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AM_ZE_BASE_ATUAL"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AM_10842_PROV"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AM_11202_PROV"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PA_INAT" TargetMode="External"/></Relationships>
</file>

<file path=xl/externalLinks/_rels/externalLink66.xml.rels><?xml version="1.0" encoding="UTF-8" standalone="yes"?>
<Relationships xmlns="http://schemas.openxmlformats.org/package/2006/relationships"><Relationship Id="rId1" Type="http://schemas.microsoft.com/office/2006/relationships/xlExternalLinkPath/xlPathMissing" Target="PA_09HB_SECRET"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PA_10842_09HB" TargetMode="External"/></Relationships>
</file>

<file path=xl/externalLinks/_rels/externalLink68.xml.rels><?xml version="1.0" encoding="UTF-8" standalone="yes"?>
<Relationships xmlns="http://schemas.openxmlformats.org/package/2006/relationships"><Relationship Id="rId1" Type="http://schemas.microsoft.com/office/2006/relationships/xlExternalLinkPath/xlPathMissing" Target="PA_FL_FINALI"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PA_SECRET"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pe/Meus%20documentos/SPE/Conjuntura%20-%20Emprego/PME/evolu&#231;&#227;o.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PA_10842_PROV"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Temp/Or&#231;amentos/ORC2001/CALCULO%20LIMITE%20OCC.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PA_11202_PROV" TargetMode="External"/></Relationships>
</file>

<file path=xl/externalLinks/_rels/externalLink73.xml.rels><?xml version="1.0" encoding="UTF-8" standalone="yes"?>
<Relationships xmlns="http://schemas.openxmlformats.org/package/2006/relationships"><Relationship Id="rId1" Type="http://schemas.microsoft.com/office/2006/relationships/xlExternalLinkPath/xlPathMissing" Target="MA_INAT"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MA_09HB_SECRET"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MA_FL_FINALI"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MA_SECRET"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PI_INAT"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PI_INAT_NOVAS_APOPEN"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PathMissing" Target="PI_09HB_SECRET"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OFSCLU02\SECAO$\EET-1%20ATIVIDADES\Relatorio%20CAT\Fontes%20e%20PROCTAB\PROCTAB%20-%20Processamento%20das%20tabelas\BASE\SA&#205;DAS%20-%20base.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PI_09HB_ZE"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PI_10842_09HB"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Temp/Or&#231;amentos/Orc1999/EXEC99.xls"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PI_09HB_PROV"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PI_FL_FINALI"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PI_SECRET_BASE_ATUAL"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PI_SERV_BASE_ATUAL_ZE"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PI_10842_PROV" TargetMode="External"/></Relationships>
</file>

<file path=xl/externalLinks/_rels/externalLink88.xml.rels><?xml version="1.0" encoding="UTF-8" standalone="yes"?>
<Relationships xmlns="http://schemas.openxmlformats.org/package/2006/relationships"><Relationship Id="rId1" Type="http://schemas.microsoft.com/office/2006/relationships/xlExternalLinkPath/xlPathMissing" Target="CE_INAT" TargetMode="External"/></Relationships>
</file>

<file path=xl/externalLinks/_rels/externalLink89.xml.rels><?xml version="1.0" encoding="UTF-8" standalone="yes"?>
<Relationships xmlns="http://schemas.openxmlformats.org/package/2006/relationships"><Relationship Id="rId1" Type="http://schemas.microsoft.com/office/2006/relationships/xlExternalLinkPath/xlPathMissing" Target="CE_NOVAS_APO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MA/AGRICOLA.XLS" TargetMode="External"/></Relationships>
</file>

<file path=xl/externalLinks/_rels/externalLink90.xml.rels><?xml version="1.0" encoding="UTF-8" standalone="yes"?>
<Relationships xmlns="http://schemas.openxmlformats.org/package/2006/relationships"><Relationship Id="rId1" Type="http://schemas.microsoft.com/office/2006/relationships/xlExternalLinkPath/xlPathMissing" Target="CE_09HB_SECRET" TargetMode="External"/></Relationships>
</file>

<file path=xl/externalLinks/_rels/externalLink91.xml.rels><?xml version="1.0" encoding="UTF-8" standalone="yes"?>
<Relationships xmlns="http://schemas.openxmlformats.org/package/2006/relationships"><Relationship Id="rId1" Type="http://schemas.microsoft.com/office/2006/relationships/xlExternalLinkPath/xlPathMissing" Target="CE_09HB_ZE" TargetMode="External"/></Relationships>
</file>

<file path=xl/externalLinks/_rels/externalLink92.xml.rels><?xml version="1.0" encoding="UTF-8" standalone="yes"?>
<Relationships xmlns="http://schemas.openxmlformats.org/package/2006/relationships"><Relationship Id="rId1" Type="http://schemas.microsoft.com/office/2006/relationships/xlExternalLinkPath/xlPathMissing" Target="CE_09HB_10842"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CE_FL_FINALI" TargetMode="External"/></Relationships>
</file>

<file path=xl/externalLinks/_rels/externalLink94.xml.rels><?xml version="1.0" encoding="UTF-8" standalone="yes"?>
<Relationships xmlns="http://schemas.openxmlformats.org/package/2006/relationships"><Relationship Id="rId1" Type="http://schemas.microsoft.com/office/2006/relationships/xlExternalLinkPath/xlPathMissing" Target="CE_SECRET"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CE_ZE_BASE_ATUAL" TargetMode="External"/></Relationships>
</file>

<file path=xl/externalLinks/_rels/externalLink96.xml.rels><?xml version="1.0" encoding="UTF-8" standalone="yes"?>
<Relationships xmlns="http://schemas.openxmlformats.org/package/2006/relationships"><Relationship Id="rId1" Type="http://schemas.microsoft.com/office/2006/relationships/xlExternalLinkPath/xlPathMissing" Target="CE_10842_PROV" TargetMode="External"/></Relationships>
</file>

<file path=xl/externalLinks/_rels/externalLink97.xml.rels><?xml version="1.0" encoding="UTF-8" standalone="yes"?>
<Relationships xmlns="http://schemas.openxmlformats.org/package/2006/relationships"><Relationship Id="rId1" Type="http://schemas.microsoft.com/office/2006/relationships/xlExternalLinkPath/xlPathMissing" Target="RN_INAT" TargetMode="External"/></Relationships>
</file>

<file path=xl/externalLinks/_rels/externalLink98.xml.rels><?xml version="1.0" encoding="UTF-8" standalone="yes"?>
<Relationships xmlns="http://schemas.openxmlformats.org/package/2006/relationships"><Relationship Id="rId1" Type="http://schemas.microsoft.com/office/2006/relationships/xlExternalLinkPath/xlPathMissing" Target="RN_09HB_SECRET"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RN_09HB_ZE"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PC FIPE"/>
      <sheetName val="FIPE taxas"/>
      <sheetName val="ICVDIEESE"/>
      <sheetName val="INPC"/>
      <sheetName val="entrada"/>
      <sheetName val="FIPEQS"/>
      <sheetName val="entrada fatconv"/>
      <sheetName val="entrada deflat"/>
      <sheetName val="indice fatconv"/>
      <sheetName val="calculo fatconv"/>
      <sheetName val="calculo fatconv anual"/>
      <sheetName val="Fipe-LINK"/>
      <sheetName val="fipe link pond"/>
      <sheetName val="custos taxas 12m"/>
      <sheetName val="custos taxas"/>
      <sheetName val="IPA-CU-LINK"/>
      <sheetName val="Custos INDICE"/>
      <sheetName val="IPA ago94=100"/>
      <sheetName val="custos e precos"/>
      <sheetName val="IPA taxas"/>
      <sheetName val="IPA taxas 12m"/>
      <sheetName val="FIPE 12m"/>
      <sheetName val="IPA entrada"/>
      <sheetName val="IGPhist"/>
      <sheetName val="fipenovo_mensal_taxa"/>
      <sheetName val="fipenovo_mensal_indice_aux"/>
      <sheetName val="fipenovo_mensal_indice"/>
      <sheetName val="dolar"/>
      <sheetName val="FIPE ago94=100"/>
      <sheetName val="saida fatconv"/>
      <sheetName val="saída deflat"/>
      <sheetName val="PR1"/>
      <sheetName val="PR2"/>
      <sheetName val="gpr1"/>
      <sheetName val="gpr2"/>
      <sheetName val="gpr3"/>
      <sheetName val="inpc79"/>
      <sheetName val="cat combustiveis"/>
      <sheetName val="cat aux_vti_n100"/>
      <sheetName val="ICMS histórico"/>
      <sheetName val="cat entra"/>
      <sheetName val="cat pesos"/>
      <sheetName val="cat varpond"/>
      <sheetName val="cat indice jan97"/>
      <sheetName val="cat indice nominal"/>
      <sheetName val="cat nom mes"/>
      <sheetName val="cat nom ac"/>
      <sheetName val="cat nom 12m"/>
      <sheetName val="cat real"/>
      <sheetName val="cat real mes"/>
      <sheetName val="cat real ac"/>
      <sheetName val="cat real 12m"/>
      <sheetName val="catpesossaida"/>
      <sheetName val="ICMS_CNAE"/>
      <sheetName val="cat varejo"/>
      <sheetName val="cat aux_vti_mt"/>
      <sheetName val="ARRECADAÇÃO"/>
      <sheetName val="ind_preco"/>
      <sheetName val="AUX ind_preco"/>
      <sheetName val="ind correspondnt aa Arrecadacao"/>
      <sheetName val="Arrecadação REAL"/>
      <sheetName val="NOMINAL"/>
      <sheetName val="REAL"/>
      <sheetName val="Plan2"/>
      <sheetName val="BDPARAM3 "/>
      <sheetName val="dias_úteis_sel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JCE"/>
      <sheetName val="SJRN"/>
      <sheetName val="SJPB"/>
      <sheetName val="SJPE"/>
      <sheetName val="SJAL"/>
      <sheetName val="SJSE"/>
      <sheetName val="TRF"/>
      <sheetName val="Folha de Pagamento"/>
      <sheetName val="ANEXO 1.ACERTOS DE FOLHA NORMAL"/>
      <sheetName val="QDD - ANEXO 1.1"/>
      <sheetName val="ESPELHO1"/>
      <sheetName val="ANEXO 2.IND. E REST."/>
      <sheetName val="Plan2"/>
      <sheetName val="ANEXO 3.RESTOS A PAGAR"/>
      <sheetName val="ANEXO 4. PASSIVOS IRRELEVANTES"/>
      <sheetName val="Apoio"/>
      <sheetName val="ANEXO 5. IND FERIAS MAGISTRADOS"/>
      <sheetName val="Auxiliar"/>
      <sheetName val="Plan1"/>
    </sheetNames>
    <sheetDataSet>
      <sheetData sheetId="0"/>
      <sheetData sheetId="1"/>
      <sheetData sheetId="2"/>
      <sheetData sheetId="3"/>
      <sheetData sheetId="4"/>
      <sheetData sheetId="5"/>
      <sheetData sheetId="6"/>
      <sheetData sheetId="7"/>
      <sheetData sheetId="8"/>
      <sheetData sheetId="9"/>
      <sheetData sheetId="10">
        <row r="10">
          <cell r="G10" t="str">
            <v>JANEIRO</v>
          </cell>
          <cell r="H10">
            <v>2013</v>
          </cell>
        </row>
        <row r="11">
          <cell r="G11" t="str">
            <v>FEVEREIRO</v>
          </cell>
          <cell r="H11">
            <v>2014</v>
          </cell>
        </row>
        <row r="12">
          <cell r="G12" t="str">
            <v>MARÇO</v>
          </cell>
          <cell r="H12">
            <v>2015</v>
          </cell>
        </row>
        <row r="13">
          <cell r="G13" t="str">
            <v>ABRIL</v>
          </cell>
          <cell r="H13">
            <v>2016</v>
          </cell>
        </row>
        <row r="14">
          <cell r="G14" t="str">
            <v>MAIO</v>
          </cell>
          <cell r="H14">
            <v>2017</v>
          </cell>
        </row>
        <row r="15">
          <cell r="G15" t="str">
            <v>JUNHO</v>
          </cell>
          <cell r="H15">
            <v>2018</v>
          </cell>
        </row>
        <row r="16">
          <cell r="G16" t="str">
            <v>JULHO</v>
          </cell>
          <cell r="H16">
            <v>2019</v>
          </cell>
        </row>
        <row r="17">
          <cell r="G17" t="str">
            <v>AGOSTO</v>
          </cell>
          <cell r="H17">
            <v>2020</v>
          </cell>
        </row>
        <row r="18">
          <cell r="G18" t="str">
            <v>SETEMBRO</v>
          </cell>
          <cell r="H18">
            <v>2021</v>
          </cell>
        </row>
        <row r="26">
          <cell r="G26">
            <v>9092</v>
          </cell>
        </row>
        <row r="27">
          <cell r="G27">
            <v>9192</v>
          </cell>
        </row>
      </sheetData>
      <sheetData sheetId="11"/>
      <sheetData sheetId="12"/>
      <sheetData sheetId="13"/>
      <sheetData sheetId="14"/>
      <sheetData sheetId="15"/>
      <sheetData sheetId="16"/>
      <sheetData sheetId="17"/>
      <sheetData sheetId="18"/>
    </sheetDataSet>
  </externalBook>
</externalLink>
</file>

<file path=xl/externalLinks/externalLink100.xml><?xml version="1.0" encoding="utf-8"?>
<externalLink xmlns="http://schemas.openxmlformats.org/spreadsheetml/2006/main">
  <externalBook xmlns:r="http://schemas.openxmlformats.org/officeDocument/2006/relationships" r:id="rId1">
    <sheetNames>
      <sheetName val="RN_10842_09HB"/>
    </sheetNames>
    <sheetDataSet>
      <sheetData sheetId="0" refreshError="1"/>
    </sheetDataSet>
  </externalBook>
</externalLink>
</file>

<file path=xl/externalLinks/externalLink101.xml><?xml version="1.0" encoding="utf-8"?>
<externalLink xmlns="http://schemas.openxmlformats.org/spreadsheetml/2006/main">
  <externalBook xmlns:r="http://schemas.openxmlformats.org/officeDocument/2006/relationships" r:id="rId1">
    <sheetNames>
      <sheetName val="RN_09HB_11202"/>
    </sheetNames>
    <sheetDataSet>
      <sheetData sheetId="0" refreshError="1"/>
    </sheetDataSet>
  </externalBook>
</externalLink>
</file>

<file path=xl/externalLinks/externalLink102.xml><?xml version="1.0" encoding="utf-8"?>
<externalLink xmlns="http://schemas.openxmlformats.org/spreadsheetml/2006/main">
  <externalBook xmlns:r="http://schemas.openxmlformats.org/officeDocument/2006/relationships" r:id="rId1">
    <sheetNames>
      <sheetName val="RN_09HB_PROV"/>
    </sheetNames>
    <sheetDataSet>
      <sheetData sheetId="0" refreshError="1"/>
    </sheetDataSet>
  </externalBook>
</externalLink>
</file>

<file path=xl/externalLinks/externalLink103.xml><?xml version="1.0" encoding="utf-8"?>
<externalLink xmlns="http://schemas.openxmlformats.org/spreadsheetml/2006/main">
  <externalBook xmlns:r="http://schemas.openxmlformats.org/officeDocument/2006/relationships" r:id="rId1">
    <sheetNames>
      <sheetName val="RN_FL_FINALI"/>
    </sheetNames>
    <sheetDataSet>
      <sheetData sheetId="0" refreshError="1"/>
    </sheetDataSet>
  </externalBook>
</externalLink>
</file>

<file path=xl/externalLinks/externalLink104.xml><?xml version="1.0" encoding="utf-8"?>
<externalLink xmlns="http://schemas.openxmlformats.org/spreadsheetml/2006/main">
  <externalBook xmlns:r="http://schemas.openxmlformats.org/officeDocument/2006/relationships" r:id="rId1">
    <sheetNames>
      <sheetName val="RN_SECRET_BASE_ATUAL"/>
    </sheetNames>
    <sheetDataSet>
      <sheetData sheetId="0" refreshError="1"/>
    </sheetDataSet>
  </externalBook>
</externalLink>
</file>

<file path=xl/externalLinks/externalLink105.xml><?xml version="1.0" encoding="utf-8"?>
<externalLink xmlns="http://schemas.openxmlformats.org/spreadsheetml/2006/main">
  <externalBook xmlns:r="http://schemas.openxmlformats.org/officeDocument/2006/relationships" r:id="rId1">
    <sheetNames>
      <sheetName val="RN_ZE_BASE_ATUAL"/>
    </sheetNames>
    <sheetDataSet>
      <sheetData sheetId="0" refreshError="1"/>
    </sheetDataSet>
  </externalBook>
</externalLink>
</file>

<file path=xl/externalLinks/externalLink106.xml><?xml version="1.0" encoding="utf-8"?>
<externalLink xmlns="http://schemas.openxmlformats.org/spreadsheetml/2006/main">
  <externalBook xmlns:r="http://schemas.openxmlformats.org/officeDocument/2006/relationships" r:id="rId1">
    <sheetNames>
      <sheetName val="RN_10842_PROV"/>
    </sheetNames>
    <sheetDataSet>
      <sheetData sheetId="0" refreshError="1"/>
    </sheetDataSet>
  </externalBook>
</externalLink>
</file>

<file path=xl/externalLinks/externalLink107.xml><?xml version="1.0" encoding="utf-8"?>
<externalLink xmlns="http://schemas.openxmlformats.org/spreadsheetml/2006/main">
  <externalBook xmlns:r="http://schemas.openxmlformats.org/officeDocument/2006/relationships" r:id="rId1">
    <sheetNames>
      <sheetName val="RN_11202_PROV"/>
    </sheetNames>
    <sheetDataSet>
      <sheetData sheetId="0" refreshError="1"/>
    </sheetDataSet>
  </externalBook>
</externalLink>
</file>

<file path=xl/externalLinks/externalLink108.xml><?xml version="1.0" encoding="utf-8"?>
<externalLink xmlns="http://schemas.openxmlformats.org/spreadsheetml/2006/main">
  <externalBook xmlns:r="http://schemas.openxmlformats.org/officeDocument/2006/relationships" r:id="rId1">
    <sheetNames>
      <sheetName val="RN_PROV_NOVAS_ZE"/>
    </sheetNames>
    <sheetDataSet>
      <sheetData sheetId="0" refreshError="1"/>
    </sheetDataSet>
  </externalBook>
</externalLink>
</file>

<file path=xl/externalLinks/externalLink109.xml><?xml version="1.0" encoding="utf-8"?>
<externalLink xmlns="http://schemas.openxmlformats.org/spreadsheetml/2006/main">
  <externalBook xmlns:r="http://schemas.openxmlformats.org/officeDocument/2006/relationships" r:id="rId1">
    <sheetNames>
      <sheetName val="RN_PROV_CARGOS_ATUAIS"/>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Bol 5.1"/>
      <sheetName val="Bol 5.2"/>
      <sheetName val="Tabela capturada do DSS "/>
      <sheetName val="Bol 5.3"/>
      <sheetName val="Plan1"/>
      <sheetName val="Tabela DSS Escolaridade"/>
      <sheetName val="Tabela DAS para a Tab 5.3"/>
      <sheetName val="Tabela do DSS ANO - 1996 a 1998"/>
      <sheetName val="Tabela do DSS ANO (mes atual)"/>
      <sheetName val="Tabela capturada do DSS ANO"/>
      <sheetName val="Tabela 2.2 - conferência"/>
      <sheetName val="Bol 5_2"/>
      <sheetName val="#RE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sheetData sheetId="12" refreshError="1"/>
    </sheetDataSet>
  </externalBook>
</externalLink>
</file>

<file path=xl/externalLinks/externalLink110.xml><?xml version="1.0" encoding="utf-8"?>
<externalLink xmlns="http://schemas.openxmlformats.org/spreadsheetml/2006/main">
  <externalBook xmlns:r="http://schemas.openxmlformats.org/officeDocument/2006/relationships" r:id="rId1">
    <sheetNames>
      <sheetName val="PB_INAT"/>
    </sheetNames>
    <sheetDataSet>
      <sheetData sheetId="0" refreshError="1"/>
    </sheetDataSet>
  </externalBook>
</externalLink>
</file>

<file path=xl/externalLinks/externalLink111.xml><?xml version="1.0" encoding="utf-8"?>
<externalLink xmlns="http://schemas.openxmlformats.org/spreadsheetml/2006/main">
  <externalBook xmlns:r="http://schemas.openxmlformats.org/officeDocument/2006/relationships" r:id="rId1">
    <sheetNames>
      <sheetName val="PB_NOVAS_APOPEN"/>
    </sheetNames>
    <sheetDataSet>
      <sheetData sheetId="0" refreshError="1"/>
    </sheetDataSet>
  </externalBook>
</externalLink>
</file>

<file path=xl/externalLinks/externalLink112.xml><?xml version="1.0" encoding="utf-8"?>
<externalLink xmlns="http://schemas.openxmlformats.org/spreadsheetml/2006/main">
  <externalBook xmlns:r="http://schemas.openxmlformats.org/officeDocument/2006/relationships" r:id="rId1">
    <sheetNames>
      <sheetName val="PB_09HB_SECRET"/>
    </sheetNames>
    <sheetDataSet>
      <sheetData sheetId="0" refreshError="1"/>
    </sheetDataSet>
  </externalBook>
</externalLink>
</file>

<file path=xl/externalLinks/externalLink113.xml><?xml version="1.0" encoding="utf-8"?>
<externalLink xmlns="http://schemas.openxmlformats.org/spreadsheetml/2006/main">
  <externalBook xmlns:r="http://schemas.openxmlformats.org/officeDocument/2006/relationships" r:id="rId1">
    <sheetNames>
      <sheetName val="PB_FL_FINALI"/>
    </sheetNames>
    <sheetDataSet>
      <sheetData sheetId="0" refreshError="1"/>
    </sheetDataSet>
  </externalBook>
</externalLink>
</file>

<file path=xl/externalLinks/externalLink114.xml><?xml version="1.0" encoding="utf-8"?>
<externalLink xmlns="http://schemas.openxmlformats.org/spreadsheetml/2006/main">
  <externalBook xmlns:r="http://schemas.openxmlformats.org/officeDocument/2006/relationships" r:id="rId1">
    <sheetNames>
      <sheetName val="PB_SECRET_BASE_ATUAL"/>
    </sheetNames>
    <sheetDataSet>
      <sheetData sheetId="0" refreshError="1"/>
    </sheetDataSet>
  </externalBook>
</externalLink>
</file>

<file path=xl/externalLinks/externalLink115.xml><?xml version="1.0" encoding="utf-8"?>
<externalLink xmlns="http://schemas.openxmlformats.org/spreadsheetml/2006/main">
  <externalBook xmlns:r="http://schemas.openxmlformats.org/officeDocument/2006/relationships" r:id="rId1">
    <sheetNames>
      <sheetName val="PE_INAT"/>
    </sheetNames>
    <sheetDataSet>
      <sheetData sheetId="0" refreshError="1"/>
    </sheetDataSet>
  </externalBook>
</externalLink>
</file>

<file path=xl/externalLinks/externalLink116.xml><?xml version="1.0" encoding="utf-8"?>
<externalLink xmlns="http://schemas.openxmlformats.org/spreadsheetml/2006/main">
  <externalBook xmlns:r="http://schemas.openxmlformats.org/officeDocument/2006/relationships" r:id="rId1">
    <sheetNames>
      <sheetName val="PE_NOVAS_APOPEN"/>
    </sheetNames>
    <sheetDataSet>
      <sheetData sheetId="0" refreshError="1"/>
    </sheetDataSet>
  </externalBook>
</externalLink>
</file>

<file path=xl/externalLinks/externalLink117.xml><?xml version="1.0" encoding="utf-8"?>
<externalLink xmlns="http://schemas.openxmlformats.org/spreadsheetml/2006/main">
  <externalBook xmlns:r="http://schemas.openxmlformats.org/officeDocument/2006/relationships" r:id="rId1">
    <sheetNames>
      <sheetName val="PE_09HB_SECRET"/>
    </sheetNames>
    <sheetDataSet>
      <sheetData sheetId="0" refreshError="1"/>
    </sheetDataSet>
  </externalBook>
</externalLink>
</file>

<file path=xl/externalLinks/externalLink118.xml><?xml version="1.0" encoding="utf-8"?>
<externalLink xmlns="http://schemas.openxmlformats.org/spreadsheetml/2006/main">
  <externalBook xmlns:r="http://schemas.openxmlformats.org/officeDocument/2006/relationships" r:id="rId1">
    <sheetNames>
      <sheetName val="PE_09HB_ZE"/>
    </sheetNames>
    <sheetDataSet>
      <sheetData sheetId="0" refreshError="1"/>
    </sheetDataSet>
  </externalBook>
</externalLink>
</file>

<file path=xl/externalLinks/externalLink119.xml><?xml version="1.0" encoding="utf-8"?>
<externalLink xmlns="http://schemas.openxmlformats.org/spreadsheetml/2006/main">
  <externalBook xmlns:r="http://schemas.openxmlformats.org/officeDocument/2006/relationships" r:id="rId1">
    <sheetNames>
      <sheetName val="PE_09HB_10842_PROV"/>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lan1"/>
      <sheetName val="Plan2"/>
      <sheetName val="Plan3"/>
      <sheetName val="links"/>
      <sheetName val="TAB3-10"/>
      <sheetName val="DEUDA"/>
      <sheetName val="TAB4-03p"/>
      <sheetName val="TAB4-01p"/>
      <sheetName val="#REF"/>
      <sheetName val="Outputs"/>
      <sheetName val="DLSP x Cambio"/>
      <sheetName val="91"/>
      <sheetName val="Tabela"/>
      <sheetName val="02"/>
      <sheetName val="mensal2_refis_novo"/>
      <sheetName val="Tabela-II"/>
      <sheetName val="Setor Público"/>
      <sheetName val="PIB"/>
      <sheetName val="fonte 138 1999"/>
      <sheetName val="PIB_IGP"/>
      <sheetName val="BDPARAM1 "/>
      <sheetName val="Patrimônio"/>
      <sheetName val="2001"/>
      <sheetName val="2002"/>
      <sheetName val="abr2003"/>
      <sheetName val="proger-ok"/>
      <sheetName val="HIGHL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0.xml><?xml version="1.0" encoding="utf-8"?>
<externalLink xmlns="http://schemas.openxmlformats.org/spreadsheetml/2006/main">
  <externalBook xmlns:r="http://schemas.openxmlformats.org/officeDocument/2006/relationships" r:id="rId1">
    <sheetNames>
      <sheetName val="PE_09HB_PROV_CAR_ATUAIS"/>
    </sheetNames>
    <sheetDataSet>
      <sheetData sheetId="0" refreshError="1"/>
    </sheetDataSet>
  </externalBook>
</externalLink>
</file>

<file path=xl/externalLinks/externalLink121.xml><?xml version="1.0" encoding="utf-8"?>
<externalLink xmlns="http://schemas.openxmlformats.org/spreadsheetml/2006/main">
  <externalBook xmlns:r="http://schemas.openxmlformats.org/officeDocument/2006/relationships" r:id="rId1">
    <sheetNames>
      <sheetName val="PE_FL_FINALI"/>
    </sheetNames>
    <sheetDataSet>
      <sheetData sheetId="0" refreshError="1"/>
    </sheetDataSet>
  </externalBook>
</externalLink>
</file>

<file path=xl/externalLinks/externalLink122.xml><?xml version="1.0" encoding="utf-8"?>
<externalLink xmlns="http://schemas.openxmlformats.org/spreadsheetml/2006/main">
  <externalBook xmlns:r="http://schemas.openxmlformats.org/officeDocument/2006/relationships" r:id="rId1">
    <sheetNames>
      <sheetName val="PE_SECRET_BASE_ATUAL"/>
    </sheetNames>
    <sheetDataSet>
      <sheetData sheetId="0" refreshError="1"/>
    </sheetDataSet>
  </externalBook>
</externalLink>
</file>

<file path=xl/externalLinks/externalLink123.xml><?xml version="1.0" encoding="utf-8"?>
<externalLink xmlns="http://schemas.openxmlformats.org/spreadsheetml/2006/main">
  <externalBook xmlns:r="http://schemas.openxmlformats.org/officeDocument/2006/relationships" r:id="rId1">
    <sheetNames>
      <sheetName val="PE_ZE_BASE_ATUAL"/>
    </sheetNames>
    <sheetDataSet>
      <sheetData sheetId="0" refreshError="1"/>
    </sheetDataSet>
  </externalBook>
</externalLink>
</file>

<file path=xl/externalLinks/externalLink124.xml><?xml version="1.0" encoding="utf-8"?>
<externalLink xmlns="http://schemas.openxmlformats.org/spreadsheetml/2006/main">
  <externalBook xmlns:r="http://schemas.openxmlformats.org/officeDocument/2006/relationships" r:id="rId1">
    <sheetNames>
      <sheetName val="PE_10842_PROV"/>
    </sheetNames>
    <sheetDataSet>
      <sheetData sheetId="0" refreshError="1"/>
    </sheetDataSet>
  </externalBook>
</externalLink>
</file>

<file path=xl/externalLinks/externalLink125.xml><?xml version="1.0" encoding="utf-8"?>
<externalLink xmlns="http://schemas.openxmlformats.org/spreadsheetml/2006/main">
  <externalBook xmlns:r="http://schemas.openxmlformats.org/officeDocument/2006/relationships" r:id="rId1">
    <sheetNames>
      <sheetName val="PE_PROV_CAR_ATUAIS"/>
    </sheetNames>
    <sheetDataSet>
      <sheetData sheetId="0" refreshError="1"/>
    </sheetDataSet>
  </externalBook>
</externalLink>
</file>

<file path=xl/externalLinks/externalLink126.xml><?xml version="1.0" encoding="utf-8"?>
<externalLink xmlns="http://schemas.openxmlformats.org/spreadsheetml/2006/main">
  <externalBook xmlns:r="http://schemas.openxmlformats.org/officeDocument/2006/relationships" r:id="rId1">
    <sheetNames>
      <sheetName val="AL_INAT"/>
    </sheetNames>
    <sheetDataSet>
      <sheetData sheetId="0" refreshError="1"/>
    </sheetDataSet>
  </externalBook>
</externalLink>
</file>

<file path=xl/externalLinks/externalLink127.xml><?xml version="1.0" encoding="utf-8"?>
<externalLink xmlns="http://schemas.openxmlformats.org/spreadsheetml/2006/main">
  <externalBook xmlns:r="http://schemas.openxmlformats.org/officeDocument/2006/relationships" r:id="rId1">
    <sheetNames>
      <sheetName val="AL_09HB_SECRET"/>
    </sheetNames>
    <sheetDataSet>
      <sheetData sheetId="0" refreshError="1"/>
    </sheetDataSet>
  </externalBook>
</externalLink>
</file>

<file path=xl/externalLinks/externalLink128.xml><?xml version="1.0" encoding="utf-8"?>
<externalLink xmlns="http://schemas.openxmlformats.org/spreadsheetml/2006/main">
  <externalBook xmlns:r="http://schemas.openxmlformats.org/officeDocument/2006/relationships" r:id="rId1">
    <sheetNames>
      <sheetName val="AL_09HB_ZE"/>
    </sheetNames>
    <sheetDataSet>
      <sheetData sheetId="0" refreshError="1"/>
    </sheetDataSet>
  </externalBook>
</externalLink>
</file>

<file path=xl/externalLinks/externalLink129.xml><?xml version="1.0" encoding="utf-8"?>
<externalLink xmlns="http://schemas.openxmlformats.org/spreadsheetml/2006/main">
  <externalBook xmlns:r="http://schemas.openxmlformats.org/officeDocument/2006/relationships" r:id="rId1">
    <sheetNames>
      <sheetName val="AL_APOPEN_BASE_ATUAL"/>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Principal"/>
      <sheetName val="Planilha 1"/>
      <sheetName val="Planilha 1 (2)"/>
    </sheetNames>
    <sheetDataSet>
      <sheetData sheetId="0" refreshError="1"/>
      <sheetData sheetId="1" refreshError="1">
        <row r="13">
          <cell r="G13" t="str">
            <v xml:space="preserve">33903635 </v>
          </cell>
          <cell r="H13" t="str">
            <v xml:space="preserve">33903701 </v>
          </cell>
          <cell r="I13" t="str">
            <v xml:space="preserve">33903905 </v>
          </cell>
          <cell r="J13" t="str">
            <v xml:space="preserve">33903979 </v>
          </cell>
        </row>
      </sheetData>
      <sheetData sheetId="2" refreshError="1"/>
    </sheetDataSet>
  </externalBook>
</externalLink>
</file>

<file path=xl/externalLinks/externalLink130.xml><?xml version="1.0" encoding="utf-8"?>
<externalLink xmlns="http://schemas.openxmlformats.org/spreadsheetml/2006/main">
  <externalBook xmlns:r="http://schemas.openxmlformats.org/officeDocument/2006/relationships" r:id="rId1">
    <sheetNames>
      <sheetName val="AL_SECRET"/>
    </sheetNames>
    <sheetDataSet>
      <sheetData sheetId="0" refreshError="1"/>
    </sheetDataSet>
  </externalBook>
</externalLink>
</file>

<file path=xl/externalLinks/externalLink131.xml><?xml version="1.0" encoding="utf-8"?>
<externalLink xmlns="http://schemas.openxmlformats.org/spreadsheetml/2006/main">
  <externalBook xmlns:r="http://schemas.openxmlformats.org/officeDocument/2006/relationships" r:id="rId1">
    <sheetNames>
      <sheetName val="AL_ZE_BASE_ATUAL"/>
    </sheetNames>
    <sheetDataSet>
      <sheetData sheetId="0" refreshError="1"/>
    </sheetDataSet>
  </externalBook>
</externalLink>
</file>

<file path=xl/externalLinks/externalLink132.xml><?xml version="1.0" encoding="utf-8"?>
<externalLink xmlns="http://schemas.openxmlformats.org/spreadsheetml/2006/main">
  <externalBook xmlns:r="http://schemas.openxmlformats.org/officeDocument/2006/relationships" r:id="rId1">
    <sheetNames>
      <sheetName val="SE_INAT"/>
    </sheetNames>
    <sheetDataSet>
      <sheetData sheetId="0" refreshError="1"/>
    </sheetDataSet>
  </externalBook>
</externalLink>
</file>

<file path=xl/externalLinks/externalLink133.xml><?xml version="1.0" encoding="utf-8"?>
<externalLink xmlns="http://schemas.openxmlformats.org/spreadsheetml/2006/main">
  <externalBook xmlns:r="http://schemas.openxmlformats.org/officeDocument/2006/relationships" r:id="rId1">
    <sheetNames>
      <sheetName val="AC_09HB_11"/>
    </sheetNames>
    <sheetDataSet>
      <sheetData sheetId="0" refreshError="1"/>
    </sheetDataSet>
  </externalBook>
</externalLink>
</file>

<file path=xl/externalLinks/externalLink134.xml><?xml version="1.0" encoding="utf-8"?>
<externalLink xmlns="http://schemas.openxmlformats.org/spreadsheetml/2006/main">
  <externalBook xmlns:r="http://schemas.openxmlformats.org/officeDocument/2006/relationships" r:id="rId1">
    <sheetNames>
      <sheetName val="SE_09HB_SECRET"/>
    </sheetNames>
    <sheetDataSet>
      <sheetData sheetId="0" refreshError="1"/>
    </sheetDataSet>
  </externalBook>
</externalLink>
</file>

<file path=xl/externalLinks/externalLink135.xml><?xml version="1.0" encoding="utf-8"?>
<externalLink xmlns="http://schemas.openxmlformats.org/spreadsheetml/2006/main">
  <externalBook xmlns:r="http://schemas.openxmlformats.org/officeDocument/2006/relationships" r:id="rId1">
    <sheetNames>
      <sheetName val="SE_09HB_ZE"/>
    </sheetNames>
    <sheetDataSet>
      <sheetData sheetId="0" refreshError="1"/>
    </sheetDataSet>
  </externalBook>
</externalLink>
</file>

<file path=xl/externalLinks/externalLink136.xml><?xml version="1.0" encoding="utf-8"?>
<externalLink xmlns="http://schemas.openxmlformats.org/spreadsheetml/2006/main">
  <externalBook xmlns:r="http://schemas.openxmlformats.org/officeDocument/2006/relationships" r:id="rId1">
    <sheetNames>
      <sheetName val="SE_09HB_10842"/>
    </sheetNames>
    <sheetDataSet>
      <sheetData sheetId="0" refreshError="1"/>
    </sheetDataSet>
  </externalBook>
</externalLink>
</file>

<file path=xl/externalLinks/externalLink137.xml><?xml version="1.0" encoding="utf-8"?>
<externalLink xmlns="http://schemas.openxmlformats.org/spreadsheetml/2006/main">
  <externalBook xmlns:r="http://schemas.openxmlformats.org/officeDocument/2006/relationships" r:id="rId1">
    <sheetNames>
      <sheetName val="SE_FL_FINALI"/>
    </sheetNames>
    <sheetDataSet>
      <sheetData sheetId="0" refreshError="1"/>
    </sheetDataSet>
  </externalBook>
</externalLink>
</file>

<file path=xl/externalLinks/externalLink138.xml><?xml version="1.0" encoding="utf-8"?>
<externalLink xmlns="http://schemas.openxmlformats.org/spreadsheetml/2006/main">
  <externalBook xmlns:r="http://schemas.openxmlformats.org/officeDocument/2006/relationships" r:id="rId1">
    <sheetNames>
      <sheetName val="SE_SECRET_BASE_ATUL"/>
    </sheetNames>
    <sheetDataSet>
      <sheetData sheetId="0" refreshError="1"/>
    </sheetDataSet>
  </externalBook>
</externalLink>
</file>

<file path=xl/externalLinks/externalLink139.xml><?xml version="1.0" encoding="utf-8"?>
<externalLink xmlns="http://schemas.openxmlformats.org/spreadsheetml/2006/main">
  <externalBook xmlns:r="http://schemas.openxmlformats.org/officeDocument/2006/relationships" r:id="rId1">
    <sheetNames>
      <sheetName val="SE_ZE_BASE_ATUAL"/>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140.xml><?xml version="1.0" encoding="utf-8"?>
<externalLink xmlns="http://schemas.openxmlformats.org/spreadsheetml/2006/main">
  <externalBook xmlns:r="http://schemas.openxmlformats.org/officeDocument/2006/relationships" r:id="rId1">
    <sheetNames>
      <sheetName val="SE_10842_PROV"/>
    </sheetNames>
    <sheetDataSet>
      <sheetData sheetId="0" refreshError="1"/>
    </sheetDataSet>
  </externalBook>
</externalLink>
</file>

<file path=xl/externalLinks/externalLink141.xml><?xml version="1.0" encoding="utf-8"?>
<externalLink xmlns="http://schemas.openxmlformats.org/spreadsheetml/2006/main">
  <externalBook xmlns:r="http://schemas.openxmlformats.org/officeDocument/2006/relationships" r:id="rId1">
    <sheetNames>
      <sheetName val="BA_INAT"/>
    </sheetNames>
    <sheetDataSet>
      <sheetData sheetId="0" refreshError="1"/>
    </sheetDataSet>
  </externalBook>
</externalLink>
</file>

<file path=xl/externalLinks/externalLink142.xml><?xml version="1.0" encoding="utf-8"?>
<externalLink xmlns="http://schemas.openxmlformats.org/spreadsheetml/2006/main">
  <externalBook xmlns:r="http://schemas.openxmlformats.org/officeDocument/2006/relationships" r:id="rId1">
    <sheetNames>
      <sheetName val="BA_09HB_SECRET"/>
    </sheetNames>
    <sheetDataSet>
      <sheetData sheetId="0" refreshError="1"/>
    </sheetDataSet>
  </externalBook>
</externalLink>
</file>

<file path=xl/externalLinks/externalLink143.xml><?xml version="1.0" encoding="utf-8"?>
<externalLink xmlns="http://schemas.openxmlformats.org/spreadsheetml/2006/main">
  <externalBook xmlns:r="http://schemas.openxmlformats.org/officeDocument/2006/relationships" r:id="rId1">
    <sheetNames>
      <sheetName val="BA_FL_FINALI"/>
    </sheetNames>
    <sheetDataSet>
      <sheetData sheetId="0" refreshError="1"/>
    </sheetDataSet>
  </externalBook>
</externalLink>
</file>

<file path=xl/externalLinks/externalLink144.xml><?xml version="1.0" encoding="utf-8"?>
<externalLink xmlns="http://schemas.openxmlformats.org/spreadsheetml/2006/main">
  <externalBook xmlns:r="http://schemas.openxmlformats.org/officeDocument/2006/relationships" r:id="rId1">
    <sheetNames>
      <sheetName val="AC_Z_E"/>
    </sheetNames>
    <sheetDataSet>
      <sheetData sheetId="0" refreshError="1"/>
    </sheetDataSet>
  </externalBook>
</externalLink>
</file>

<file path=xl/externalLinks/externalLink145.xml><?xml version="1.0" encoding="utf-8"?>
<externalLink xmlns="http://schemas.openxmlformats.org/spreadsheetml/2006/main">
  <externalBook xmlns:r="http://schemas.openxmlformats.org/officeDocument/2006/relationships" r:id="rId1">
    <sheetNames>
      <sheetName val="Usos e fontes"/>
      <sheetName val="Transações correntes"/>
      <sheetName val="Conta financeira"/>
      <sheetName val="Mov de câmbio"/>
      <sheetName val="Demonstrativo de reservas"/>
    </sheetNames>
    <sheetDataSet>
      <sheetData sheetId="0" refreshError="1"/>
      <sheetData sheetId="1" refreshError="1"/>
      <sheetData sheetId="2" refreshError="1"/>
      <sheetData sheetId="3" refreshError="1"/>
      <sheetData sheetId="4"/>
    </sheetDataSet>
  </externalBook>
</externalLink>
</file>

<file path=xl/externalLinks/externalLink146.xml><?xml version="1.0" encoding="utf-8"?>
<externalLink xmlns="http://schemas.openxmlformats.org/spreadsheetml/2006/main">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BDPA_x0012_AM1"/>
      <sheetName val="_REF"/>
      <sheetName val="BDPARAM3 "/>
      <sheetName val="dias_úteis_sel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Set>
  </externalBook>
</externalLink>
</file>

<file path=xl/externalLinks/externalLink147.xml><?xml version="1.0" encoding="utf-8"?>
<externalLink xmlns="http://schemas.openxmlformats.org/spreadsheetml/2006/main">
  <externalBook xmlns:r="http://schemas.openxmlformats.org/officeDocument/2006/relationships" r:id="rId1">
    <sheetNames>
      <sheetName val="Política Fiscal"/>
      <sheetName val="Janeiro"/>
      <sheetName val="dez3"/>
      <sheetName val="Dez2"/>
      <sheetName val="Dezn"/>
      <sheetName val="Dez"/>
      <sheetName val="Nov"/>
      <sheetName val="Novembro"/>
      <sheetName val="Fev"/>
      <sheetName val="Política Fiscal_Resumo"/>
      <sheetName val="#REF"/>
      <sheetName val="_RE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Set>
  </externalBook>
</externalLink>
</file>

<file path=xl/externalLinks/externalLink148.xml><?xml version="1.0" encoding="utf-8"?>
<externalLink xmlns="http://schemas.openxmlformats.org/spreadsheetml/2006/main">
  <externalBook xmlns:r="http://schemas.openxmlformats.org/officeDocument/2006/relationships" r:id="rId1">
    <sheetNames>
      <sheetName val="SELIC"/>
      <sheetName val="Controle de lançamentos"/>
      <sheetName val="Planilha de previsão 2005"/>
      <sheetName val="Minoritárias"/>
      <sheetName val="Previsão 2005 por empresa "/>
      <sheetName val="DARF"/>
    </sheetNames>
    <sheetDataSet>
      <sheetData sheetId="0" refreshError="1">
        <row r="13">
          <cell r="G13">
            <v>1.0118101740533654</v>
          </cell>
        </row>
        <row r="14">
          <cell r="G14">
            <v>1.0215032974557705</v>
          </cell>
        </row>
        <row r="15">
          <cell r="G15">
            <v>1.0332078482925815</v>
          </cell>
        </row>
        <row r="16">
          <cell r="G16">
            <v>1.0437171076924832</v>
          </cell>
        </row>
        <row r="17">
          <cell r="G17">
            <v>1.0548920407782536</v>
          </cell>
        </row>
        <row r="18">
          <cell r="G18">
            <v>1.0666434276979062</v>
          </cell>
        </row>
        <row r="19">
          <cell r="G19">
            <v>1.0778204159740146</v>
          </cell>
        </row>
        <row r="20">
          <cell r="G20">
            <v>1.0900864982638609</v>
          </cell>
        </row>
        <row r="22">
          <cell r="G22">
            <v>1.112172596235034</v>
          </cell>
        </row>
        <row r="23">
          <cell r="G23">
            <v>1.1230917934085225</v>
          </cell>
        </row>
        <row r="24">
          <cell r="G24">
            <v>1.1351829480821478</v>
          </cell>
        </row>
      </sheetData>
      <sheetData sheetId="1"/>
      <sheetData sheetId="2"/>
      <sheetData sheetId="3"/>
      <sheetData sheetId="4"/>
      <sheetData sheetId="5"/>
    </sheetDataSet>
  </externalBook>
</externalLink>
</file>

<file path=xl/externalLinks/externalLink149.xml><?xml version="1.0" encoding="utf-8"?>
<externalLink xmlns="http://schemas.openxmlformats.org/spreadsheetml/2006/main">
  <externalBook xmlns:r="http://schemas.openxmlformats.org/officeDocument/2006/relationships" r:id="rId1">
    <sheetNames>
      <sheetName val="INFRA"/>
      <sheetName val="DEFESA"/>
      <sheetName val="SOCIAL"/>
      <sheetName val="SETOR_ANALITICO"/>
      <sheetName val="SETOR_AREA"/>
      <sheetName val="SETOR_CONSOLIDADO"/>
      <sheetName val="#REF"/>
      <sheetName val="OCC 1999"/>
    </sheetNames>
    <sheetDataSet>
      <sheetData sheetId="0" refreshError="1"/>
      <sheetData sheetId="1" refreshError="1"/>
      <sheetData sheetId="2" refreshError="1"/>
      <sheetData sheetId="3" refreshError="1">
        <row r="1">
          <cell r="A1" t="str">
            <v>SET</v>
          </cell>
          <cell r="B1" t="str">
            <v>DESCSET</v>
          </cell>
          <cell r="C1" t="str">
            <v>AREA</v>
          </cell>
          <cell r="D1" t="str">
            <v>DESCAR</v>
          </cell>
          <cell r="E1" t="str">
            <v>ÓRGÃO</v>
          </cell>
          <cell r="F1" t="str">
            <v>AÇÃO</v>
          </cell>
          <cell r="G1" t="str">
            <v>ATIV</v>
          </cell>
          <cell r="H1" t="str">
            <v>PROJ</v>
          </cell>
          <cell r="I1" t="str">
            <v>DESC</v>
          </cell>
        </row>
        <row r="2">
          <cell r="A2">
            <v>1</v>
          </cell>
          <cell r="B2" t="str">
            <v>DESENVOLVIMENTO SOCIAL</v>
          </cell>
          <cell r="C2">
            <v>101</v>
          </cell>
          <cell r="D2" t="str">
            <v>EDUCAÇÃO</v>
          </cell>
          <cell r="E2" t="str">
            <v>EDUCAÇÃO</v>
          </cell>
          <cell r="F2" t="str">
            <v>Manutenção dos demais serviços/ produtos nos níveis atuais</v>
          </cell>
          <cell r="G2">
            <v>2009</v>
          </cell>
          <cell r="H2">
            <v>263.39999999999998</v>
          </cell>
        </row>
        <row r="3">
          <cell r="A3">
            <v>1</v>
          </cell>
          <cell r="B3" t="str">
            <v>DESENVOLVIMENTO SOCIAL</v>
          </cell>
          <cell r="C3">
            <v>101</v>
          </cell>
          <cell r="D3" t="str">
            <v>EDUCAÇÃO</v>
          </cell>
          <cell r="E3" t="str">
            <v>EDUCAÇÃO</v>
          </cell>
          <cell r="F3" t="str">
            <v>Merenda Escolar</v>
          </cell>
          <cell r="G3">
            <v>714.2</v>
          </cell>
          <cell r="H3">
            <v>0</v>
          </cell>
          <cell r="I3" t="str">
            <v>Oferecer suplementação alimentar a 31.300.000 alunos da rede oficial de ensino, durante 200 dias/ano.</v>
          </cell>
        </row>
        <row r="4">
          <cell r="A4">
            <v>1</v>
          </cell>
          <cell r="B4" t="str">
            <v>DESENVOLVIMENTO SOCIAL</v>
          </cell>
          <cell r="C4">
            <v>101</v>
          </cell>
          <cell r="D4" t="str">
            <v>EDUCAÇÃO</v>
          </cell>
          <cell r="E4" t="str">
            <v>EDUCAÇÃO</v>
          </cell>
          <cell r="F4" t="str">
            <v>Distribuição de Livros para Alunos e Bibliotecas</v>
          </cell>
          <cell r="G4">
            <v>269.3</v>
          </cell>
          <cell r="H4">
            <v>0</v>
          </cell>
          <cell r="I4" t="str">
            <v>Distribuir livros didáticos a 31.300.000 alunos do ensino fundamental e incentivar a constituição de 73.221 salas de leitura.</v>
          </cell>
        </row>
        <row r="5">
          <cell r="A5">
            <v>1</v>
          </cell>
          <cell r="B5" t="str">
            <v>DESENVOLVIMENTO SOCIAL</v>
          </cell>
          <cell r="C5">
            <v>101</v>
          </cell>
          <cell r="D5" t="str">
            <v>EDUCAÇÃO</v>
          </cell>
          <cell r="E5" t="str">
            <v>EDUCAÇÃO</v>
          </cell>
          <cell r="F5" t="str">
            <v>Fundo de Valorização do Magistério</v>
          </cell>
          <cell r="G5">
            <v>269.10000000000002</v>
          </cell>
          <cell r="H5">
            <v>0</v>
          </cell>
          <cell r="I5" t="str">
            <v>Assegurar a universalização do ensino fundamental e a remuneração condigna do magistério.</v>
          </cell>
        </row>
        <row r="6">
          <cell r="A6">
            <v>1</v>
          </cell>
          <cell r="B6" t="str">
            <v>DESENVOLVIMENTO SOCIAL</v>
          </cell>
          <cell r="C6">
            <v>101</v>
          </cell>
          <cell r="D6" t="str">
            <v>EDUCAÇÃO</v>
          </cell>
          <cell r="E6" t="str">
            <v>EDUCAÇÃO</v>
          </cell>
          <cell r="F6" t="str">
            <v>Bolsas de Estudo</v>
          </cell>
          <cell r="G6">
            <v>253</v>
          </cell>
          <cell r="H6">
            <v>0</v>
          </cell>
          <cell r="I6" t="str">
            <v>Promover o aperf. de rec.hum. para o desenv. cient. e tecnol., assegurando o nível da qualidade acadêmica a 30.000 bolsistas.</v>
          </cell>
        </row>
        <row r="7">
          <cell r="A7">
            <v>1</v>
          </cell>
          <cell r="B7" t="str">
            <v>DESENVOLVIMENTO SOCIAL</v>
          </cell>
          <cell r="C7">
            <v>101</v>
          </cell>
          <cell r="D7" t="str">
            <v>EDUCAÇÃO</v>
          </cell>
          <cell r="E7" t="str">
            <v>EDUCAÇÃO</v>
          </cell>
          <cell r="F7" t="str">
            <v>Crédito Educativo</v>
          </cell>
          <cell r="G7">
            <v>215.6</v>
          </cell>
          <cell r="H7">
            <v>0</v>
          </cell>
          <cell r="I7" t="str">
            <v>Financiar anuidades dos estudantes carentes da rede privada de ensino superior, abrangendo 130.000 beneficiários.</v>
          </cell>
        </row>
        <row r="8">
          <cell r="A8">
            <v>1</v>
          </cell>
          <cell r="B8" t="str">
            <v>DESENVOLVIMENTO SOCIAL</v>
          </cell>
          <cell r="C8">
            <v>101</v>
          </cell>
          <cell r="D8" t="str">
            <v>EDUCAÇÃO</v>
          </cell>
          <cell r="E8" t="str">
            <v>EDUCAÇÃO</v>
          </cell>
          <cell r="F8" t="str">
            <v>Recursos Centralizados na Escola - Esc. Públicas/Gestão Eficiente.</v>
          </cell>
          <cell r="G8">
            <v>172.7</v>
          </cell>
          <cell r="H8">
            <v>0</v>
          </cell>
          <cell r="I8" t="str">
            <v>Repasse financeiro a escolas para manutenção, conservação e compra de material e equip. de informática.</v>
          </cell>
        </row>
        <row r="9">
          <cell r="A9">
            <v>1</v>
          </cell>
          <cell r="B9" t="str">
            <v>DESENVOLVIMENTO SOCIAL</v>
          </cell>
          <cell r="C9">
            <v>101</v>
          </cell>
          <cell r="D9" t="str">
            <v>EDUCAÇÃO</v>
          </cell>
          <cell r="E9" t="str">
            <v>EDUCAÇÃO</v>
          </cell>
          <cell r="F9" t="str">
            <v>Educação Infantil (Educação Pré-Escolar)</v>
          </cell>
          <cell r="G9">
            <v>34.1</v>
          </cell>
          <cell r="H9">
            <v>0</v>
          </cell>
          <cell r="I9" t="str">
            <v>Ampliar e melhorar a qualidade do atendimento pedagógico na educação pré-escolar.</v>
          </cell>
        </row>
        <row r="10">
          <cell r="A10">
            <v>1</v>
          </cell>
          <cell r="B10" t="str">
            <v>DESENVOLVIMENTO SOCIAL</v>
          </cell>
          <cell r="C10">
            <v>101</v>
          </cell>
          <cell r="D10" t="str">
            <v>EDUCAÇÃO</v>
          </cell>
          <cell r="E10" t="str">
            <v>EDUCAÇÃO</v>
          </cell>
          <cell r="F10" t="str">
            <v>Coordenação, Supervisão e Desenv. do Ensino Superior</v>
          </cell>
          <cell r="G10">
            <v>30</v>
          </cell>
          <cell r="H10">
            <v>0</v>
          </cell>
          <cell r="I10" t="str">
            <v>Coordenar ações que culminem com a melhoria do ensino superior, em articulação com outros setores.</v>
          </cell>
        </row>
        <row r="11">
          <cell r="A11">
            <v>1</v>
          </cell>
          <cell r="B11" t="str">
            <v>DESENVOLVIMENTO SOCIAL</v>
          </cell>
          <cell r="C11">
            <v>101</v>
          </cell>
          <cell r="D11" t="str">
            <v>EDUCAÇÃO</v>
          </cell>
          <cell r="E11" t="str">
            <v>EDUCAÇÃO</v>
          </cell>
          <cell r="F11" t="str">
            <v>Saúde  Escolar</v>
          </cell>
          <cell r="G11">
            <v>26.8</v>
          </cell>
          <cell r="H11">
            <v>0</v>
          </cell>
          <cell r="I11" t="str">
            <v>Promover, no ens. fund., ações educativas, prevent. e curativas de medicina geral, odont. e oftalmológica a 5.300.000 alunos.</v>
          </cell>
        </row>
        <row r="12">
          <cell r="A12">
            <v>1</v>
          </cell>
          <cell r="B12" t="str">
            <v>DESENVOLVIMENTO SOCIAL</v>
          </cell>
          <cell r="C12">
            <v>101</v>
          </cell>
          <cell r="D12" t="str">
            <v>EDUCAÇÃO</v>
          </cell>
          <cell r="E12" t="str">
            <v>EDUCAÇÃO</v>
          </cell>
          <cell r="F12" t="str">
            <v>Educação à Distância  - TV ESCOLA</v>
          </cell>
          <cell r="G12">
            <v>10</v>
          </cell>
          <cell r="H12">
            <v>0</v>
          </cell>
          <cell r="I12" t="str">
            <v>Capacitar e atualizar docentes e apoiar atividades em sala de aula, com a aquisição de kits tecnol. de TV.</v>
          </cell>
        </row>
        <row r="13">
          <cell r="A13">
            <v>1</v>
          </cell>
          <cell r="B13" t="str">
            <v>DESENVOLVIMENTO SOCIAL</v>
          </cell>
          <cell r="C13">
            <v>101</v>
          </cell>
          <cell r="D13" t="str">
            <v>EDUCAÇÃO</v>
          </cell>
          <cell r="E13" t="str">
            <v>EDUCAÇÃO</v>
          </cell>
          <cell r="F13" t="str">
            <v>Produção de Programas e Materiais Educativos</v>
          </cell>
          <cell r="G13">
            <v>2</v>
          </cell>
          <cell r="H13">
            <v>0</v>
          </cell>
          <cell r="I13" t="str">
            <v>Promover a melhoria do ensino mediante o aprimoramento da qualidade de programas e material didático.</v>
          </cell>
        </row>
        <row r="14">
          <cell r="A14">
            <v>1</v>
          </cell>
          <cell r="B14" t="str">
            <v>DESENVOLVIMENTO SOCIAL</v>
          </cell>
          <cell r="C14">
            <v>101</v>
          </cell>
          <cell r="D14" t="str">
            <v>EDUCAÇÃO</v>
          </cell>
          <cell r="E14" t="str">
            <v>EDUCAÇÃO</v>
          </cell>
          <cell r="F14" t="str">
            <v>Transporte Escolar ( Aquisição de Veículos) - PROJETO</v>
          </cell>
          <cell r="G14">
            <v>0</v>
          </cell>
          <cell r="H14">
            <v>42</v>
          </cell>
          <cell r="I14" t="str">
            <v>Dotar os municípios de veículos adequados ao transp. escolar dos estudantes da rede pública de ensino.</v>
          </cell>
        </row>
        <row r="15">
          <cell r="A15">
            <v>1</v>
          </cell>
          <cell r="B15" t="str">
            <v>DESENVOLVIMENTO SOCIAL</v>
          </cell>
          <cell r="C15">
            <v>101</v>
          </cell>
          <cell r="D15" t="str">
            <v>EDUCAÇÃO</v>
          </cell>
          <cell r="E15" t="str">
            <v>EDUCAÇÃO</v>
          </cell>
          <cell r="F15" t="str">
            <v>Demais Projetos</v>
          </cell>
          <cell r="G15">
            <v>0</v>
          </cell>
          <cell r="H15">
            <v>84.5</v>
          </cell>
        </row>
        <row r="16">
          <cell r="A16">
            <v>1</v>
          </cell>
          <cell r="B16" t="str">
            <v>DESENVOLVIMENTO SOCIAL</v>
          </cell>
          <cell r="C16">
            <v>102</v>
          </cell>
          <cell r="D16" t="str">
            <v>SAÚDE</v>
          </cell>
          <cell r="E16" t="str">
            <v>SAÚDE</v>
          </cell>
          <cell r="F16" t="str">
            <v>Manutenção e Operacionalização do SUS(AIH/UCA)</v>
          </cell>
          <cell r="G16">
            <v>8772</v>
          </cell>
          <cell r="H16">
            <v>0</v>
          </cell>
          <cell r="I16" t="str">
            <v>Custear depesas decorrentes do atendimento ambulatorial e internações hospitalares da rede rede hospital conveniados do SUS.</v>
          </cell>
        </row>
        <row r="17">
          <cell r="A17">
            <v>1</v>
          </cell>
          <cell r="B17" t="str">
            <v>DESENVOLVIMENTO SOCIAL</v>
          </cell>
          <cell r="C17">
            <v>102</v>
          </cell>
          <cell r="D17" t="str">
            <v>SAÚDE</v>
          </cell>
          <cell r="E17" t="str">
            <v>SAÚDE</v>
          </cell>
          <cell r="F17" t="str">
            <v>Manutenção dos serviços/produtos nos níveis atuais</v>
          </cell>
          <cell r="G17">
            <v>1109.4000000000001</v>
          </cell>
          <cell r="H17">
            <v>52.2</v>
          </cell>
        </row>
        <row r="18">
          <cell r="A18">
            <v>1</v>
          </cell>
          <cell r="B18" t="str">
            <v>DESENVOLVIMENTO SOCIAL</v>
          </cell>
          <cell r="C18">
            <v>102</v>
          </cell>
          <cell r="D18" t="str">
            <v>SAÚDE</v>
          </cell>
          <cell r="E18" t="str">
            <v>SAÚDE</v>
          </cell>
          <cell r="F18" t="str">
            <v>Operação de Unidades Próprias do SUS (Hospitais Próprias)</v>
          </cell>
          <cell r="G18">
            <v>706</v>
          </cell>
          <cell r="H18">
            <v>0</v>
          </cell>
          <cell r="I18" t="str">
            <v>Manter os ambulatórios e hospitais próprios do Governo Federal.</v>
          </cell>
        </row>
        <row r="19">
          <cell r="A19">
            <v>1</v>
          </cell>
          <cell r="B19" t="str">
            <v>DESENVOLVIMENTO SOCIAL</v>
          </cell>
          <cell r="C19">
            <v>102</v>
          </cell>
          <cell r="D19" t="str">
            <v>SAÚDE</v>
          </cell>
          <cell r="E19" t="str">
            <v>SAÚDE</v>
          </cell>
          <cell r="F19" t="str">
            <v>Programa de Redução da Mortalidade Infantil (Comunidade Solidária)</v>
          </cell>
          <cell r="G19">
            <v>653.6</v>
          </cell>
          <cell r="H19">
            <v>277.7</v>
          </cell>
          <cell r="I19" t="str">
            <v>Conjunto de ações que visam a redução da mortalidade infantil, nas áreas de maior carência, incluindo: o Programa de Agentes Comunitários de Saúde, Vacinas e Vacinação, o Programa do Leite, Saneamento Básico e a Coordenação de Saúde Materno Infantil.</v>
          </cell>
        </row>
        <row r="20">
          <cell r="A20">
            <v>1</v>
          </cell>
          <cell r="B20" t="str">
            <v>DESENVOLVIMENTO SOCIAL</v>
          </cell>
          <cell r="C20">
            <v>102</v>
          </cell>
          <cell r="D20" t="str">
            <v>SAÚDE</v>
          </cell>
          <cell r="E20" t="str">
            <v>SAÚDE</v>
          </cell>
          <cell r="F20" t="str">
            <v>Produção,aquisição e distribuição de medicamentos</v>
          </cell>
          <cell r="G20">
            <v>400</v>
          </cell>
          <cell r="H20">
            <v>0</v>
          </cell>
          <cell r="I20" t="str">
            <v>Aquisição e distribuição de Med. Insumos, Imubiológicos, soros e reagentes p/ SUS</v>
          </cell>
        </row>
        <row r="21">
          <cell r="A21">
            <v>1</v>
          </cell>
          <cell r="B21" t="str">
            <v>DESENVOLVIMENTO SOCIAL</v>
          </cell>
          <cell r="C21">
            <v>102</v>
          </cell>
          <cell r="D21" t="str">
            <v>SAÚDE</v>
          </cell>
          <cell r="E21" t="str">
            <v>SAÚDE</v>
          </cell>
          <cell r="F21" t="str">
            <v>Controle de Endemias ( febre amarela, dengue, Aedes)</v>
          </cell>
          <cell r="G21">
            <v>259.5</v>
          </cell>
          <cell r="H21">
            <v>0</v>
          </cell>
          <cell r="I21" t="str">
            <v>Controle das endemias (febre amarela, dengue) e erradicação do Aedes Aegypti no Brasil</v>
          </cell>
        </row>
        <row r="22">
          <cell r="A22">
            <v>1</v>
          </cell>
          <cell r="B22" t="str">
            <v>DESENVOLVIMENTO SOCIAL</v>
          </cell>
          <cell r="C22">
            <v>102</v>
          </cell>
          <cell r="D22" t="str">
            <v>SAÚDE</v>
          </cell>
          <cell r="E22" t="str">
            <v>SAÚDE</v>
          </cell>
          <cell r="F22" t="str">
            <v>Distribuição de Medicamentos p/Controle da AIDS</v>
          </cell>
          <cell r="G22">
            <v>150</v>
          </cell>
          <cell r="H22">
            <v>0</v>
          </cell>
          <cell r="I22" t="str">
            <v>Aquisição e distribuição de Med. p/ controle de DST/AIDS</v>
          </cell>
        </row>
        <row r="23">
          <cell r="A23">
            <v>1</v>
          </cell>
          <cell r="B23" t="str">
            <v>DESENVOLVIMENTO SOCIAL</v>
          </cell>
          <cell r="C23">
            <v>102</v>
          </cell>
          <cell r="D23" t="str">
            <v>SAÚDE</v>
          </cell>
          <cell r="E23" t="str">
            <v>SAÚDE</v>
          </cell>
          <cell r="F23" t="str">
            <v>Operacionalização do Sist.Nacional da Vigilância Sanitária</v>
          </cell>
          <cell r="G23">
            <v>52.1</v>
          </cell>
          <cell r="H23">
            <v>0</v>
          </cell>
          <cell r="I23" t="str">
            <v>Coordenação do Sistema Nacional de Vigilância Sanitária.</v>
          </cell>
        </row>
        <row r="24">
          <cell r="A24">
            <v>1</v>
          </cell>
          <cell r="B24" t="str">
            <v>DESENVOLVIMENTO SOCIAL</v>
          </cell>
          <cell r="C24">
            <v>102</v>
          </cell>
          <cell r="D24" t="str">
            <v>SAÚDE</v>
          </cell>
          <cell r="E24" t="str">
            <v>SAÚDE</v>
          </cell>
          <cell r="F24" t="str">
            <v>Controle da Hanseníase</v>
          </cell>
          <cell r="G24">
            <v>12.3</v>
          </cell>
          <cell r="H24">
            <v>0</v>
          </cell>
          <cell r="I24" t="str">
            <v>Controle da Hanseníase</v>
          </cell>
        </row>
        <row r="25">
          <cell r="A25">
            <v>1</v>
          </cell>
          <cell r="B25" t="str">
            <v>DESENVOLVIMENTO SOCIAL</v>
          </cell>
          <cell r="C25">
            <v>102</v>
          </cell>
          <cell r="D25" t="str">
            <v>SAÚDE</v>
          </cell>
          <cell r="E25" t="str">
            <v>SAÚDE</v>
          </cell>
          <cell r="F25" t="str">
            <v>REFORSUS</v>
          </cell>
          <cell r="G25">
            <v>0</v>
          </cell>
          <cell r="H25">
            <v>126.7</v>
          </cell>
          <cell r="I25" t="str">
            <v>Projeto de Reforço à Reorganização do SUS - visa melhorar a eficiência e capacidade, mediante o reaparelhamento dos Serviços de Saúde do SUS.</v>
          </cell>
        </row>
        <row r="26">
          <cell r="A26">
            <v>1</v>
          </cell>
          <cell r="B26" t="str">
            <v>DESENVOLVIMENTO SOCIAL</v>
          </cell>
          <cell r="C26">
            <v>102</v>
          </cell>
          <cell r="D26" t="str">
            <v>SAÚDE</v>
          </cell>
          <cell r="E26" t="str">
            <v>SAÚDE</v>
          </cell>
          <cell r="F26" t="str">
            <v>Demais Projetos</v>
          </cell>
          <cell r="G26">
            <v>0</v>
          </cell>
          <cell r="H26">
            <v>343</v>
          </cell>
        </row>
        <row r="27">
          <cell r="A27">
            <v>1</v>
          </cell>
          <cell r="B27" t="str">
            <v>DESENVOLVIMENTO SOCIAL</v>
          </cell>
          <cell r="C27">
            <v>103</v>
          </cell>
          <cell r="D27" t="str">
            <v>PREVIDÊNCIA</v>
          </cell>
          <cell r="E27" t="str">
            <v>PREVIDÊNCIA E ASSISTÊNCIA</v>
          </cell>
          <cell r="F27" t="str">
            <v>Adm. de Benefícios/DATAPREV, ECT e Outros</v>
          </cell>
          <cell r="G27">
            <v>442.5</v>
          </cell>
          <cell r="H27">
            <v>0</v>
          </cell>
          <cell r="I27" t="str">
            <v>Despesas decorrentes da concessão e manutenção de benefícios previdenciários.</v>
          </cell>
        </row>
        <row r="28">
          <cell r="A28">
            <v>1</v>
          </cell>
          <cell r="B28" t="str">
            <v>DESENVOLVIMENTO SOCIAL</v>
          </cell>
          <cell r="C28">
            <v>103</v>
          </cell>
          <cell r="D28" t="str">
            <v>PREVIDÊNCIA</v>
          </cell>
          <cell r="E28" t="str">
            <v>PREVIDÊNCIA E ASSISTÊNCIA</v>
          </cell>
          <cell r="F28" t="str">
            <v>Manut. dos Serviços/Produtos nos níveis atuais</v>
          </cell>
          <cell r="G28">
            <v>414.1</v>
          </cell>
          <cell r="H28">
            <v>0</v>
          </cell>
          <cell r="I28" t="str">
            <v>Demais Atividades desenvolvidas pelo Ministério.</v>
          </cell>
        </row>
        <row r="29">
          <cell r="A29">
            <v>1</v>
          </cell>
          <cell r="B29" t="str">
            <v>DESENVOLVIMENTO SOCIAL</v>
          </cell>
          <cell r="C29">
            <v>103</v>
          </cell>
          <cell r="D29" t="str">
            <v>PREVIDÊNCIA</v>
          </cell>
          <cell r="E29" t="str">
            <v>PREVIDÊNCIA E ASSISTÊNCIA</v>
          </cell>
          <cell r="F29" t="str">
            <v>Remuneração de Serviços Bancários</v>
          </cell>
          <cell r="G29">
            <v>413.7</v>
          </cell>
          <cell r="H29">
            <v>0</v>
          </cell>
          <cell r="I29" t="str">
            <v>Remunerar os serviços prestados pela rede bancária na arrecadação da receita e pagamento dos benefícios previdenciários.</v>
          </cell>
        </row>
        <row r="30">
          <cell r="A30">
            <v>1</v>
          </cell>
          <cell r="B30" t="str">
            <v>DESENVOLVIMENTO SOCIAL</v>
          </cell>
          <cell r="C30">
            <v>103</v>
          </cell>
          <cell r="D30" t="str">
            <v>PREVIDÊNCIA</v>
          </cell>
          <cell r="E30" t="str">
            <v>PREVIDÊNCIA E ASSISTÊNCIA</v>
          </cell>
          <cell r="F30" t="str">
            <v>Assistência Médica e Odontológica a Servidores</v>
          </cell>
          <cell r="G30">
            <v>80.599999999999994</v>
          </cell>
          <cell r="H30">
            <v>0</v>
          </cell>
          <cell r="I30" t="str">
            <v>Assegurar a saúde física e mental dos servidores públicos civis e militares, inativos e pensionistas.</v>
          </cell>
        </row>
        <row r="31">
          <cell r="A31">
            <v>1</v>
          </cell>
          <cell r="B31" t="str">
            <v>DESENVOLVIMENTO SOCIAL</v>
          </cell>
          <cell r="C31">
            <v>103</v>
          </cell>
          <cell r="D31" t="str">
            <v>PREVIDÊNCIA</v>
          </cell>
          <cell r="E31" t="str">
            <v>PREVIDÊNCIA E ASSISTÊNCIA</v>
          </cell>
          <cell r="F31" t="str">
            <v>Arrecadação e Fiscalização da Receita Previdenciária</v>
          </cell>
          <cell r="G31">
            <v>37.9</v>
          </cell>
          <cell r="H31">
            <v>0</v>
          </cell>
          <cell r="I31" t="str">
            <v>Garantir uma ação eficaz de arrecadação, fiscalização e treinamento a empresas.</v>
          </cell>
        </row>
        <row r="32">
          <cell r="A32">
            <v>1</v>
          </cell>
          <cell r="B32" t="str">
            <v>DESENVOLVIMENTO SOCIAL</v>
          </cell>
          <cell r="C32">
            <v>103</v>
          </cell>
          <cell r="D32" t="str">
            <v>PREVIDÊNCIA</v>
          </cell>
          <cell r="E32" t="str">
            <v>PREVIDÊNCIA E ASSISTÊNCIA</v>
          </cell>
          <cell r="F32" t="str">
            <v>Campanha Publicitária</v>
          </cell>
          <cell r="G32">
            <v>5.4</v>
          </cell>
          <cell r="H32">
            <v>0</v>
          </cell>
          <cell r="I32" t="str">
            <v>Realizar campanhas institucionais, comunitárias e de divulgação de serviços públicos.</v>
          </cell>
        </row>
        <row r="33">
          <cell r="A33">
            <v>1</v>
          </cell>
          <cell r="B33" t="str">
            <v>DESENVOLVIMENTO SOCIAL</v>
          </cell>
          <cell r="C33">
            <v>103</v>
          </cell>
          <cell r="D33" t="str">
            <v>PREVIDÊNCIA</v>
          </cell>
          <cell r="E33" t="str">
            <v>PREVIDÊNCIA E ASSISTÊNCIA</v>
          </cell>
          <cell r="F33" t="str">
            <v>Manutenção do Serviço Social</v>
          </cell>
          <cell r="G33">
            <v>4.0999999999999996</v>
          </cell>
          <cell r="H33">
            <v>0</v>
          </cell>
          <cell r="I33" t="str">
            <v>Propiciar a reintegração social de beneficiários que carecem de assistência.</v>
          </cell>
        </row>
        <row r="34">
          <cell r="A34">
            <v>1</v>
          </cell>
          <cell r="B34" t="str">
            <v>DESENVOLVIMENTO SOCIAL</v>
          </cell>
          <cell r="C34">
            <v>103</v>
          </cell>
          <cell r="D34" t="str">
            <v>PREVIDÊNCIA</v>
          </cell>
          <cell r="E34" t="str">
            <v>PREVIDÊNCIA E ASSISTÊNCIA</v>
          </cell>
          <cell r="F34" t="str">
            <v>PASEP</v>
          </cell>
          <cell r="G34">
            <v>3.3</v>
          </cell>
          <cell r="H34">
            <v>0</v>
          </cell>
          <cell r="I34" t="str">
            <v>Contribuição ao PASEP decorrente de legislação (1% das fontes 154 e 250).</v>
          </cell>
        </row>
        <row r="35">
          <cell r="A35">
            <v>1</v>
          </cell>
          <cell r="B35" t="str">
            <v>DESENVOLVIMENTO SOCIAL</v>
          </cell>
          <cell r="C35">
            <v>104</v>
          </cell>
          <cell r="D35" t="str">
            <v>ASSISTÊNCIA</v>
          </cell>
          <cell r="E35" t="str">
            <v>PREVIDÊNCIA E ASSISTÊNCIA</v>
          </cell>
          <cell r="F35" t="str">
            <v>Concessão e Manut. de Benefícios Assistenciais ao Idoso e à Pessoa Portadora de Deficiência - LOAS</v>
          </cell>
          <cell r="G35">
            <v>828</v>
          </cell>
          <cell r="H35">
            <v>0</v>
          </cell>
          <cell r="I35" t="str">
            <v>Garantir um salário-mínimo mensal ao deficiente e ao idoso com setenta anos ou mais.</v>
          </cell>
        </row>
        <row r="36">
          <cell r="A36">
            <v>1</v>
          </cell>
          <cell r="B36" t="str">
            <v>DESENVOLVIMENTO SOCIAL</v>
          </cell>
          <cell r="C36">
            <v>104</v>
          </cell>
          <cell r="D36" t="str">
            <v>ASSISTÊNCIA</v>
          </cell>
          <cell r="E36" t="str">
            <v>PREVIDÊNCIA E ASSISTÊNCIA</v>
          </cell>
          <cell r="F36" t="str">
            <v>Assistência à Criança, ao Idoso e à Pessoa Portadora de Deficiência - Extinta LBA</v>
          </cell>
          <cell r="G36">
            <v>326.39999999999998</v>
          </cell>
          <cell r="H36">
            <v>0</v>
          </cell>
          <cell r="I36" t="str">
            <v>Atender a crianças de 0 a 6 anos em creche, a pessoas idosas em regime asilar, domiciliar e outros de convivência, e apoiar programas de prevenção, tratar e reabilitar pessoas portadoras de deficiência, mediante convênios com estados e municípios.</v>
          </cell>
        </row>
        <row r="37">
          <cell r="A37">
            <v>1</v>
          </cell>
          <cell r="B37" t="str">
            <v>DESENVOLVIMENTO SOCIAL</v>
          </cell>
          <cell r="C37">
            <v>104</v>
          </cell>
          <cell r="D37" t="str">
            <v>ASSISTÊNCIA</v>
          </cell>
          <cell r="E37" t="str">
            <v>PREVIDÊNCIA E ASSISTÊNCIA</v>
          </cell>
          <cell r="F37" t="str">
            <v>Assistência Integral à Criança e ao Adolescente - Brasil Criança Cidadã</v>
          </cell>
          <cell r="G37">
            <v>109.8</v>
          </cell>
          <cell r="H37">
            <v>0</v>
          </cell>
          <cell r="I37" t="str">
            <v>Desenvolver ações de assistência social voltadas à educação de crianças carentes de 7 a 18 anos, mediante convênios celebrados com estados e municípios.</v>
          </cell>
        </row>
        <row r="38">
          <cell r="A38">
            <v>1</v>
          </cell>
          <cell r="B38" t="str">
            <v>DESENVOLVIMENTO SOCIAL</v>
          </cell>
          <cell r="C38">
            <v>104</v>
          </cell>
          <cell r="D38" t="str">
            <v>ASSISTÊNCIA</v>
          </cell>
          <cell r="E38" t="str">
            <v>PREVIDÊNCIA E ASSISTÊNCIA</v>
          </cell>
          <cell r="F38" t="str">
            <v>Projetos Diversos</v>
          </cell>
          <cell r="G38">
            <v>0</v>
          </cell>
          <cell r="H38">
            <v>11</v>
          </cell>
        </row>
        <row r="39">
          <cell r="A39">
            <v>1</v>
          </cell>
          <cell r="B39" t="str">
            <v>DESENVOLVIMENTO SOCIAL</v>
          </cell>
          <cell r="C39">
            <v>105</v>
          </cell>
          <cell r="D39" t="str">
            <v>REFORMA AGRÁRIA</v>
          </cell>
          <cell r="E39" t="str">
            <v>POLÍTICA FUNDIÁRIA</v>
          </cell>
          <cell r="F39" t="str">
            <v>Crédito Implantação</v>
          </cell>
          <cell r="G39">
            <v>280</v>
          </cell>
          <cell r="H39">
            <v>0</v>
          </cell>
          <cell r="I39" t="str">
            <v>Crédito destinado ao assentamento de famílias (alimentação, habitação e fomento inicial)  R$ 3,08 mil/família.</v>
          </cell>
        </row>
        <row r="40">
          <cell r="A40">
            <v>1</v>
          </cell>
          <cell r="B40" t="str">
            <v>DESENVOLVIMENTO SOCIAL</v>
          </cell>
          <cell r="C40">
            <v>105</v>
          </cell>
          <cell r="D40" t="str">
            <v>REFORMA AGRÁRIA</v>
          </cell>
          <cell r="E40" t="str">
            <v>POLÍTICA FUNDIÁRIA</v>
          </cell>
          <cell r="F40" t="str">
            <v>PROCERA</v>
          </cell>
          <cell r="G40">
            <v>265</v>
          </cell>
          <cell r="H40">
            <v>0</v>
          </cell>
          <cell r="I40" t="str">
            <v>Fundo administrado pelo Banco do Brasil destinado ao financiamento de fomento para assentados (R$ 8,5 mil/família).</v>
          </cell>
        </row>
        <row r="41">
          <cell r="A41">
            <v>1</v>
          </cell>
          <cell r="B41" t="str">
            <v>DESENVOLVIMENTO SOCIAL</v>
          </cell>
          <cell r="C41">
            <v>105</v>
          </cell>
          <cell r="D41" t="str">
            <v>REFORMA AGRÁRIA</v>
          </cell>
          <cell r="E41" t="str">
            <v>POLÍTICA FUNDIÁRIA</v>
          </cell>
          <cell r="F41" t="str">
            <v>Indenização Benfeitorias</v>
          </cell>
          <cell r="G41">
            <v>215</v>
          </cell>
          <cell r="H41">
            <v>0</v>
          </cell>
          <cell r="I41" t="str">
            <v>Corresponde a indenização de benfeitorias nas desapropriações de imóveis rurais (R$ 78,65/ha - 3,8 milhões de ha)</v>
          </cell>
        </row>
        <row r="42">
          <cell r="A42">
            <v>1</v>
          </cell>
          <cell r="B42" t="str">
            <v>DESENVOLVIMENTO SOCIAL</v>
          </cell>
          <cell r="C42">
            <v>105</v>
          </cell>
          <cell r="D42" t="str">
            <v>REFORMA AGRÁRIA</v>
          </cell>
          <cell r="E42" t="str">
            <v>POLÍTICA FUNDIÁRIA</v>
          </cell>
          <cell r="F42" t="str">
            <v>Administração Geral e Benefícios</v>
          </cell>
          <cell r="G42">
            <v>66.2</v>
          </cell>
          <cell r="H42">
            <v>0</v>
          </cell>
        </row>
        <row r="43">
          <cell r="A43">
            <v>1</v>
          </cell>
          <cell r="B43" t="str">
            <v>DESENVOLVIMENTO SOCIAL</v>
          </cell>
          <cell r="C43">
            <v>105</v>
          </cell>
          <cell r="D43" t="str">
            <v>REFORMA AGRÁRIA</v>
          </cell>
          <cell r="E43" t="str">
            <v>POLÍTICA FUNDIÁRIA</v>
          </cell>
          <cell r="F43" t="str">
            <v>Ações de Apoio a Reforma Agrária</v>
          </cell>
          <cell r="G43">
            <v>28.4</v>
          </cell>
          <cell r="H43">
            <v>0</v>
          </cell>
          <cell r="I43" t="str">
            <v>Ações articuladas com instituições nacionais e estrangeiras para pesquisa e assistência técnica a assentamentos.</v>
          </cell>
        </row>
        <row r="44">
          <cell r="A44">
            <v>1</v>
          </cell>
          <cell r="B44" t="str">
            <v>DESENVOLVIMENTO SOCIAL</v>
          </cell>
          <cell r="C44">
            <v>105</v>
          </cell>
          <cell r="D44" t="str">
            <v>REFORMA AGRÁRIA</v>
          </cell>
          <cell r="E44" t="str">
            <v>POLÍTICA FUNDIÁRIA</v>
          </cell>
          <cell r="F44" t="str">
            <v>Ações para Obtenção e Destinação de Terras</v>
          </cell>
          <cell r="G44">
            <v>26</v>
          </cell>
          <cell r="H44">
            <v>16.5</v>
          </cell>
          <cell r="I44" t="str">
            <v>Regularização e discriminação e titulação de terras, demarcação de perímetro.</v>
          </cell>
        </row>
        <row r="45">
          <cell r="A45">
            <v>1</v>
          </cell>
          <cell r="B45" t="str">
            <v>DESENVOLVIMENTO SOCIAL</v>
          </cell>
          <cell r="C45">
            <v>105</v>
          </cell>
          <cell r="D45" t="str">
            <v>REFORMA AGRÁRIA</v>
          </cell>
          <cell r="E45" t="str">
            <v>POLÍTICA FUNDIÁRIA</v>
          </cell>
          <cell r="F45" t="str">
            <v>Sistemas de Informações</v>
          </cell>
          <cell r="G45">
            <v>18.899999999999999</v>
          </cell>
          <cell r="H45">
            <v>13.9</v>
          </cell>
          <cell r="I45" t="str">
            <v>Cadastro de terras e de gerenciamento das famílias assentadas.</v>
          </cell>
        </row>
        <row r="46">
          <cell r="A46">
            <v>1</v>
          </cell>
          <cell r="B46" t="str">
            <v>DESENVOLVIMENTO SOCIAL</v>
          </cell>
          <cell r="C46">
            <v>105</v>
          </cell>
          <cell r="D46" t="str">
            <v>REFORMA AGRÁRIA</v>
          </cell>
          <cell r="E46" t="str">
            <v>POLÍTICA FUNDIÁRIA</v>
          </cell>
          <cell r="F46" t="str">
            <v>Publicidade e Propaganda</v>
          </cell>
          <cell r="G46">
            <v>8.1999999999999993</v>
          </cell>
          <cell r="H46">
            <v>0</v>
          </cell>
        </row>
        <row r="47">
          <cell r="A47">
            <v>1</v>
          </cell>
          <cell r="B47" t="str">
            <v>DESENVOLVIMENTO SOCIAL</v>
          </cell>
          <cell r="C47">
            <v>105</v>
          </cell>
          <cell r="D47" t="str">
            <v>REFORMA AGRÁRIA</v>
          </cell>
          <cell r="E47" t="str">
            <v>POLÍTICA FUNDIÁRIA</v>
          </cell>
          <cell r="F47" t="str">
            <v>PACAL</v>
          </cell>
          <cell r="G47">
            <v>4</v>
          </cell>
          <cell r="H47">
            <v>0</v>
          </cell>
          <cell r="I47" t="str">
            <v>Administração de complexo agroindustrial sob seqüestro.</v>
          </cell>
        </row>
        <row r="48">
          <cell r="A48">
            <v>1</v>
          </cell>
          <cell r="B48" t="str">
            <v>DESENVOLVIMENTO SOCIAL</v>
          </cell>
          <cell r="C48">
            <v>105</v>
          </cell>
          <cell r="D48" t="str">
            <v>REFORMA AGRÁRIA</v>
          </cell>
          <cell r="E48" t="str">
            <v>POLÍTICA FUNDIÁRIA</v>
          </cell>
          <cell r="F48" t="str">
            <v>Assistência aos Sindicatos</v>
          </cell>
          <cell r="G48">
            <v>3.3</v>
          </cell>
          <cell r="H48">
            <v>0</v>
          </cell>
        </row>
        <row r="49">
          <cell r="A49">
            <v>1</v>
          </cell>
          <cell r="B49" t="str">
            <v>DESENVOLVIMENTO SOCIAL</v>
          </cell>
          <cell r="C49">
            <v>105</v>
          </cell>
          <cell r="D49" t="str">
            <v>REFORMA AGRÁRIA</v>
          </cell>
          <cell r="E49" t="str">
            <v>POLÍTICA FUNDIÁRIA</v>
          </cell>
          <cell r="F49" t="str">
            <v>Colonização</v>
          </cell>
          <cell r="G49">
            <v>0</v>
          </cell>
          <cell r="H49">
            <v>340</v>
          </cell>
          <cell r="I49" t="str">
            <v>Ações de infra-estrutura para os assentamentos de trabalhadores rurais.</v>
          </cell>
        </row>
        <row r="50">
          <cell r="A50">
            <v>1</v>
          </cell>
          <cell r="B50" t="str">
            <v>DESENVOLVIMENTO SOCIAL</v>
          </cell>
          <cell r="C50">
            <v>106</v>
          </cell>
          <cell r="D50" t="str">
            <v>DESENVOLVIMENTO URBANO E REGIONAL</v>
          </cell>
          <cell r="E50" t="str">
            <v>PLANEJAMENTO</v>
          </cell>
          <cell r="F50" t="str">
            <v>Desenvolvimento Nacional</v>
          </cell>
          <cell r="G50">
            <v>251.5</v>
          </cell>
          <cell r="H50">
            <v>242.1</v>
          </cell>
          <cell r="I50" t="str">
            <v>Coordenar e desenvolver ações que viabilizem o desenvolvimento nacional (FND).</v>
          </cell>
        </row>
        <row r="51">
          <cell r="A51">
            <v>1</v>
          </cell>
          <cell r="B51" t="str">
            <v>DESENVOLVIMENTO SOCIAL</v>
          </cell>
          <cell r="C51">
            <v>106</v>
          </cell>
          <cell r="D51" t="str">
            <v>DESENVOLVIMENTO URBANO E REGIONAL</v>
          </cell>
          <cell r="E51" t="str">
            <v>PLANEJAMENTO</v>
          </cell>
          <cell r="F51" t="str">
            <v>Desenvolvimento Regional</v>
          </cell>
          <cell r="G51">
            <v>16</v>
          </cell>
          <cell r="H51">
            <v>183.9</v>
          </cell>
          <cell r="I51" t="str">
            <v>Coordenar e desenvolver ações que viabilizem o desenvolvimento regional de forma integrada (SUDAM. SUDENE E SUFRAMA).</v>
          </cell>
        </row>
        <row r="52">
          <cell r="A52">
            <v>1</v>
          </cell>
          <cell r="B52" t="str">
            <v>DESENVOLVIMENTO SOCIAL</v>
          </cell>
          <cell r="C52">
            <v>106</v>
          </cell>
          <cell r="D52" t="str">
            <v>DESENVOLVIMENTO URBANO E REGIONAL</v>
          </cell>
          <cell r="E52" t="str">
            <v>PLANEJAMENTO</v>
          </cell>
          <cell r="F52" t="str">
            <v>Urbanismo</v>
          </cell>
          <cell r="G52">
            <v>0</v>
          </cell>
          <cell r="H52">
            <v>2.1</v>
          </cell>
          <cell r="I52" t="str">
            <v>Conjunto de ações desempenhadas no sentido de aperfeiçoar o processo de urbanização do país.</v>
          </cell>
        </row>
        <row r="53">
          <cell r="A53">
            <v>1</v>
          </cell>
          <cell r="B53" t="str">
            <v>DESENVOLVIMENTO SOCIAL</v>
          </cell>
          <cell r="C53">
            <v>107</v>
          </cell>
          <cell r="D53" t="str">
            <v>SANEAMENTO</v>
          </cell>
          <cell r="E53" t="str">
            <v>PLANEJAMENTO</v>
          </cell>
          <cell r="F53" t="str">
            <v>Saneamento</v>
          </cell>
          <cell r="G53">
            <v>0</v>
          </cell>
          <cell r="H53">
            <v>44</v>
          </cell>
          <cell r="I53" t="str">
            <v>Conjunto de ações que visa o abastecimento de água de boa qualidade às populações, destino final dos esgotos domésticos e despejos industriais e melhoria das condições sanitárias.</v>
          </cell>
        </row>
        <row r="54">
          <cell r="A54">
            <v>1</v>
          </cell>
          <cell r="B54" t="str">
            <v>DESENVOLVIMENTO SOCIAL</v>
          </cell>
          <cell r="C54">
            <v>107</v>
          </cell>
          <cell r="D54" t="str">
            <v>SANEAMENTO</v>
          </cell>
          <cell r="E54" t="str">
            <v>PLANEJAMENTO</v>
          </cell>
          <cell r="F54" t="str">
            <v>PASS    ( Comunidade Solidária)</v>
          </cell>
          <cell r="G54">
            <v>0</v>
          </cell>
          <cell r="H54">
            <v>310</v>
          </cell>
          <cell r="I54" t="str">
            <v>Conjunto de ações que visa o abastecimento de água de boa qualidade às populações, destino final dos esgotos domésticos e despejos industriais e melhoria das condições sanitárias.</v>
          </cell>
        </row>
        <row r="55">
          <cell r="A55">
            <v>1</v>
          </cell>
          <cell r="B55" t="str">
            <v>DESENVOLVIMENTO SOCIAL</v>
          </cell>
          <cell r="C55">
            <v>108</v>
          </cell>
          <cell r="D55" t="str">
            <v>HABITAÇÃO</v>
          </cell>
          <cell r="E55" t="str">
            <v>PLANEJAMENTO</v>
          </cell>
          <cell r="F55" t="str">
            <v>Habitar Brasil   ( Comunidade Solidária)</v>
          </cell>
          <cell r="G55">
            <v>0</v>
          </cell>
          <cell r="H55">
            <v>228.8</v>
          </cell>
          <cell r="I55" t="str">
            <v>Apoiar o poder público em ações integradas e articuladas com outras políticas setoriais que visem a melhoria das condições habitacionais da população de baixa renda.</v>
          </cell>
        </row>
        <row r="56">
          <cell r="A56">
            <v>1</v>
          </cell>
          <cell r="B56" t="str">
            <v>DESENVOLVIMENTO SOCIAL</v>
          </cell>
          <cell r="C56">
            <v>109</v>
          </cell>
          <cell r="D56" t="str">
            <v>TRABALHO</v>
          </cell>
          <cell r="E56" t="str">
            <v>TRABALHO</v>
          </cell>
          <cell r="F56" t="str">
            <v>Manutenção dos serviços/produtos nos níveis atuais.</v>
          </cell>
          <cell r="G56">
            <v>104.2</v>
          </cell>
          <cell r="H56">
            <v>0</v>
          </cell>
          <cell r="I56" t="str">
            <v>Ações voltadas a Administração Direta e para o FUNDACENTRO</v>
          </cell>
        </row>
        <row r="57">
          <cell r="A57">
            <v>1</v>
          </cell>
          <cell r="B57" t="str">
            <v>DESENVOLVIMENTO SOCIAL</v>
          </cell>
          <cell r="C57">
            <v>109</v>
          </cell>
          <cell r="D57" t="str">
            <v>TRABALHO</v>
          </cell>
          <cell r="E57" t="str">
            <v>TRABALHO</v>
          </cell>
          <cell r="F57" t="str">
            <v>Desenvolvimento das Relações do Trabalho</v>
          </cell>
          <cell r="G57">
            <v>5.0999999999999996</v>
          </cell>
          <cell r="H57">
            <v>0</v>
          </cell>
          <cell r="I57" t="str">
            <v>Assegurar o cumprimento das Legislação trabalhista, mediante ações de execução de fiscalização de empresas e/ou estabelecimentos, apoio as relações trabalhistas, bem como fiscalização orientada para o combate ao trabalho escravo.</v>
          </cell>
        </row>
        <row r="58">
          <cell r="A58">
            <v>1</v>
          </cell>
          <cell r="B58" t="str">
            <v>DESENVOLVIMENTO SOCIAL</v>
          </cell>
          <cell r="C58">
            <v>109</v>
          </cell>
          <cell r="D58" t="str">
            <v>TRABALHO</v>
          </cell>
          <cell r="E58" t="str">
            <v>PLANEJAMENTO</v>
          </cell>
          <cell r="F58" t="str">
            <v>Emprego e Renda</v>
          </cell>
          <cell r="G58">
            <v>2</v>
          </cell>
          <cell r="H58">
            <v>0.7</v>
          </cell>
          <cell r="I58" t="str">
            <v>Incorporar parte do contingente da população rural e urbana pobre e carente de trabalho, mediante a organização de empresas associativas.</v>
          </cell>
        </row>
        <row r="59">
          <cell r="A59">
            <v>1</v>
          </cell>
          <cell r="B59" t="str">
            <v>DESENVOLVIMENTO SOCIAL</v>
          </cell>
          <cell r="C59">
            <v>109</v>
          </cell>
          <cell r="D59" t="str">
            <v>TRABALHO</v>
          </cell>
          <cell r="E59" t="str">
            <v>TRABALHO</v>
          </cell>
          <cell r="F59" t="str">
            <v>Projetos Diversos</v>
          </cell>
          <cell r="G59">
            <v>0</v>
          </cell>
          <cell r="H59">
            <v>6</v>
          </cell>
        </row>
        <row r="60">
          <cell r="A60">
            <v>1</v>
          </cell>
          <cell r="B60" t="str">
            <v>DESENVOLVIMENTO SOCIAL</v>
          </cell>
          <cell r="C60">
            <v>110</v>
          </cell>
          <cell r="D60" t="str">
            <v>DEFESA DOS DIREITOS</v>
          </cell>
          <cell r="E60" t="str">
            <v>JUSTIÇA</v>
          </cell>
          <cell r="F60" t="str">
            <v>Direitos Humanos</v>
          </cell>
          <cell r="G60">
            <v>31.1</v>
          </cell>
          <cell r="H60">
            <v>0</v>
          </cell>
          <cell r="I60" t="str">
            <v>Combate à Discriminação de Raça e Credo, ao Trabalho escravo; e, defesa dos Direitos: dos Idosos, da Mulher,dos Deficiêntes, da Criança, do Adolesc. e da Cidadania, por meio da implantação de Conselhos e conscientização de toda a população brasileira.</v>
          </cell>
        </row>
        <row r="61">
          <cell r="A61">
            <v>1</v>
          </cell>
          <cell r="B61" t="str">
            <v>DESENVOLVIMENTO SOCIAL</v>
          </cell>
          <cell r="C61">
            <v>110</v>
          </cell>
          <cell r="D61" t="str">
            <v>DEFESA DOS DIREITOS</v>
          </cell>
          <cell r="E61" t="str">
            <v>JUSTIÇA</v>
          </cell>
          <cell r="F61" t="str">
            <v>Desenvolvimento e Assistência as Comunidades Indígenas</v>
          </cell>
          <cell r="G61">
            <v>30.9</v>
          </cell>
          <cell r="H61">
            <v>3</v>
          </cell>
          <cell r="I61" t="str">
            <v>Promover análises, estudos e pesq. científicas sobre cada nação indígena, visando a preservação das culturas, e  progr. assist. relativos à saúde e educação destas comunidades</v>
          </cell>
        </row>
        <row r="62">
          <cell r="A62">
            <v>1</v>
          </cell>
          <cell r="B62" t="str">
            <v>DESENVOLVIMENTO SOCIAL</v>
          </cell>
          <cell r="C62">
            <v>110</v>
          </cell>
          <cell r="D62" t="str">
            <v>DEFESA DOS DIREITOS</v>
          </cell>
          <cell r="E62" t="str">
            <v>JUSTIÇA</v>
          </cell>
          <cell r="F62" t="str">
            <v>Assistência Jurídica</v>
          </cell>
          <cell r="G62">
            <v>1.6</v>
          </cell>
          <cell r="H62">
            <v>0</v>
          </cell>
          <cell r="I62" t="str">
            <v>Defesa integral e gratuita à população de baixa renda com a implantação de defensorias junto às Justiças do Trabalho, Eleitoral, Federal e Tribunais Superiores.</v>
          </cell>
        </row>
        <row r="63">
          <cell r="A63">
            <v>1</v>
          </cell>
          <cell r="B63" t="str">
            <v>DESENVOLVIMENTO SOCIAL</v>
          </cell>
          <cell r="C63">
            <v>110</v>
          </cell>
          <cell r="D63" t="str">
            <v>DEFESA DOS DIREITOS</v>
          </cell>
          <cell r="E63" t="str">
            <v>JUSTIÇA</v>
          </cell>
          <cell r="F63" t="str">
            <v>Direitos Difusos</v>
          </cell>
          <cell r="G63">
            <v>0.3</v>
          </cell>
          <cell r="H63">
            <v>0</v>
          </cell>
          <cell r="I63" t="str">
            <v>Atender aos programas relativos à reparação de danos causados ao meio-ambiente, ao consu midor, a bens e direitos de valor artístico, estético, histórico cultural, turístico e paisagístico.</v>
          </cell>
        </row>
        <row r="64">
          <cell r="A64">
            <v>1</v>
          </cell>
          <cell r="B64" t="str">
            <v>DESENVOLVIMENTO SOCIAL</v>
          </cell>
          <cell r="C64">
            <v>111</v>
          </cell>
          <cell r="D64" t="str">
            <v>PRONAF</v>
          </cell>
          <cell r="E64" t="str">
            <v>AGRICULTURA</v>
          </cell>
          <cell r="F64" t="str">
            <v>PRONAF - Agricultura Familiar</v>
          </cell>
          <cell r="G64">
            <v>0</v>
          </cell>
          <cell r="H64">
            <v>280</v>
          </cell>
          <cell r="I64" t="str">
            <v>Projetos municipalizados/estadualizados de apoio ao desenvolvimento da agricultura familiar, principalmente infra-estrutura e assistência técnica.</v>
          </cell>
        </row>
        <row r="65">
          <cell r="A65">
            <v>1</v>
          </cell>
          <cell r="B65" t="str">
            <v>DESENVOLVIMENTO SOCIAL</v>
          </cell>
          <cell r="C65">
            <v>112</v>
          </cell>
          <cell r="D65" t="str">
            <v>PRODEA</v>
          </cell>
          <cell r="E65" t="str">
            <v>AGRICULTURA</v>
          </cell>
          <cell r="F65" t="str">
            <v>PRODEA  - Distribuição de Alimentos ( Com.Solidária)</v>
          </cell>
          <cell r="G65">
            <v>100</v>
          </cell>
          <cell r="H65">
            <v>0</v>
          </cell>
          <cell r="I65" t="str">
            <v>Distribuição nacional de alimentos à famílias carentes e índios (25 milhões de cestas).</v>
          </cell>
        </row>
        <row r="66">
          <cell r="A66">
            <v>2</v>
          </cell>
          <cell r="B66" t="str">
            <v>DEFESA NACIONAL</v>
          </cell>
          <cell r="C66">
            <v>201</v>
          </cell>
          <cell r="D66" t="str">
            <v>AERONÁUTICA</v>
          </cell>
          <cell r="E66" t="str">
            <v>AERONÁUTICA</v>
          </cell>
          <cell r="F66" t="str">
            <v>Manutenção dos Serviços/Produtos nos níveis atuais</v>
          </cell>
          <cell r="G66">
            <v>427.9</v>
          </cell>
          <cell r="H66">
            <v>0</v>
          </cell>
        </row>
        <row r="67">
          <cell r="A67">
            <v>2</v>
          </cell>
          <cell r="B67" t="str">
            <v>DEFESA NACIONAL</v>
          </cell>
          <cell r="C67">
            <v>201</v>
          </cell>
          <cell r="D67" t="str">
            <v>AERONÁUTICA</v>
          </cell>
          <cell r="E67" t="str">
            <v>AERONÁUTICA</v>
          </cell>
          <cell r="F67" t="str">
            <v>Preparo e Emprego da Força Aérea</v>
          </cell>
          <cell r="G67">
            <v>371.8</v>
          </cell>
          <cell r="H67">
            <v>22.5</v>
          </cell>
          <cell r="I67" t="str">
            <v>Destinam-se as despesas com: Participação em Força de Paz (MOMEP), Combustíveis, Alimentação, Fardamento, Material de Aeronaves, Bélico, Munição, etc</v>
          </cell>
        </row>
        <row r="68">
          <cell r="A68">
            <v>2</v>
          </cell>
          <cell r="B68" t="str">
            <v>DEFESA NACIONAL</v>
          </cell>
          <cell r="C68">
            <v>201</v>
          </cell>
          <cell r="D68" t="str">
            <v>AERONÁUTICA</v>
          </cell>
          <cell r="E68" t="str">
            <v>AERONÁUTICA</v>
          </cell>
          <cell r="F68" t="str">
            <v>Proteção ao Vôo</v>
          </cell>
          <cell r="G68">
            <v>135.30000000000001</v>
          </cell>
          <cell r="H68">
            <v>0</v>
          </cell>
          <cell r="I68" t="str">
            <v>Manter o Sistema de Proteção ao Vôo composto pelos DACTA's I, II e III e instalação do DACTA IV.</v>
          </cell>
        </row>
        <row r="69">
          <cell r="A69">
            <v>2</v>
          </cell>
          <cell r="B69" t="str">
            <v>DEFESA NACIONAL</v>
          </cell>
          <cell r="C69">
            <v>201</v>
          </cell>
          <cell r="D69" t="str">
            <v>AERONÁUTICA</v>
          </cell>
          <cell r="E69" t="str">
            <v>AERONÁUTICA</v>
          </cell>
          <cell r="F69" t="str">
            <v>Aviação de Terceiro Nível</v>
          </cell>
          <cell r="G69">
            <v>62.6</v>
          </cell>
          <cell r="H69">
            <v>0</v>
          </cell>
          <cell r="I69" t="str">
            <v>Manter a Aviação de Terceiro Nível por meio da formação de pilotos privados e para aviação comercial,bem como a equalização de tarifas aéreas da aviação regional.</v>
          </cell>
        </row>
        <row r="70">
          <cell r="A70">
            <v>2</v>
          </cell>
          <cell r="B70" t="str">
            <v>DEFESA NACIONAL</v>
          </cell>
          <cell r="C70">
            <v>201</v>
          </cell>
          <cell r="D70" t="str">
            <v>AERONÁUTICA</v>
          </cell>
          <cell r="E70" t="str">
            <v>AERONÁUTICA</v>
          </cell>
          <cell r="F70" t="str">
            <v>Projetos Diversos</v>
          </cell>
          <cell r="G70">
            <v>0</v>
          </cell>
          <cell r="H70">
            <v>350.2</v>
          </cell>
        </row>
        <row r="71">
          <cell r="A71">
            <v>2</v>
          </cell>
          <cell r="B71" t="str">
            <v>DEFESA NACIONAL</v>
          </cell>
          <cell r="C71">
            <v>202</v>
          </cell>
          <cell r="D71" t="str">
            <v>EXÉRCITO</v>
          </cell>
          <cell r="E71" t="str">
            <v>EXÉRCITO</v>
          </cell>
          <cell r="F71" t="str">
            <v>Preparo e Emprego da Força Terrestre</v>
          </cell>
          <cell r="G71">
            <v>487.9</v>
          </cell>
          <cell r="H71">
            <v>110.4</v>
          </cell>
          <cell r="I71" t="str">
            <v>Trata-se de despesas com combustíveis, fardamento, alimentação, material de telecom., bélico, munição, etc, além da Aviação do Exército, visando o cumprimento da função de Desfesa Nacional e manutenção de missões de Força de Paz.</v>
          </cell>
        </row>
        <row r="72">
          <cell r="A72">
            <v>2</v>
          </cell>
          <cell r="B72" t="str">
            <v>DEFESA NACIONAL</v>
          </cell>
          <cell r="C72">
            <v>202</v>
          </cell>
          <cell r="D72" t="str">
            <v>EXÉRCITO</v>
          </cell>
          <cell r="E72" t="str">
            <v>EXÉRCITO</v>
          </cell>
          <cell r="F72" t="str">
            <v>Manutenção dos Serviços/Produtos nos níveis atuais</v>
          </cell>
          <cell r="G72">
            <v>479.4</v>
          </cell>
          <cell r="H72">
            <v>0</v>
          </cell>
        </row>
        <row r="73">
          <cell r="A73">
            <v>2</v>
          </cell>
          <cell r="B73" t="str">
            <v>DEFESA NACIONAL</v>
          </cell>
          <cell r="C73">
            <v>202</v>
          </cell>
          <cell r="D73" t="str">
            <v>EXÉRCITO</v>
          </cell>
          <cell r="E73" t="str">
            <v>EXÉRCITO</v>
          </cell>
          <cell r="F73" t="str">
            <v>Projetos Diversos</v>
          </cell>
          <cell r="G73">
            <v>0</v>
          </cell>
          <cell r="H73">
            <v>90</v>
          </cell>
        </row>
        <row r="74">
          <cell r="A74">
            <v>2</v>
          </cell>
          <cell r="B74" t="str">
            <v>DEFESA NACIONAL</v>
          </cell>
          <cell r="C74">
            <v>203</v>
          </cell>
          <cell r="D74" t="str">
            <v>MARINHA</v>
          </cell>
          <cell r="E74" t="str">
            <v>MARINHA</v>
          </cell>
          <cell r="F74" t="str">
            <v>Manutenção dos Serviços/Produtos nos níveis atuais</v>
          </cell>
          <cell r="G74">
            <v>504.3</v>
          </cell>
          <cell r="H74">
            <v>0</v>
          </cell>
        </row>
        <row r="75">
          <cell r="A75">
            <v>2</v>
          </cell>
          <cell r="B75" t="str">
            <v>DEFESA NACIONAL</v>
          </cell>
          <cell r="C75">
            <v>203</v>
          </cell>
          <cell r="D75" t="str">
            <v>MARINHA</v>
          </cell>
          <cell r="E75" t="str">
            <v>MARINHA</v>
          </cell>
          <cell r="F75" t="str">
            <v>Preparo e Emprego da Força Naval</v>
          </cell>
          <cell r="G75">
            <v>292.89999999999998</v>
          </cell>
          <cell r="H75">
            <v>76</v>
          </cell>
          <cell r="I75" t="str">
            <v>Delimitação da Margem Continental, Patrulhamento Costeiro através da construção de Navios-Escola, Navios de Avisos Hidrográficos, Corvetas e Fragatas.</v>
          </cell>
        </row>
        <row r="76">
          <cell r="A76">
            <v>2</v>
          </cell>
          <cell r="B76" t="str">
            <v>DEFESA NACIONAL</v>
          </cell>
          <cell r="C76">
            <v>203</v>
          </cell>
          <cell r="D76" t="str">
            <v>MARINHA</v>
          </cell>
          <cell r="E76" t="str">
            <v>MARINHA</v>
          </cell>
          <cell r="F76" t="str">
            <v>Recuperação do Paiol</v>
          </cell>
          <cell r="G76">
            <v>30</v>
          </cell>
          <cell r="H76">
            <v>0</v>
          </cell>
        </row>
        <row r="77">
          <cell r="A77">
            <v>2</v>
          </cell>
          <cell r="B77" t="str">
            <v>DEFESA NACIONAL</v>
          </cell>
          <cell r="C77">
            <v>203</v>
          </cell>
          <cell r="D77" t="str">
            <v>MARINHA</v>
          </cell>
          <cell r="E77" t="str">
            <v>MARINHA</v>
          </cell>
          <cell r="F77" t="str">
            <v>Demais Projetos</v>
          </cell>
          <cell r="G77">
            <v>0</v>
          </cell>
          <cell r="H77">
            <v>280.3</v>
          </cell>
        </row>
        <row r="78">
          <cell r="A78">
            <v>2</v>
          </cell>
          <cell r="B78" t="str">
            <v>DEFESA NACIONAL</v>
          </cell>
          <cell r="C78">
            <v>204</v>
          </cell>
          <cell r="D78" t="str">
            <v>EMFA</v>
          </cell>
          <cell r="E78" t="str">
            <v>EMFA</v>
          </cell>
          <cell r="F78" t="str">
            <v>Manutenção dos serviços/produtos nos níveis atuais</v>
          </cell>
          <cell r="G78">
            <v>25.3</v>
          </cell>
          <cell r="H78">
            <v>0</v>
          </cell>
        </row>
        <row r="79">
          <cell r="A79">
            <v>2</v>
          </cell>
          <cell r="B79" t="str">
            <v>DEFESA NACIONAL</v>
          </cell>
          <cell r="C79">
            <v>204</v>
          </cell>
          <cell r="D79" t="str">
            <v>EMFA</v>
          </cell>
          <cell r="E79" t="str">
            <v>EMFA</v>
          </cell>
          <cell r="F79" t="str">
            <v>Assistência Hospitalar</v>
          </cell>
          <cell r="G79">
            <v>24.7</v>
          </cell>
          <cell r="H79">
            <v>0</v>
          </cell>
          <cell r="I79" t="str">
            <v>Ampliar a capac. do HFA, com a ativação de leitos pois o mesmo passou a atender civis em convênio com SUS além de servidores da PR, Vice-Presidência e Corpo Diplomático lotado em Brasília, tendo como reflexo o aumento de receita própria.</v>
          </cell>
        </row>
        <row r="80">
          <cell r="A80">
            <v>2</v>
          </cell>
          <cell r="B80" t="str">
            <v>DEFESA NACIONAL</v>
          </cell>
          <cell r="C80">
            <v>204</v>
          </cell>
          <cell r="D80" t="str">
            <v>EMFA</v>
          </cell>
          <cell r="E80" t="str">
            <v>EMFA</v>
          </cell>
          <cell r="F80" t="str">
            <v>Preparo e Emprego das Forças Armadas</v>
          </cell>
          <cell r="G80">
            <v>3</v>
          </cell>
          <cell r="H80">
            <v>0</v>
          </cell>
          <cell r="I80" t="str">
            <v>Manter a participação brasileira como observadora do conflito Equador/Peru - MOMEP.</v>
          </cell>
        </row>
        <row r="81">
          <cell r="A81">
            <v>2</v>
          </cell>
          <cell r="B81" t="str">
            <v>DEFESA NACIONAL</v>
          </cell>
          <cell r="C81">
            <v>204</v>
          </cell>
          <cell r="D81" t="str">
            <v>EMFA</v>
          </cell>
          <cell r="E81" t="str">
            <v>EMFA</v>
          </cell>
          <cell r="F81" t="str">
            <v>Projetos Diversos</v>
          </cell>
          <cell r="G81">
            <v>0</v>
          </cell>
          <cell r="H81">
            <v>23</v>
          </cell>
        </row>
        <row r="82">
          <cell r="A82">
            <v>3</v>
          </cell>
          <cell r="B82" t="str">
            <v>INFRA-ESTRUTURA</v>
          </cell>
          <cell r="C82">
            <v>301</v>
          </cell>
          <cell r="D82" t="str">
            <v>TRANSPORTE</v>
          </cell>
          <cell r="E82" t="str">
            <v>TRANSPORTES</v>
          </cell>
          <cell r="F82" t="str">
            <v>Programa de Financiamento da Construção Naval</v>
          </cell>
          <cell r="G82">
            <v>283.3</v>
          </cell>
          <cell r="H82">
            <v>0</v>
          </cell>
        </row>
        <row r="83">
          <cell r="A83">
            <v>3</v>
          </cell>
          <cell r="B83" t="str">
            <v>INFRA-ESTRUTURA</v>
          </cell>
          <cell r="C83">
            <v>301</v>
          </cell>
          <cell r="D83" t="str">
            <v>TRANSPORTE</v>
          </cell>
          <cell r="E83" t="str">
            <v>TRANSPORTES</v>
          </cell>
          <cell r="F83" t="str">
            <v>Manutenção dos Demais Serviços/Produtos nos Níveis Atuais</v>
          </cell>
          <cell r="G83">
            <v>219</v>
          </cell>
          <cell r="H83">
            <v>0</v>
          </cell>
        </row>
        <row r="84">
          <cell r="A84">
            <v>3</v>
          </cell>
          <cell r="B84" t="str">
            <v>INFRA-ESTRUTURA</v>
          </cell>
          <cell r="C84">
            <v>301</v>
          </cell>
          <cell r="D84" t="str">
            <v>TRANSPORTE</v>
          </cell>
          <cell r="E84" t="str">
            <v>TRANSPORTES</v>
          </cell>
          <cell r="F84" t="str">
            <v>Conservação Preventiva, Rotineira e Emergencial</v>
          </cell>
          <cell r="G84">
            <v>147</v>
          </cell>
          <cell r="H84">
            <v>0</v>
          </cell>
        </row>
        <row r="85">
          <cell r="A85">
            <v>3</v>
          </cell>
          <cell r="B85" t="str">
            <v>INFRA-ESTRUTURA</v>
          </cell>
          <cell r="C85">
            <v>301</v>
          </cell>
          <cell r="D85" t="str">
            <v>TRANSPORTE</v>
          </cell>
          <cell r="E85" t="str">
            <v>TRANSPORTES</v>
          </cell>
          <cell r="F85" t="str">
            <v>Manutenção e Operação de Sistemas de Trens Urbanos</v>
          </cell>
          <cell r="G85">
            <v>53.1</v>
          </cell>
          <cell r="H85">
            <v>0</v>
          </cell>
        </row>
        <row r="86">
          <cell r="A86">
            <v>3</v>
          </cell>
          <cell r="B86" t="str">
            <v>INFRA-ESTRUTURA</v>
          </cell>
          <cell r="C86">
            <v>301</v>
          </cell>
          <cell r="D86" t="str">
            <v>TRANSPORTE</v>
          </cell>
          <cell r="E86" t="str">
            <v>TRANSPORTES</v>
          </cell>
          <cell r="F86" t="str">
            <v>Manutenção da Sinalização Rodoviária</v>
          </cell>
          <cell r="G86">
            <v>27.3</v>
          </cell>
          <cell r="H86">
            <v>0</v>
          </cell>
        </row>
        <row r="87">
          <cell r="A87">
            <v>3</v>
          </cell>
          <cell r="B87" t="str">
            <v>INFRA-ESTRUTURA</v>
          </cell>
          <cell r="C87">
            <v>301</v>
          </cell>
          <cell r="D87" t="str">
            <v>TRANSPORTE</v>
          </cell>
          <cell r="E87" t="str">
            <v>TRANSPORTES</v>
          </cell>
          <cell r="F87" t="str">
            <v>Manutenção das Instalações e Operação do Sistema de Pesagem de Veículos</v>
          </cell>
          <cell r="G87">
            <v>18.3</v>
          </cell>
          <cell r="H87">
            <v>0</v>
          </cell>
        </row>
        <row r="88">
          <cell r="A88">
            <v>3</v>
          </cell>
          <cell r="B88" t="str">
            <v>INFRA-ESTRUTURA</v>
          </cell>
          <cell r="C88">
            <v>301</v>
          </cell>
          <cell r="D88" t="str">
            <v>TRANSPORTE</v>
          </cell>
          <cell r="E88" t="str">
            <v>TRANSPORTES</v>
          </cell>
          <cell r="F88" t="str">
            <v>Fiscalização da Concessão de Rodovias</v>
          </cell>
          <cell r="G88">
            <v>10</v>
          </cell>
          <cell r="H88">
            <v>0</v>
          </cell>
        </row>
        <row r="89">
          <cell r="A89">
            <v>3</v>
          </cell>
          <cell r="B89" t="str">
            <v>INFRA-ESTRUTURA</v>
          </cell>
          <cell r="C89">
            <v>301</v>
          </cell>
          <cell r="D89" t="str">
            <v>TRANSPORTE</v>
          </cell>
          <cell r="E89" t="str">
            <v>TRANSPORTES</v>
          </cell>
          <cell r="F89" t="str">
            <v>Serviços de Administração e Manutenção de Hidrovias Interiores</v>
          </cell>
          <cell r="G89">
            <v>9.1</v>
          </cell>
          <cell r="H89">
            <v>0</v>
          </cell>
        </row>
        <row r="90">
          <cell r="A90">
            <v>3</v>
          </cell>
          <cell r="B90" t="str">
            <v>INFRA-ESTRUTURA</v>
          </cell>
          <cell r="C90">
            <v>301</v>
          </cell>
          <cell r="D90" t="str">
            <v>TRANSPORTE</v>
          </cell>
          <cell r="E90" t="str">
            <v>TRANSPORTES</v>
          </cell>
          <cell r="F90" t="str">
            <v>Manutenção e Operação de Serviços de Transporte Fluvial</v>
          </cell>
          <cell r="G90">
            <v>5.6</v>
          </cell>
          <cell r="H90">
            <v>0</v>
          </cell>
        </row>
        <row r="91">
          <cell r="A91">
            <v>3</v>
          </cell>
          <cell r="B91" t="str">
            <v>INFRA-ESTRUTURA</v>
          </cell>
          <cell r="C91">
            <v>301</v>
          </cell>
          <cell r="D91" t="str">
            <v>TRANSPORTE</v>
          </cell>
          <cell r="E91" t="str">
            <v>TRANSPORTES</v>
          </cell>
          <cell r="F91" t="str">
            <v>Estudos e Pesquisas para o Planejamento de Transportes</v>
          </cell>
          <cell r="G91">
            <v>4.2</v>
          </cell>
          <cell r="H91">
            <v>0</v>
          </cell>
        </row>
        <row r="92">
          <cell r="A92">
            <v>3</v>
          </cell>
          <cell r="B92" t="str">
            <v>INFRA-ESTRUTURA</v>
          </cell>
          <cell r="C92">
            <v>301</v>
          </cell>
          <cell r="D92" t="str">
            <v>TRANSPORTE</v>
          </cell>
          <cell r="E92" t="str">
            <v>TRANSPORTES</v>
          </cell>
          <cell r="F92" t="str">
            <v>Fiscalização e Controle de Transporte Ferroviário/Rodoviário</v>
          </cell>
          <cell r="G92">
            <v>1</v>
          </cell>
          <cell r="H92">
            <v>0</v>
          </cell>
        </row>
        <row r="93">
          <cell r="A93">
            <v>3</v>
          </cell>
          <cell r="B93" t="str">
            <v>INFRA-ESTRUTURA</v>
          </cell>
          <cell r="C93">
            <v>301</v>
          </cell>
          <cell r="D93" t="str">
            <v>TRANSPORTE</v>
          </cell>
          <cell r="E93" t="str">
            <v>TRANSPORTES</v>
          </cell>
          <cell r="F93" t="str">
            <v>Manutenção e Operação dos Serviços de Transporte Ferroviário</v>
          </cell>
          <cell r="G93">
            <v>0.2</v>
          </cell>
          <cell r="H93">
            <v>0</v>
          </cell>
        </row>
        <row r="94">
          <cell r="A94">
            <v>3</v>
          </cell>
          <cell r="B94" t="str">
            <v>INFRA-ESTRUTURA</v>
          </cell>
          <cell r="C94">
            <v>301</v>
          </cell>
          <cell r="D94" t="str">
            <v>TRANSPORTE</v>
          </cell>
          <cell r="E94" t="str">
            <v>TRANSPORTES</v>
          </cell>
          <cell r="F94" t="str">
            <v>Duplicação da Rodovia Florianópolis/Osório</v>
          </cell>
          <cell r="G94">
            <v>0</v>
          </cell>
          <cell r="H94">
            <v>4</v>
          </cell>
          <cell r="I94" t="str">
            <v>Para melhorar as condições de segurança, reduzir custos de transportes  e fortalecer  a  integraçãodos Estados de Santa Catarina e Rio Grande do Sul com os países do MERCOSUL, estão  sendo  duplicados 80 km da BR-101</v>
          </cell>
        </row>
        <row r="95">
          <cell r="A95">
            <v>3</v>
          </cell>
          <cell r="B95" t="str">
            <v>INFRA-ESTRUTURA</v>
          </cell>
          <cell r="C95">
            <v>301</v>
          </cell>
          <cell r="D95" t="str">
            <v>TRANSPORTE</v>
          </cell>
          <cell r="E95" t="str">
            <v>TRANSPORTES</v>
          </cell>
          <cell r="F95" t="str">
            <v>Hidrovia do São Francisco</v>
          </cell>
          <cell r="G95">
            <v>0</v>
          </cell>
          <cell r="H95">
            <v>4.5</v>
          </cell>
          <cell r="I95" t="str">
            <v>Aumentar a competitividade da produção nordestina nos mercados interno e externo, mediante a viabilização de um sistema de transporte mais eficiente, baseado na intermodalidade.</v>
          </cell>
        </row>
        <row r="96">
          <cell r="A96">
            <v>3</v>
          </cell>
          <cell r="B96" t="str">
            <v>INFRA-ESTRUTURA</v>
          </cell>
          <cell r="C96">
            <v>301</v>
          </cell>
          <cell r="D96" t="str">
            <v>TRANSPORTE</v>
          </cell>
          <cell r="E96" t="str">
            <v>TRANSPORTES</v>
          </cell>
          <cell r="F96" t="str">
            <v>Hidrovia do Madeira</v>
          </cell>
          <cell r="G96">
            <v>0</v>
          </cell>
          <cell r="H96">
            <v>9.8000000000000007</v>
          </cell>
          <cell r="I96" t="str">
            <v>Reduzir o custo de transporte de  grãos produzidos em regiões do Acre, Amazonas, Rondônia e Mato Grosso, viabilizando a navegação em 1.056 km de rio.</v>
          </cell>
        </row>
        <row r="97">
          <cell r="A97">
            <v>3</v>
          </cell>
          <cell r="B97" t="str">
            <v>INFRA-ESTRUTURA</v>
          </cell>
          <cell r="C97">
            <v>301</v>
          </cell>
          <cell r="D97" t="str">
            <v>TRANSPORTE</v>
          </cell>
          <cell r="E97" t="str">
            <v>TRANSPORTES</v>
          </cell>
          <cell r="F97" t="str">
            <v>Conclusão da Hidrovia Tietê /Paraná</v>
          </cell>
          <cell r="G97">
            <v>0</v>
          </cell>
          <cell r="H97">
            <v>11.1</v>
          </cell>
          <cell r="I97" t="str">
            <v>Concluir a Eclusa de Jupiá com o objetivo de permitir a plena navegação da Hidrovia, que lhe acrescentará mais 700 km de trecho navegável, facilitando o acesso ao países do MERCOSUL, ao interior do Mato Grosso do Sul, Goiás, Minas, Paraná e São Paulo.</v>
          </cell>
        </row>
        <row r="98">
          <cell r="A98">
            <v>3</v>
          </cell>
          <cell r="B98" t="str">
            <v>INFRA-ESTRUTURA</v>
          </cell>
          <cell r="C98">
            <v>301</v>
          </cell>
          <cell r="D98" t="str">
            <v>TRANSPORTE</v>
          </cell>
          <cell r="E98" t="str">
            <v>TRANSPORTES</v>
          </cell>
          <cell r="F98" t="str">
            <v>Porto de SUAPE</v>
          </cell>
          <cell r="G98">
            <v>0</v>
          </cell>
          <cell r="H98">
            <v>15</v>
          </cell>
          <cell r="I98" t="str">
            <v>Criar infra-estrutura para a atração de investimentos privados, objetivando o  desenvolvimento sócioeconômico do Estado de Pernambuco por meio da geração de empregos e de impostos,  redução do transporte rodoviário nas áreas metropolitanas da região.</v>
          </cell>
        </row>
        <row r="99">
          <cell r="A99">
            <v>3</v>
          </cell>
          <cell r="B99" t="str">
            <v>INFRA-ESTRUTURA</v>
          </cell>
          <cell r="C99">
            <v>301</v>
          </cell>
          <cell r="D99" t="str">
            <v>TRANSPORTE</v>
          </cell>
          <cell r="E99" t="str">
            <v>TRANSPORTES</v>
          </cell>
          <cell r="F99" t="str">
            <v>Recuperação da BR 364/163</v>
          </cell>
          <cell r="G99">
            <v>0</v>
          </cell>
          <cell r="H99">
            <v>20</v>
          </cell>
          <cell r="I99" t="str">
            <v>Restabelecer as condições ideais de tráfego em trechos estratégicos da  BR-364 e recuperar e pavimentar trechos da BR-163.</v>
          </cell>
        </row>
        <row r="100">
          <cell r="A100">
            <v>3</v>
          </cell>
          <cell r="B100" t="str">
            <v>INFRA-ESTRUTURA</v>
          </cell>
          <cell r="C100">
            <v>301</v>
          </cell>
          <cell r="D100" t="str">
            <v>TRANSPORTE</v>
          </cell>
          <cell r="E100" t="str">
            <v>TRANSPORTES</v>
          </cell>
          <cell r="F100" t="str">
            <v>Pavimentação da BR 174</v>
          </cell>
          <cell r="G100">
            <v>0</v>
          </cell>
          <cell r="H100">
            <v>28</v>
          </cell>
          <cell r="I100" t="str">
            <v>Permitir a comunicação permanente entre o Amazonas e Roraima, integrando-os as demais regiões do País. Prover a região Norte de uma saída para o Caribe, aumentando a integração do Brasil com os países do Pacto Andino e do Tratado de Coop. Amazônica.</v>
          </cell>
        </row>
        <row r="101">
          <cell r="A101">
            <v>3</v>
          </cell>
          <cell r="B101" t="str">
            <v>INFRA-ESTRUTURA</v>
          </cell>
          <cell r="C101">
            <v>301</v>
          </cell>
          <cell r="D101" t="str">
            <v>TRANSPORTE</v>
          </cell>
          <cell r="E101" t="str">
            <v>TRANSPORTES</v>
          </cell>
          <cell r="F101" t="str">
            <v>Modernização do Porto de Santos</v>
          </cell>
          <cell r="G101">
            <v>0</v>
          </cell>
          <cell r="H101">
            <v>40</v>
          </cell>
          <cell r="I101" t="str">
            <v>Aumentar a eficiência operacional do Porto com a ampliação do Terminal de Contêineres,  do  Corredor de Exportação para Produtos Agrícolas e do Terminal para Fertilizantes</v>
          </cell>
        </row>
        <row r="102">
          <cell r="A102">
            <v>3</v>
          </cell>
          <cell r="B102" t="str">
            <v>INFRA-ESTRUTURA</v>
          </cell>
          <cell r="C102">
            <v>301</v>
          </cell>
          <cell r="D102" t="str">
            <v>TRANSPORTE</v>
          </cell>
          <cell r="E102" t="str">
            <v>TRANSPORTES</v>
          </cell>
          <cell r="F102" t="str">
            <v>Programa Emergencial de Recuperação - RFFSA</v>
          </cell>
          <cell r="G102">
            <v>0</v>
          </cell>
          <cell r="H102">
            <v>40</v>
          </cell>
          <cell r="I102" t="str">
            <v>Engloba o desenvolvimento de programa de adequação de recursos humanos, a recuperação de  locomotivas, vagões, via  permanente  e  instalações, visando à reestruturação e  desestatização da Rede Ferroviária Federal</v>
          </cell>
        </row>
        <row r="103">
          <cell r="A103">
            <v>3</v>
          </cell>
          <cell r="B103" t="str">
            <v>INFRA-ESTRUTURA</v>
          </cell>
          <cell r="C103">
            <v>301</v>
          </cell>
          <cell r="D103" t="str">
            <v>TRANSPORTE</v>
          </cell>
          <cell r="E103" t="str">
            <v>TRANSPORTES</v>
          </cell>
          <cell r="F103" t="str">
            <v>Modernização do Porto de Sepetiba</v>
          </cell>
          <cell r="G103">
            <v>0</v>
          </cell>
          <cell r="H103">
            <v>47.8</v>
          </cell>
          <cell r="I103" t="str">
            <v>Ampliar a capacidade operac. do Porto para cargas. Dinamizar  o desenv. sócio-econ. do Rio em decorrência da economia com fretes, da redução dos custos operacionais portuários, da geração de novos empregos e de impostos.</v>
          </cell>
        </row>
        <row r="104">
          <cell r="A104">
            <v>3</v>
          </cell>
          <cell r="B104" t="str">
            <v>INFRA-ESTRUTURA</v>
          </cell>
          <cell r="C104">
            <v>301</v>
          </cell>
          <cell r="D104" t="str">
            <v>TRANSPORTE</v>
          </cell>
          <cell r="E104" t="str">
            <v>TRANSPORTES</v>
          </cell>
          <cell r="F104" t="str">
            <v>Adequação de Capacidade de Rodovias</v>
          </cell>
          <cell r="G104">
            <v>0</v>
          </cell>
          <cell r="H104">
            <v>66.5</v>
          </cell>
          <cell r="I104" t="str">
            <v>Aumentar a capacidade de tráfego, por meio da incorporação de duplicações de pistas, faixas de rolamento adicionais e de outras benfeitorias, resultando na redução dos riscos de acidentes e dos custos de transporte dos usuários</v>
          </cell>
        </row>
        <row r="105">
          <cell r="A105">
            <v>3</v>
          </cell>
          <cell r="B105" t="str">
            <v>INFRA-ESTRUTURA</v>
          </cell>
          <cell r="C105">
            <v>301</v>
          </cell>
          <cell r="D105" t="str">
            <v>TRANSPORTE</v>
          </cell>
          <cell r="E105" t="str">
            <v>TRANSPORTES</v>
          </cell>
          <cell r="F105" t="str">
            <v>Restauração de Rodovias</v>
          </cell>
          <cell r="G105">
            <v>0</v>
          </cell>
          <cell r="H105">
            <v>70.8</v>
          </cell>
          <cell r="I105" t="str">
            <v>Restabelecer as condições ideais de trânsito e de segurança  em trechos rodoviários  deteriorados,objetivando, principalmente, reduzir o número de perdas materiais e de vidas humanas.</v>
          </cell>
        </row>
        <row r="106">
          <cell r="A106">
            <v>3</v>
          </cell>
          <cell r="B106" t="str">
            <v>INFRA-ESTRUTURA</v>
          </cell>
          <cell r="C106">
            <v>301</v>
          </cell>
          <cell r="D106" t="str">
            <v>TRANSPORTE</v>
          </cell>
          <cell r="E106" t="str">
            <v>TRANSPORTES</v>
          </cell>
          <cell r="F106" t="str">
            <v>Ferronorte</v>
          </cell>
          <cell r="G106">
            <v>0</v>
          </cell>
          <cell r="H106">
            <v>75</v>
          </cell>
          <cell r="I106" t="str">
            <v>Possibilitar a ligação de Cuiabá ao Porto de Santos pela rota mais curta, interligando o Sistema Ferroviário da FEPASA ao da FERRONORTE. Reduzirá cerca de 200 km a ligação rodoviária do Mato Grosso com os principais mercados da região Sudeste.</v>
          </cell>
        </row>
        <row r="107">
          <cell r="A107">
            <v>3</v>
          </cell>
          <cell r="B107" t="str">
            <v>INFRA-ESTRUTURA</v>
          </cell>
          <cell r="C107">
            <v>301</v>
          </cell>
          <cell r="D107" t="str">
            <v>TRANSPORTE</v>
          </cell>
          <cell r="E107" t="str">
            <v>TRANSPORTES</v>
          </cell>
          <cell r="F107" t="str">
            <v>Construção, Ampliação e Recuperação de Instalações Portuárias</v>
          </cell>
          <cell r="G107">
            <v>0</v>
          </cell>
          <cell r="H107">
            <v>91.3</v>
          </cell>
          <cell r="I107" t="str">
            <v>Em parceria com a iniciativa privada, visa promover a modernização da infra-estrutura e redução de custos, necessárias à política de competitividade dos produtos brasileiros no mercado externo.</v>
          </cell>
        </row>
        <row r="108">
          <cell r="A108">
            <v>3</v>
          </cell>
          <cell r="B108" t="str">
            <v>INFRA-ESTRUTURA</v>
          </cell>
          <cell r="C108">
            <v>301</v>
          </cell>
          <cell r="D108" t="str">
            <v>TRANSPORTE</v>
          </cell>
          <cell r="E108" t="str">
            <v>TRANSPORTES</v>
          </cell>
          <cell r="F108" t="str">
            <v>Porto de Pecém</v>
          </cell>
          <cell r="G108">
            <v>0</v>
          </cell>
          <cell r="H108">
            <v>100</v>
          </cell>
          <cell r="I108" t="str">
            <v>Criar infra-estrutura para a atração de investimentos privados, dotando o Estado do Ceará de um núcleo de irradiação de desenvolvimento por meio da promoção de atividades industriais integradas.</v>
          </cell>
        </row>
        <row r="109">
          <cell r="A109">
            <v>3</v>
          </cell>
          <cell r="B109" t="str">
            <v>INFRA-ESTRUTURA</v>
          </cell>
          <cell r="C109">
            <v>301</v>
          </cell>
          <cell r="D109" t="str">
            <v>TRANSPORTE</v>
          </cell>
          <cell r="E109" t="str">
            <v>TRANSPORTES</v>
          </cell>
          <cell r="F109" t="str">
            <v>Hidrovia Tocantins/ Araguaia</v>
          </cell>
          <cell r="G109">
            <v>0</v>
          </cell>
          <cell r="H109">
            <v>109</v>
          </cell>
          <cell r="I109" t="str">
            <v>Corredor Centro-Norte - alternativa mais econômica para os fluxos de longa distância hoje existentes, logística exportadora competitiva através do Atlântico Norte, empreendimento indutor da ocupação econômica do Cerrado brasileiro</v>
          </cell>
        </row>
        <row r="110">
          <cell r="A110">
            <v>3</v>
          </cell>
          <cell r="B110" t="str">
            <v>INFRA-ESTRUTURA</v>
          </cell>
          <cell r="C110">
            <v>301</v>
          </cell>
          <cell r="D110" t="str">
            <v>TRANSPORTE</v>
          </cell>
          <cell r="E110" t="str">
            <v>TRANSPORTES</v>
          </cell>
          <cell r="F110" t="str">
            <v>Construção e Pavimentação de Rodovias</v>
          </cell>
          <cell r="G110">
            <v>0</v>
          </cell>
          <cell r="H110">
            <v>142.80000000000001</v>
          </cell>
          <cell r="I110" t="str">
            <v>Possibilitar, por meio da implantação e pavimentação de diversos segmentos que compõem as rodovias federais, o aumento da segurança e da capacidade de tráfego, assim  como a redução dos custos operacionais de transporte.</v>
          </cell>
        </row>
        <row r="111">
          <cell r="A111">
            <v>3</v>
          </cell>
          <cell r="B111" t="str">
            <v>INFRA-ESTRUTURA</v>
          </cell>
          <cell r="C111">
            <v>301</v>
          </cell>
          <cell r="D111" t="str">
            <v>TRANSPORTE</v>
          </cell>
          <cell r="E111" t="str">
            <v>TRANSPORTES</v>
          </cell>
          <cell r="F111" t="str">
            <v>Recuperação Desc. de Rodovias</v>
          </cell>
          <cell r="G111">
            <v>0</v>
          </cell>
          <cell r="H111">
            <v>224</v>
          </cell>
          <cell r="I111" t="str">
            <v>Restaurar cerca de 13 mil km de rodovias federais e transferi-las à administração de Estados e da iniciativa privada.</v>
          </cell>
        </row>
        <row r="112">
          <cell r="A112">
            <v>3</v>
          </cell>
          <cell r="B112" t="str">
            <v>INFRA-ESTRUTURA</v>
          </cell>
          <cell r="C112">
            <v>301</v>
          </cell>
          <cell r="D112" t="str">
            <v>TRANSPORTE</v>
          </cell>
          <cell r="E112" t="str">
            <v>TRANSPORTES</v>
          </cell>
          <cell r="F112" t="str">
            <v>Duplicação da Fernão Dias</v>
          </cell>
          <cell r="G112">
            <v>0</v>
          </cell>
          <cell r="H112">
            <v>229.4</v>
          </cell>
          <cell r="I112" t="str">
            <v>Melhorar as condições de segurança, reduzir custos de transporte, assegurar a expansão dos  investimentos privados no eixo São Paulo-Belo Horizonte.</v>
          </cell>
        </row>
        <row r="113">
          <cell r="A113">
            <v>3</v>
          </cell>
          <cell r="B113" t="str">
            <v>INFRA-ESTRUTURA</v>
          </cell>
          <cell r="C113">
            <v>301</v>
          </cell>
          <cell r="D113" t="str">
            <v>TRANSPORTE</v>
          </cell>
          <cell r="E113" t="str">
            <v>TRANSPORTES</v>
          </cell>
          <cell r="F113" t="str">
            <v>Rodovia do Mercosul</v>
          </cell>
          <cell r="G113">
            <v>0</v>
          </cell>
          <cell r="H113">
            <v>300</v>
          </cell>
          <cell r="I113" t="str">
            <v>Duplicação de 511 km e a restauração de 800 km de pista já existente da rodovia São Paulo-Florianópolis (BRs 101/116/376), visando a melhoraria das condições de segurança, redução de custos de transporte e melhor integração de SC e PR ao MERCOSUL</v>
          </cell>
        </row>
        <row r="114">
          <cell r="A114">
            <v>3</v>
          </cell>
          <cell r="B114" t="str">
            <v>INFRA-ESTRUTURA</v>
          </cell>
          <cell r="C114">
            <v>301</v>
          </cell>
          <cell r="D114" t="str">
            <v>TRANSPORTE</v>
          </cell>
          <cell r="E114" t="str">
            <v>TRANSPORTES</v>
          </cell>
          <cell r="F114" t="str">
            <v>Implantação, Expansão, Modernização e Melhoramentos de Sistemas de Transportes Ferroviários Metropolitanos de Passageiros</v>
          </cell>
          <cell r="G114">
            <v>0</v>
          </cell>
          <cell r="H114">
            <v>307</v>
          </cell>
          <cell r="I114" t="str">
            <v>Transferir à adm. de Estados e Municípios, depois de feitos os investimentos necessários, os diversos sistemas de transp. ferroviários urbanos de passageiros, hoje sob administração da Companhia Brasileira de Trens Urbanos.</v>
          </cell>
        </row>
        <row r="115">
          <cell r="A115">
            <v>3</v>
          </cell>
          <cell r="B115" t="str">
            <v>INFRA-ESTRUTURA</v>
          </cell>
          <cell r="C115">
            <v>301</v>
          </cell>
          <cell r="D115" t="str">
            <v>TRANSPORTE</v>
          </cell>
          <cell r="E115" t="str">
            <v>TRANSPORTES</v>
          </cell>
          <cell r="F115" t="str">
            <v>Outros Projetos</v>
          </cell>
          <cell r="G115">
            <v>0</v>
          </cell>
          <cell r="H115">
            <v>419.9</v>
          </cell>
        </row>
        <row r="116">
          <cell r="A116">
            <v>3</v>
          </cell>
          <cell r="B116" t="str">
            <v>INFRA-ESTRUTURA</v>
          </cell>
          <cell r="C116">
            <v>302</v>
          </cell>
          <cell r="D116" t="str">
            <v>MINAS E ENERGIA</v>
          </cell>
          <cell r="E116" t="str">
            <v>MINAS E ENERGIA</v>
          </cell>
          <cell r="F116" t="str">
            <v>Manutenção dos Demais Serviços / Produtos nos Níveis Atuais</v>
          </cell>
          <cell r="G116">
            <v>150.6</v>
          </cell>
          <cell r="H116">
            <v>0</v>
          </cell>
          <cell r="I116" t="str">
            <v>Os recursos propostos atenderão à coordenação geral das unidades e aos gastos com benefícios aos servidores</v>
          </cell>
        </row>
        <row r="117">
          <cell r="A117">
            <v>3</v>
          </cell>
          <cell r="B117" t="str">
            <v>INFRA-ESTRUTURA</v>
          </cell>
          <cell r="C117">
            <v>302</v>
          </cell>
          <cell r="D117" t="str">
            <v>MINAS E ENERGIA</v>
          </cell>
          <cell r="E117" t="str">
            <v>MINAS E ENERGIA</v>
          </cell>
          <cell r="F117" t="str">
            <v>Regulação e Fiscalização dos Serviços de Energia Elétrica</v>
          </cell>
          <cell r="G117">
            <v>41.3</v>
          </cell>
          <cell r="H117">
            <v>0</v>
          </cell>
          <cell r="I117" t="str">
            <v>Recursos necessários à implementação da ANEEL, responsável pela regulamentação e controle econômico-financeiro das concessões e do uso racional da energia elétrica.</v>
          </cell>
        </row>
        <row r="118">
          <cell r="A118">
            <v>3</v>
          </cell>
          <cell r="B118" t="str">
            <v>INFRA-ESTRUTURA</v>
          </cell>
          <cell r="C118">
            <v>302</v>
          </cell>
          <cell r="D118" t="str">
            <v>MINAS E ENERGIA</v>
          </cell>
          <cell r="E118" t="str">
            <v>MINAS E ENERGIA</v>
          </cell>
          <cell r="F118" t="str">
            <v>Operação e Manutenção da Rede Hidrométrica e Hidrologia Geral</v>
          </cell>
          <cell r="G118">
            <v>14.5</v>
          </cell>
          <cell r="H118">
            <v>0</v>
          </cell>
          <cell r="I118" t="str">
            <v>Manter e operar a rede hidrométrica de 4.841 estações, permitindo a continuidade das séries históricas de dados hidrológicos e a validação destes dados, imprescindíveis aos projetos de aprov. hídrico e na tomada de decisões em casos de enchentes e secas.</v>
          </cell>
        </row>
        <row r="119">
          <cell r="A119">
            <v>3</v>
          </cell>
          <cell r="B119" t="str">
            <v>INFRA-ESTRUTURA</v>
          </cell>
          <cell r="C119">
            <v>302</v>
          </cell>
          <cell r="D119" t="str">
            <v>MINAS E ENERGIA</v>
          </cell>
          <cell r="E119" t="str">
            <v>MINAS E ENERGIA</v>
          </cell>
          <cell r="F119" t="str">
            <v>Fiscalização e Controle da Exploração Mineral</v>
          </cell>
          <cell r="G119">
            <v>6</v>
          </cell>
          <cell r="H119">
            <v>0</v>
          </cell>
          <cell r="I119" t="str">
            <v>Recursos destinados a reorganização do DNPM, adequando sua capacidade de ação ao crescimento da exploração mineral, acrescentam-se os compromissos assumidos junto a organismos internac. e implantação do Plano Nac. de Fiscalização da exploração mineral.</v>
          </cell>
        </row>
        <row r="120">
          <cell r="A120">
            <v>3</v>
          </cell>
          <cell r="B120" t="str">
            <v>INFRA-ESTRUTURA</v>
          </cell>
          <cell r="C120">
            <v>302</v>
          </cell>
          <cell r="D120" t="str">
            <v>MINAS E ENERGIA</v>
          </cell>
          <cell r="E120" t="str">
            <v>MINAS E ENERGIA</v>
          </cell>
          <cell r="F120" t="str">
            <v>Programa de Desenvolvimento Energético dos Estados e Municípios</v>
          </cell>
          <cell r="G120">
            <v>0</v>
          </cell>
          <cell r="H120">
            <v>8</v>
          </cell>
        </row>
        <row r="121">
          <cell r="A121">
            <v>3</v>
          </cell>
          <cell r="B121" t="str">
            <v>INFRA-ESTRUTURA</v>
          </cell>
          <cell r="C121">
            <v>303</v>
          </cell>
          <cell r="D121" t="str">
            <v>COMUNICAÇÕES</v>
          </cell>
          <cell r="E121" t="str">
            <v>COMUNICAÇÕES</v>
          </cell>
          <cell r="F121" t="str">
            <v>Agência Nacional de Telecomunicações - ANATEL</v>
          </cell>
          <cell r="G121">
            <v>233.2</v>
          </cell>
          <cell r="H121">
            <v>99.1</v>
          </cell>
        </row>
        <row r="122">
          <cell r="A122">
            <v>3</v>
          </cell>
          <cell r="B122" t="str">
            <v>INFRA-ESTRUTURA</v>
          </cell>
          <cell r="C122">
            <v>303</v>
          </cell>
          <cell r="D122" t="str">
            <v>COMUNICAÇÕES</v>
          </cell>
          <cell r="E122" t="str">
            <v>COMUNICAÇÕES</v>
          </cell>
          <cell r="F122" t="str">
            <v>Manutenção dos Serviços/Produtos nos Níveis Atuais</v>
          </cell>
          <cell r="G122">
            <v>37.6</v>
          </cell>
          <cell r="H122">
            <v>0</v>
          </cell>
          <cell r="I122" t="str">
            <v>Envolve as atividades de manutenção geral do órgão e de concessão de assistência médica e odontológica para o atual contingente de 76 mil beneficiários.</v>
          </cell>
        </row>
        <row r="123">
          <cell r="A123">
            <v>4</v>
          </cell>
          <cell r="B123" t="str">
            <v>AGRICULTURA</v>
          </cell>
          <cell r="C123">
            <v>400</v>
          </cell>
          <cell r="D123" t="str">
            <v>AGRICULTURA</v>
          </cell>
          <cell r="E123" t="str">
            <v>AGRICULTURA</v>
          </cell>
          <cell r="F123" t="str">
            <v>Administração Geral e Benefícios</v>
          </cell>
          <cell r="G123">
            <v>195.2</v>
          </cell>
          <cell r="H123">
            <v>0</v>
          </cell>
        </row>
        <row r="124">
          <cell r="A124">
            <v>4</v>
          </cell>
          <cell r="B124" t="str">
            <v>AGRICULTURA</v>
          </cell>
          <cell r="C124">
            <v>400</v>
          </cell>
          <cell r="D124" t="str">
            <v>AGRICULTURA</v>
          </cell>
          <cell r="E124" t="str">
            <v>AGRICULTURA</v>
          </cell>
          <cell r="F124" t="str">
            <v>Comercialização e Abastecimento</v>
          </cell>
          <cell r="G124">
            <v>161</v>
          </cell>
          <cell r="H124">
            <v>0</v>
          </cell>
          <cell r="I124" t="str">
            <v>Favorecer o acesso das comunidades carentes a produtos básicos e aos pequenos produtores e agroindústrias aos estoques públicos.</v>
          </cell>
        </row>
        <row r="125">
          <cell r="A125">
            <v>4</v>
          </cell>
          <cell r="B125" t="str">
            <v>AGRICULTURA</v>
          </cell>
          <cell r="C125">
            <v>400</v>
          </cell>
          <cell r="D125" t="str">
            <v>AGRICULTURA</v>
          </cell>
          <cell r="E125" t="str">
            <v>AGRICULTURA</v>
          </cell>
          <cell r="F125" t="str">
            <v>Pesquisa Agropecuária</v>
          </cell>
          <cell r="G125">
            <v>66</v>
          </cell>
          <cell r="H125">
            <v>31.2</v>
          </cell>
          <cell r="I125" t="str">
            <v>Desenvolvimento de tecnologia e biotecnologia agropecuária, alimentos e matéria prima.</v>
          </cell>
        </row>
        <row r="126">
          <cell r="A126">
            <v>4</v>
          </cell>
          <cell r="B126" t="str">
            <v>AGRICULTURA</v>
          </cell>
          <cell r="C126">
            <v>400</v>
          </cell>
          <cell r="D126" t="str">
            <v>AGRICULTURA</v>
          </cell>
          <cell r="E126" t="str">
            <v>AGRICULTURA</v>
          </cell>
          <cell r="F126" t="str">
            <v>Setor Vegetal</v>
          </cell>
          <cell r="G126">
            <v>57.5</v>
          </cell>
          <cell r="H126">
            <v>22.1</v>
          </cell>
          <cell r="I126" t="str">
            <v>Fiscalizar, inspecionar e classificar produtores e produtos de origem vegetal, bem como controlar e erradicar as principais doenças dos vegetais.</v>
          </cell>
        </row>
        <row r="127">
          <cell r="A127">
            <v>4</v>
          </cell>
          <cell r="B127" t="str">
            <v>AGRICULTURA</v>
          </cell>
          <cell r="C127">
            <v>400</v>
          </cell>
          <cell r="D127" t="str">
            <v>AGRICULTURA</v>
          </cell>
          <cell r="E127" t="str">
            <v>AGRICULTURA</v>
          </cell>
          <cell r="F127" t="str">
            <v>Setor Animal</v>
          </cell>
          <cell r="G127">
            <v>33.1</v>
          </cell>
          <cell r="H127">
            <v>38.1</v>
          </cell>
          <cell r="I127" t="str">
            <v>Fiscalizar, inspecionar e classificar produtores e produtos de origem animal, bem como controlar e erradicar as principais doenças dos animais.</v>
          </cell>
        </row>
        <row r="128">
          <cell r="A128">
            <v>4</v>
          </cell>
          <cell r="B128" t="str">
            <v>AGRICULTURA</v>
          </cell>
          <cell r="C128">
            <v>400</v>
          </cell>
          <cell r="D128" t="str">
            <v>AGRICULTURA</v>
          </cell>
          <cell r="E128" t="str">
            <v>AGRICULTURA</v>
          </cell>
          <cell r="F128" t="str">
            <v>Fruticultura Irrigada</v>
          </cell>
          <cell r="G128">
            <v>31.3</v>
          </cell>
          <cell r="H128">
            <v>0</v>
          </cell>
          <cell r="I128" t="str">
            <v>Apoio aos projetos de desenvolvimento de plantio de frutos no perímetro irrigado do nordeste brasileiro.</v>
          </cell>
        </row>
        <row r="129">
          <cell r="A129">
            <v>4</v>
          </cell>
          <cell r="B129" t="str">
            <v>AGRICULTURA</v>
          </cell>
          <cell r="C129">
            <v>400</v>
          </cell>
          <cell r="D129" t="str">
            <v>AGRICULTURA</v>
          </cell>
          <cell r="E129" t="str">
            <v>AGRICULTURA</v>
          </cell>
          <cell r="F129" t="str">
            <v>Cooperativismo</v>
          </cell>
          <cell r="G129">
            <v>26.8</v>
          </cell>
          <cell r="H129">
            <v>24.4</v>
          </cell>
          <cell r="I129" t="str">
            <v>Promover o cooperativismo e o associativismo rural.</v>
          </cell>
        </row>
        <row r="130">
          <cell r="A130">
            <v>4</v>
          </cell>
          <cell r="B130" t="str">
            <v>AGRICULTURA</v>
          </cell>
          <cell r="C130">
            <v>400</v>
          </cell>
          <cell r="D130" t="str">
            <v>AGRICULTURA</v>
          </cell>
          <cell r="E130" t="str">
            <v>AGRICULTURA</v>
          </cell>
          <cell r="F130" t="str">
            <v>Política do Cacau</v>
          </cell>
          <cell r="G130">
            <v>17.5</v>
          </cell>
          <cell r="H130">
            <v>0</v>
          </cell>
          <cell r="I130" t="str">
            <v>Desenvolvimento das ações relacionadas ao cacau, inclusive recuperação da zona cacaueira.</v>
          </cell>
        </row>
        <row r="131">
          <cell r="A131">
            <v>4</v>
          </cell>
          <cell r="B131" t="str">
            <v>AGRICULTURA</v>
          </cell>
          <cell r="C131">
            <v>400</v>
          </cell>
          <cell r="D131" t="str">
            <v>AGRICULTURA</v>
          </cell>
          <cell r="E131" t="str">
            <v>AGRICULTURA</v>
          </cell>
          <cell r="F131" t="str">
            <v>Política Agropecuária</v>
          </cell>
          <cell r="G131">
            <v>13.8</v>
          </cell>
          <cell r="H131">
            <v>0</v>
          </cell>
          <cell r="I131" t="str">
            <v>Coordenação das ações do Ministério da Agricultura.</v>
          </cell>
        </row>
        <row r="132">
          <cell r="A132">
            <v>4</v>
          </cell>
          <cell r="B132" t="str">
            <v>AGRICULTURA</v>
          </cell>
          <cell r="C132">
            <v>400</v>
          </cell>
          <cell r="D132" t="str">
            <v>AGRICULTURA</v>
          </cell>
          <cell r="E132" t="str">
            <v>AGRICULTURA</v>
          </cell>
          <cell r="F132" t="str">
            <v>Assistência Financeira</v>
          </cell>
          <cell r="G132">
            <v>11.5</v>
          </cell>
          <cell r="H132">
            <v>9.6</v>
          </cell>
          <cell r="I132" t="str">
            <v>Apoio a equideocultura e ao desenvolvimento e ocupação do cerrado.</v>
          </cell>
        </row>
        <row r="133">
          <cell r="A133">
            <v>4</v>
          </cell>
          <cell r="B133" t="str">
            <v>AGRICULTURA</v>
          </cell>
          <cell r="C133">
            <v>400</v>
          </cell>
          <cell r="D133" t="str">
            <v>AGRICULTURA</v>
          </cell>
          <cell r="E133" t="str">
            <v>AGRICULTURA</v>
          </cell>
          <cell r="F133" t="str">
            <v>Demais Ações</v>
          </cell>
          <cell r="G133">
            <v>10.199999999999999</v>
          </cell>
          <cell r="H133">
            <v>0</v>
          </cell>
        </row>
        <row r="134">
          <cell r="A134">
            <v>4</v>
          </cell>
          <cell r="B134" t="str">
            <v>AGRICULTURA</v>
          </cell>
          <cell r="C134">
            <v>400</v>
          </cell>
          <cell r="D134" t="str">
            <v>AGRICULTURA</v>
          </cell>
          <cell r="E134" t="str">
            <v>AGRICULTURA</v>
          </cell>
          <cell r="F134" t="str">
            <v>Fiscalização e Vigilância Agropecuária</v>
          </cell>
          <cell r="G134">
            <v>8.6999999999999993</v>
          </cell>
          <cell r="H134">
            <v>0</v>
          </cell>
          <cell r="I134" t="str">
            <v>Manter o sistema de vigilância e fiscalização em portos , aeroportos e fronteiras brasileiras, bem como a produção e comércio de serviços e insumos agropecuário.</v>
          </cell>
        </row>
        <row r="135">
          <cell r="A135">
            <v>4</v>
          </cell>
          <cell r="B135" t="str">
            <v>AGRICULTURA</v>
          </cell>
          <cell r="C135">
            <v>400</v>
          </cell>
          <cell r="D135" t="str">
            <v>AGRICULTURA</v>
          </cell>
          <cell r="E135" t="str">
            <v>AGRICULTURA</v>
          </cell>
          <cell r="F135" t="str">
            <v>Assist. Técnica e Desenvolvimento Rural</v>
          </cell>
          <cell r="G135">
            <v>8.4</v>
          </cell>
          <cell r="H135">
            <v>0</v>
          </cell>
          <cell r="I135" t="str">
            <v>Apoiar o SIBRATER , bem como o desenvolvimento de projetos integrados de conservação da água e do solo.</v>
          </cell>
        </row>
        <row r="136">
          <cell r="A136">
            <v>4</v>
          </cell>
          <cell r="B136" t="str">
            <v>AGRICULTURA</v>
          </cell>
          <cell r="C136">
            <v>400</v>
          </cell>
          <cell r="D136" t="str">
            <v>AGRICULTURA</v>
          </cell>
          <cell r="E136" t="str">
            <v>AGRICULTURA</v>
          </cell>
          <cell r="F136" t="str">
            <v>Meteorologia</v>
          </cell>
          <cell r="G136">
            <v>7.3</v>
          </cell>
          <cell r="H136">
            <v>0</v>
          </cell>
          <cell r="I136" t="str">
            <v>Ações de manutenção e modernização do sistema meteorológico nacional.</v>
          </cell>
        </row>
        <row r="137">
          <cell r="A137">
            <v>4</v>
          </cell>
          <cell r="B137" t="str">
            <v>AGRICULTURA</v>
          </cell>
          <cell r="C137">
            <v>400</v>
          </cell>
          <cell r="D137" t="str">
            <v>AGRICULTURA</v>
          </cell>
          <cell r="E137" t="str">
            <v>AGRICULTURA</v>
          </cell>
          <cell r="F137" t="str">
            <v>Publicidade</v>
          </cell>
          <cell r="G137">
            <v>4.2</v>
          </cell>
          <cell r="H137">
            <v>0</v>
          </cell>
        </row>
        <row r="138">
          <cell r="A138">
            <v>4</v>
          </cell>
          <cell r="B138" t="str">
            <v>AGRICULTURA</v>
          </cell>
          <cell r="C138">
            <v>400</v>
          </cell>
          <cell r="D138" t="str">
            <v>AGRICULTURA</v>
          </cell>
          <cell r="E138" t="str">
            <v>AGRICULTURA</v>
          </cell>
          <cell r="F138" t="str">
            <v>Política de Preços Mínimos</v>
          </cell>
          <cell r="G138">
            <v>1.3</v>
          </cell>
          <cell r="H138">
            <v>0</v>
          </cell>
          <cell r="I138" t="str">
            <v>Formação, manutenção e fiscalização dos estoques públicas</v>
          </cell>
        </row>
        <row r="139">
          <cell r="A139">
            <v>4</v>
          </cell>
          <cell r="B139" t="str">
            <v>AGRICULTURA</v>
          </cell>
          <cell r="C139">
            <v>400</v>
          </cell>
          <cell r="D139" t="str">
            <v>AGRICULTURA</v>
          </cell>
          <cell r="E139" t="str">
            <v>AGRICULTURA</v>
          </cell>
          <cell r="F139" t="str">
            <v>Demais Projetos</v>
          </cell>
          <cell r="G139">
            <v>0</v>
          </cell>
          <cell r="H139">
            <v>40</v>
          </cell>
          <cell r="I139" t="str">
            <v>Atender a programas de subsídio e fomento à Pesca (10 milhões) e aos produtores de borracha (20 milhões), em decorrência de Lei específica,  assim como a projetos diversos( 10 milhões).</v>
          </cell>
        </row>
        <row r="140">
          <cell r="A140">
            <v>5</v>
          </cell>
          <cell r="B140" t="str">
            <v>MEIO AMBIENTE</v>
          </cell>
          <cell r="C140">
            <v>500</v>
          </cell>
          <cell r="D140" t="str">
            <v>MEIO AMBIENTE</v>
          </cell>
          <cell r="E140" t="str">
            <v>MEIO AMBIENTE</v>
          </cell>
          <cell r="F140" t="str">
            <v>Manutenção dos Demais Serviços /Produtos nos Níveis Atuais</v>
          </cell>
          <cell r="G140">
            <v>106.3</v>
          </cell>
          <cell r="H140">
            <v>33.9</v>
          </cell>
        </row>
        <row r="141">
          <cell r="A141">
            <v>5</v>
          </cell>
          <cell r="B141" t="str">
            <v>MEIO AMBIENTE</v>
          </cell>
          <cell r="C141">
            <v>500</v>
          </cell>
          <cell r="D141" t="str">
            <v>MEIO AMBIENTE</v>
          </cell>
          <cell r="E141" t="str">
            <v>PLANEJAMENTO</v>
          </cell>
          <cell r="F141" t="str">
            <v>Meio Ambiente</v>
          </cell>
          <cell r="G141">
            <v>30</v>
          </cell>
          <cell r="H141">
            <v>7.8</v>
          </cell>
          <cell r="I141" t="str">
            <v>Conjunto de ações desenvolvidas para proteção dos recursos naturais e controle da poluição ambiental (controle de enchentes, planafloro e prodeagro).</v>
          </cell>
        </row>
        <row r="142">
          <cell r="A142">
            <v>5</v>
          </cell>
          <cell r="B142" t="str">
            <v>MEIO AMBIENTE</v>
          </cell>
          <cell r="C142">
            <v>500</v>
          </cell>
          <cell r="D142" t="str">
            <v>MEIO AMBIENTE</v>
          </cell>
          <cell r="E142" t="str">
            <v>MEIO AMBIENTE</v>
          </cell>
          <cell r="F142" t="str">
            <v>Proteção e Conservação de Ecossistemas</v>
          </cell>
          <cell r="G142">
            <v>17</v>
          </cell>
          <cell r="H142">
            <v>0</v>
          </cell>
          <cell r="I142" t="str">
            <v>O reaparelhamento para melhor funcionamento das ações que visam a manutenção das unidades de conservação.</v>
          </cell>
        </row>
        <row r="143">
          <cell r="A143">
            <v>5</v>
          </cell>
          <cell r="B143" t="str">
            <v>MEIO AMBIENTE</v>
          </cell>
          <cell r="C143">
            <v>500</v>
          </cell>
          <cell r="D143" t="str">
            <v>MEIO AMBIENTE</v>
          </cell>
          <cell r="E143" t="str">
            <v>MEIO AMBIENTE</v>
          </cell>
          <cell r="F143" t="str">
            <v>Fiscalização</v>
          </cell>
          <cell r="G143">
            <v>13.7</v>
          </cell>
          <cell r="H143">
            <v>0</v>
          </cell>
          <cell r="I143" t="str">
            <v>Controlar e conservar os recursos da fauna, flora, pesca e da poluição, bem como monitorar sua utilização, princialmente para proteção do patrimônio ambiental nacional.</v>
          </cell>
        </row>
        <row r="144">
          <cell r="A144">
            <v>5</v>
          </cell>
          <cell r="B144" t="str">
            <v>MEIO AMBIENTE</v>
          </cell>
          <cell r="C144">
            <v>500</v>
          </cell>
          <cell r="D144" t="str">
            <v>MEIO AMBIENTE</v>
          </cell>
          <cell r="E144" t="str">
            <v>MEIO AMBIENTE</v>
          </cell>
          <cell r="F144" t="str">
            <v>Integração Econômica Ambiental e Agenda 21</v>
          </cell>
          <cell r="G144">
            <v>13.2</v>
          </cell>
          <cell r="H144">
            <v>-7</v>
          </cell>
          <cell r="I144" t="str">
            <v>Planejamento estratégico e interativo através de parcerias nacionais e internacionais para promover odesenvolvimento sustentável envolvendo todos os níveis de governo e sociedade civil.</v>
          </cell>
        </row>
        <row r="145">
          <cell r="A145">
            <v>5</v>
          </cell>
          <cell r="B145" t="str">
            <v>MEIO AMBIENTE</v>
          </cell>
          <cell r="C145">
            <v>500</v>
          </cell>
          <cell r="D145" t="str">
            <v>MEIO AMBIENTE</v>
          </cell>
          <cell r="E145" t="str">
            <v>MEIO AMBIENTE</v>
          </cell>
          <cell r="F145" t="str">
            <v>Sistema Nacional do Meio Ambiente</v>
          </cell>
          <cell r="G145">
            <v>5</v>
          </cell>
          <cell r="H145">
            <v>0</v>
          </cell>
          <cell r="I145" t="str">
            <v>Desenvolver o programa que define as diretrizes estratégias de monitoramento ambiental em nível nacional.</v>
          </cell>
        </row>
        <row r="146">
          <cell r="A146">
            <v>5</v>
          </cell>
          <cell r="B146" t="str">
            <v>MEIO AMBIENTE</v>
          </cell>
          <cell r="C146">
            <v>500</v>
          </cell>
          <cell r="D146" t="str">
            <v>MEIO AMBIENTE</v>
          </cell>
          <cell r="E146" t="str">
            <v>MEIO AMBIENTE</v>
          </cell>
          <cell r="F146" t="str">
            <v>Política Integrada para Amazônia Legal</v>
          </cell>
          <cell r="G146">
            <v>4.5</v>
          </cell>
          <cell r="H146">
            <v>0</v>
          </cell>
          <cell r="I146" t="str">
            <v>Elevação da qualidade de vida da população dos nove estado que compõem a Amazônia Legal, mediante o crescimento econômico, o pleno aproveitamento das potencialidades naturais e culturais e melhor distribuição da riqueza.</v>
          </cell>
        </row>
        <row r="147">
          <cell r="A147">
            <v>5</v>
          </cell>
          <cell r="B147" t="str">
            <v>MEIO AMBIENTE</v>
          </cell>
          <cell r="C147">
            <v>500</v>
          </cell>
          <cell r="D147" t="str">
            <v>MEIO AMBIENTE</v>
          </cell>
          <cell r="E147" t="str">
            <v>MEIO AMBIENTE</v>
          </cell>
          <cell r="F147" t="str">
            <v>Incentivo a Pesquisa e ao Desenvolvimento do Conhecimento Científico</v>
          </cell>
          <cell r="G147">
            <v>4.0999999999999996</v>
          </cell>
          <cell r="H147">
            <v>0</v>
          </cell>
          <cell r="I147" t="str">
            <v>Divulgação técnico-cient. que gera retorno em receitas próprias para o IBAMA; e Zonas Econômicas Exclusivas, que envolvem  interesses do Brasil na extensão do mar territorial de 12 para  200 milhas, com prazo determinado</v>
          </cell>
        </row>
        <row r="148">
          <cell r="A148">
            <v>5</v>
          </cell>
          <cell r="B148" t="str">
            <v>MEIO AMBIENTE</v>
          </cell>
          <cell r="C148">
            <v>500</v>
          </cell>
          <cell r="D148" t="str">
            <v>MEIO AMBIENTE</v>
          </cell>
          <cell r="E148" t="str">
            <v>MEIO AMBIENTE</v>
          </cell>
          <cell r="F148" t="str">
            <v>Desenvolvimento da Pesca e Aquicultura</v>
          </cell>
          <cell r="G148">
            <v>1.3</v>
          </cell>
          <cell r="H148">
            <v>0</v>
          </cell>
          <cell r="I148" t="str">
            <v>Desenv. sócio-econ. das comunidades pesqueiras artesanais, manut. das unidades prod. e distrib. de larvas e alevinos, restabelecendo e mantendo em níveis sustentáveis as espécies marinhas, mediante a implantação e operação de estações públ. de aquicultura</v>
          </cell>
        </row>
        <row r="149">
          <cell r="A149">
            <v>5</v>
          </cell>
          <cell r="B149" t="str">
            <v>MEIO AMBIENTE</v>
          </cell>
          <cell r="C149">
            <v>500</v>
          </cell>
          <cell r="D149" t="str">
            <v>MEIO AMBIENTE</v>
          </cell>
          <cell r="E149" t="str">
            <v>MEIO AMBIENTE</v>
          </cell>
          <cell r="F149" t="str">
            <v>Irrigação</v>
          </cell>
          <cell r="G149">
            <v>0</v>
          </cell>
          <cell r="H149">
            <v>1.4</v>
          </cell>
          <cell r="I149" t="str">
            <v>Conclusão de quatro obras inacabadas: Macrodrenagem na área de atuação da 3a Superintendência da CODEVASF - PE, Perímetro de Irrigação Araras Norte, Açude Olho D'água em Varzea Alegre - CE, e Recuperação de Açudes Públicos no Estado da Paraíba.</v>
          </cell>
        </row>
        <row r="150">
          <cell r="A150">
            <v>5</v>
          </cell>
          <cell r="B150" t="str">
            <v>MEIO AMBIENTE</v>
          </cell>
          <cell r="C150">
            <v>500</v>
          </cell>
          <cell r="D150" t="str">
            <v>MEIO AMBIENTE</v>
          </cell>
          <cell r="E150" t="str">
            <v>MEIO AMBIENTE</v>
          </cell>
          <cell r="F150" t="str">
            <v>Programa da Diversidade Biológica - PRONABIO</v>
          </cell>
          <cell r="G150">
            <v>0</v>
          </cell>
          <cell r="H150">
            <v>6</v>
          </cell>
          <cell r="I150" t="str">
            <v>Conservação e utilização da biodiversidade biológica dos ecossistemas, garantindo a capac. de autoregulação, compilando o inventário dos rec. biológicos</v>
          </cell>
        </row>
        <row r="151">
          <cell r="A151">
            <v>5</v>
          </cell>
          <cell r="B151" t="str">
            <v>MEIO AMBIENTE</v>
          </cell>
          <cell r="C151">
            <v>500</v>
          </cell>
          <cell r="D151" t="str">
            <v>MEIO AMBIENTE</v>
          </cell>
          <cell r="E151" t="str">
            <v>MEIO AMBIENTE</v>
          </cell>
          <cell r="F151" t="str">
            <v>Proteção as Florestas Tropicais</v>
          </cell>
          <cell r="G151">
            <v>0</v>
          </cell>
          <cell r="H151">
            <v>20.9</v>
          </cell>
          <cell r="I151" t="str">
            <v>Desenv. de modelo de gerenciamento econômico, social e ambiental p/ as florestas tropicais, atuando nas reservas extrativistas no Alto Juruí/AC, Chico Mendes/AC, Ouro Preto/RO e Cajarí/AP, recuperando áreas degradadas.</v>
          </cell>
        </row>
        <row r="152">
          <cell r="A152">
            <v>5</v>
          </cell>
          <cell r="B152" t="str">
            <v>MEIO AMBIENTE</v>
          </cell>
          <cell r="C152">
            <v>500</v>
          </cell>
          <cell r="D152" t="str">
            <v>MEIO AMBIENTE</v>
          </cell>
          <cell r="E152" t="str">
            <v>MEIO AMBIENTE</v>
          </cell>
          <cell r="F152" t="str">
            <v>Programa Nacional do Meio Ambiente - PNMA</v>
          </cell>
          <cell r="G152">
            <v>0</v>
          </cell>
          <cell r="H152">
            <v>25.6</v>
          </cell>
          <cell r="I152" t="str">
            <v>Implantar e implementar a política nac. do meio ambiente, fortalecendo os organismos responsáveis pelas ações do meio ambiente em nível estadual e local,  princ.as as voltadas para a proteção da Mata Atlântica e Pantanal Mato-grossense.</v>
          </cell>
        </row>
        <row r="153">
          <cell r="A153">
            <v>5</v>
          </cell>
          <cell r="B153" t="str">
            <v>MEIO AMBIENTE</v>
          </cell>
          <cell r="C153">
            <v>500</v>
          </cell>
          <cell r="D153" t="str">
            <v>MEIO AMBIENTE</v>
          </cell>
          <cell r="E153" t="str">
            <v>MEIO AMBIENTE</v>
          </cell>
          <cell r="F153" t="str">
            <v>Pró-Água</v>
          </cell>
          <cell r="G153">
            <v>0</v>
          </cell>
          <cell r="H153">
            <v>238.1</v>
          </cell>
          <cell r="I153" t="str">
            <v>Ampliar fornecimento de água para a produção e o consumo humano em especial no Semi-Árido Nordestino.</v>
          </cell>
        </row>
        <row r="154">
          <cell r="A154">
            <v>5</v>
          </cell>
          <cell r="B154" t="str">
            <v>MEIO AMBIENTE</v>
          </cell>
          <cell r="C154">
            <v>500</v>
          </cell>
          <cell r="D154" t="str">
            <v>MEIO AMBIENTE</v>
          </cell>
          <cell r="E154" t="str">
            <v>MEIO AMBIENTE</v>
          </cell>
          <cell r="F154" t="str">
            <v>Novo Modelo de Irrigação</v>
          </cell>
          <cell r="G154">
            <v>0</v>
          </cell>
          <cell r="H154">
            <v>497.6</v>
          </cell>
          <cell r="I154" t="str">
            <v>Viabilizar expansão de 582 mil ha de culturas irrigadas com participação do setor privado,  em especial no Semi-Árido Nordestino</v>
          </cell>
        </row>
        <row r="155">
          <cell r="A155">
            <v>6</v>
          </cell>
          <cell r="B155" t="str">
            <v>CIÊNCIA E TECNOLOGIA</v>
          </cell>
          <cell r="C155">
            <v>600</v>
          </cell>
          <cell r="D155" t="str">
            <v>CIÊNCIA E TECNOLOGIA</v>
          </cell>
          <cell r="E155" t="str">
            <v>CIÊNCIA E TECNOLOGIA</v>
          </cell>
          <cell r="F155" t="str">
            <v>Bolsas de Estudo e de Pesquisa</v>
          </cell>
          <cell r="G155">
            <v>437.6</v>
          </cell>
          <cell r="H155">
            <v>0</v>
          </cell>
          <cell r="I155" t="str">
            <v>Formar, desenvolver e qualificar recursos humanos de alto nível na área científica e tecnológica, envolvendo a base de formação de pesquisadores e a articulação com indústrias. O adicional proposto visa recompor os valores, em face da execução de 1996.</v>
          </cell>
        </row>
        <row r="156">
          <cell r="A156">
            <v>6</v>
          </cell>
          <cell r="B156" t="str">
            <v>CIÊNCIA E TECNOLOGIA</v>
          </cell>
          <cell r="C156">
            <v>600</v>
          </cell>
          <cell r="D156" t="str">
            <v>CIÊNCIA E TECNOLOGIA</v>
          </cell>
          <cell r="E156" t="str">
            <v>CIÊNCIA E TECNOLOGIA</v>
          </cell>
          <cell r="F156" t="str">
            <v>Fomento e Desenvolvimento de Pesquisa</v>
          </cell>
          <cell r="G156">
            <v>103.9</v>
          </cell>
          <cell r="H156">
            <v>0</v>
          </cell>
          <cell r="I156" t="str">
            <v>Recuperar, atualizar e complementar a infra-estrutura em C &amp; T, e dar apoio financeiro a Institutos e pesquisadores p/ o desenv. de pesquisas em diversas áreas. A ação tem articulação com o programa de bolsas, cuja eficácia depende diretamente desta.</v>
          </cell>
        </row>
        <row r="157">
          <cell r="A157">
            <v>6</v>
          </cell>
          <cell r="B157" t="str">
            <v>CIÊNCIA E TECNOLOGIA</v>
          </cell>
          <cell r="C157">
            <v>600</v>
          </cell>
          <cell r="D157" t="str">
            <v>CIÊNCIA E TECNOLOGIA</v>
          </cell>
          <cell r="E157" t="str">
            <v>CIÊNCIA E TECNOLOGIA</v>
          </cell>
          <cell r="F157" t="str">
            <v>Desenvolvimento e Pesquisa</v>
          </cell>
          <cell r="G157">
            <v>89.8</v>
          </cell>
          <cell r="H157">
            <v>0</v>
          </cell>
          <cell r="I157" t="str">
            <v>Realizar pesquisa fundamental e aplicada em diferentes áreas do conhecimento, por meio de institutos vinculados ao MCT e ao CNPq, envolvendo ações no campo da ciência espacial, ecossistemas aquático e terrestre a Amazônia, e produção de novas tecnologias.</v>
          </cell>
        </row>
        <row r="158">
          <cell r="A158">
            <v>6</v>
          </cell>
          <cell r="B158" t="str">
            <v>CIÊNCIA E TECNOLOGIA</v>
          </cell>
          <cell r="C158">
            <v>600</v>
          </cell>
          <cell r="D158" t="str">
            <v>CIÊNCIA E TECNOLOGIA</v>
          </cell>
          <cell r="E158" t="str">
            <v>CIÊNCIA E TECNOLOGIA</v>
          </cell>
          <cell r="F158" t="str">
            <v>Manutenção dos Demais Serviços/ Produtos nos Níveis Atuais</v>
          </cell>
          <cell r="G158">
            <v>74</v>
          </cell>
          <cell r="H158">
            <v>0</v>
          </cell>
          <cell r="I158" t="str">
            <v>O adicional proposto visa a atender aos gastos com assistência médica e odont. e demais benef. Quanto a parcela relativa à manutenção, objetiva a cobrir a majoração de preços de contratos de serviços, tarifas públ. e do nível de ações da área.</v>
          </cell>
        </row>
        <row r="159">
          <cell r="A159">
            <v>6</v>
          </cell>
          <cell r="B159" t="str">
            <v>CIÊNCIA E TECNOLOGIA</v>
          </cell>
          <cell r="C159">
            <v>600</v>
          </cell>
          <cell r="D159" t="str">
            <v>CIÊNCIA E TECNOLOGIA</v>
          </cell>
          <cell r="E159" t="str">
            <v>CIÊNCIA E TECNOLOGIA</v>
          </cell>
          <cell r="F159" t="str">
            <v>Rede Nacional de Pesquisa</v>
          </cell>
          <cell r="G159">
            <v>10</v>
          </cell>
          <cell r="H159">
            <v>0</v>
          </cell>
          <cell r="I159" t="str">
            <v>Exercício da função de prestação de serviço de acesso à INTERNET mundial para a comunidade acadêmica e de precursora no uso de tecn. avançadas em redes de longa distância no país. O valor visa à expansão da atual infra-estrut. e à modern. dos serviços.</v>
          </cell>
        </row>
        <row r="160">
          <cell r="A160">
            <v>6</v>
          </cell>
          <cell r="B160" t="str">
            <v>CIÊNCIA E TECNOLOGIA</v>
          </cell>
          <cell r="C160">
            <v>600</v>
          </cell>
          <cell r="D160" t="str">
            <v>CIÊNCIA E TECNOLOGIA</v>
          </cell>
          <cell r="E160" t="str">
            <v>CIÊNCIA E TECNOLOGIA</v>
          </cell>
          <cell r="F160" t="str">
            <v>Apoio ao Desenvolvimento Científico e Tecnológico - EXIMBANK</v>
          </cell>
          <cell r="G160">
            <v>0</v>
          </cell>
          <cell r="H160">
            <v>1</v>
          </cell>
        </row>
        <row r="161">
          <cell r="A161">
            <v>6</v>
          </cell>
          <cell r="B161" t="str">
            <v>CIÊNCIA E TECNOLOGIA</v>
          </cell>
          <cell r="C161">
            <v>600</v>
          </cell>
          <cell r="D161" t="str">
            <v>CIÊNCIA E TECNOLOGIA</v>
          </cell>
          <cell r="E161" t="str">
            <v>CIÊNCIA E TECNOLOGIA</v>
          </cell>
          <cell r="F161" t="str">
            <v>Programa de Metereologia e Hidrologia / FINEP</v>
          </cell>
          <cell r="G161">
            <v>0</v>
          </cell>
          <cell r="H161">
            <v>2</v>
          </cell>
        </row>
        <row r="162">
          <cell r="A162">
            <v>6</v>
          </cell>
          <cell r="B162" t="str">
            <v>CIÊNCIA E TECNOLOGIA</v>
          </cell>
          <cell r="C162">
            <v>600</v>
          </cell>
          <cell r="D162" t="str">
            <v>CIÊNCIA E TECNOLOGIA</v>
          </cell>
          <cell r="E162" t="str">
            <v>CIÊNCIA E TECNOLOGIA</v>
          </cell>
          <cell r="F162" t="str">
            <v>Proteção a Florestas Tropicais - G7</v>
          </cell>
          <cell r="G162">
            <v>0</v>
          </cell>
          <cell r="H162">
            <v>6.5</v>
          </cell>
          <cell r="I162" t="str">
            <v>Objetiva a implementação de coop. científica e tecnológica na área de meio ambiente com recursos de doações dos países membros do Grupo dos Sete - G7. Envolve o desenv. de modelo de gerenciamento econ., ambiental e social p/ as florestas tropicais.</v>
          </cell>
        </row>
        <row r="163">
          <cell r="A163">
            <v>6</v>
          </cell>
          <cell r="B163" t="str">
            <v>CIÊNCIA E TECNOLOGIA</v>
          </cell>
          <cell r="C163">
            <v>600</v>
          </cell>
          <cell r="D163" t="str">
            <v>CIÊNCIA E TECNOLOGIA</v>
          </cell>
          <cell r="E163" t="str">
            <v>CIÊNCIA E TECNOLOGIA</v>
          </cell>
          <cell r="F163" t="str">
            <v>Desenvolvimento do Satélite Sino-Brasileiro de Recursos Terrestres/CBERS</v>
          </cell>
          <cell r="G163">
            <v>0</v>
          </cell>
          <cell r="H163">
            <v>20.6</v>
          </cell>
          <cell r="I163" t="str">
            <v>Objetiva a concepção, projeto, desenv., fabricação, integração, testes e operação de dois satélites de recursos  terrestres, em colaboração com a China, para acesso a tecnol. sensíveis e aquisição de capacitação necessária para a futura produção no país.</v>
          </cell>
        </row>
        <row r="164">
          <cell r="A164">
            <v>6</v>
          </cell>
          <cell r="B164" t="str">
            <v>CIÊNCIA E TECNOLOGIA</v>
          </cell>
          <cell r="C164">
            <v>600</v>
          </cell>
          <cell r="D164" t="str">
            <v>CIÊNCIA E TECNOLOGIA</v>
          </cell>
          <cell r="E164" t="str">
            <v>CIÊNCIA E TECNOLOGIA</v>
          </cell>
          <cell r="F164" t="str">
            <v>Programa de Apoio a Centros de Excelência</v>
          </cell>
          <cell r="G164">
            <v>0</v>
          </cell>
          <cell r="H164">
            <v>42</v>
          </cell>
          <cell r="I164" t="str">
            <v>Objetiva estabelecer um mecanismo de financ. de propostas de pesquisa inovadora,, apresentados por grupo de pesquisadores de  comprovada competência, que tenham liderança e papel central no setor de sua atuação, participam as agências CNPQ, CAPES e FINEP.</v>
          </cell>
        </row>
        <row r="165">
          <cell r="A165">
            <v>6</v>
          </cell>
          <cell r="B165" t="str">
            <v>CIÊNCIA E TECNOLOGIA</v>
          </cell>
          <cell r="C165">
            <v>600</v>
          </cell>
          <cell r="D165" t="str">
            <v>CIÊNCIA E TECNOLOGIA</v>
          </cell>
          <cell r="E165" t="str">
            <v>CIÊNCIA E TECNOLOGIA</v>
          </cell>
          <cell r="F165" t="str">
            <v>Programa de Desenvolvimento Científico e Tecnológico /PADCT/BIRD</v>
          </cell>
          <cell r="G165">
            <v>0</v>
          </cell>
          <cell r="H165">
            <v>90</v>
          </cell>
          <cell r="I165" t="str">
            <v>Visa a consolidar mecanismos que permitam a difusão e a transferências de tecnologias do setor acadêmico para o industrial, bem como a implementação de instrumentos adequados de interação entre os dois setores.</v>
          </cell>
        </row>
        <row r="166">
          <cell r="A166">
            <v>6</v>
          </cell>
          <cell r="B166" t="str">
            <v>CIÊNCIA E TECNOLOGIA</v>
          </cell>
          <cell r="C166">
            <v>600</v>
          </cell>
          <cell r="D166" t="str">
            <v>CIÊNCIA E TECNOLOGIA</v>
          </cell>
          <cell r="E166" t="str">
            <v>CIÊNCIA E TECNOLOGIA</v>
          </cell>
          <cell r="F166" t="str">
            <v>Apoio ao Desenvolvimento Científico e Tecnológico - FINEP/FNDCT/BID</v>
          </cell>
          <cell r="G166">
            <v>0</v>
          </cell>
          <cell r="H166">
            <v>90.8</v>
          </cell>
          <cell r="I166" t="str">
            <v>Envolve o apoio financeiro a universidades, instituições de pesquisa e entidades técnico-científicas sem fins lucrativos, bem como projetos ligados à capac. técnológica do setor produtivo.</v>
          </cell>
        </row>
        <row r="167">
          <cell r="A167">
            <v>7</v>
          </cell>
          <cell r="B167" t="str">
            <v>ADMINISTRAÇÃO FAZENDÁRIA</v>
          </cell>
          <cell r="C167">
            <v>700</v>
          </cell>
          <cell r="D167" t="str">
            <v>ADMINISTRAÇÃO FAZENDÁRIA</v>
          </cell>
          <cell r="E167" t="str">
            <v>FAZENDA</v>
          </cell>
          <cell r="F167" t="str">
            <v>Administração Fiscal e Tributária</v>
          </cell>
          <cell r="G167">
            <v>630.5</v>
          </cell>
          <cell r="H167">
            <v>32.799999999999997</v>
          </cell>
          <cell r="I167" t="str">
            <v>Promover a coordenação e manutenção dos serviços de administração fiscal e tributária, bem como incentivar a arrecadação da dívida ativa da União.</v>
          </cell>
        </row>
        <row r="168">
          <cell r="A168">
            <v>7</v>
          </cell>
          <cell r="B168" t="str">
            <v>ADMINISTRAÇÃO FAZENDÁRIA</v>
          </cell>
          <cell r="C168">
            <v>700</v>
          </cell>
          <cell r="D168" t="str">
            <v>ADMINISTRAÇÃO FAZENDÁRIA</v>
          </cell>
          <cell r="E168" t="str">
            <v>FAZENDA</v>
          </cell>
          <cell r="F168" t="str">
            <v>Administração Geral e Benefícios</v>
          </cell>
          <cell r="G168">
            <v>592.1</v>
          </cell>
          <cell r="H168">
            <v>0</v>
          </cell>
        </row>
        <row r="169">
          <cell r="A169">
            <v>7</v>
          </cell>
          <cell r="B169" t="str">
            <v>ADMINISTRAÇÃO FAZENDÁRIA</v>
          </cell>
          <cell r="C169">
            <v>700</v>
          </cell>
          <cell r="D169" t="str">
            <v>ADMINISTRAÇÃO FAZENDÁRIA</v>
          </cell>
          <cell r="E169" t="str">
            <v>FAZENDA</v>
          </cell>
          <cell r="F169" t="str">
            <v>Processamento de Dados</v>
          </cell>
          <cell r="G169">
            <v>220</v>
          </cell>
          <cell r="H169">
            <v>0</v>
          </cell>
          <cell r="I169" t="str">
            <v>Executar os serviços de processamento de dados relacionados com a arrecadação de impostos federais, administração financeira e contabilidade, folha de pagamento e outros sistemas institucionais do governo federal.</v>
          </cell>
        </row>
        <row r="170">
          <cell r="A170">
            <v>7</v>
          </cell>
          <cell r="B170" t="str">
            <v>ADMINISTRAÇÃO FAZENDÁRIA</v>
          </cell>
          <cell r="C170">
            <v>700</v>
          </cell>
          <cell r="D170" t="str">
            <v>ADMINISTRAÇÃO FAZENDÁRIA</v>
          </cell>
          <cell r="E170" t="str">
            <v>FAZENDA</v>
          </cell>
          <cell r="F170" t="str">
            <v>Moeda, Crédito e Câmbio</v>
          </cell>
          <cell r="G170">
            <v>185.1</v>
          </cell>
          <cell r="H170">
            <v>40</v>
          </cell>
          <cell r="I170" t="str">
            <v>Coordenar, orientar e executar as políticas monetária, creditícia e cambial, bem como prover o BACEN e o governo federal de informações necessárias ao controle e fiscalização do sistema financeiro nacional.</v>
          </cell>
        </row>
        <row r="171">
          <cell r="A171">
            <v>7</v>
          </cell>
          <cell r="B171" t="str">
            <v>ADMINISTRAÇÃO FAZENDÁRIA</v>
          </cell>
          <cell r="C171">
            <v>700</v>
          </cell>
          <cell r="D171" t="str">
            <v>ADMINISTRAÇÃO FAZENDÁRIA</v>
          </cell>
          <cell r="E171" t="str">
            <v>FAZENDA</v>
          </cell>
          <cell r="F171" t="str">
            <v>Administração Financeira e Controle Interno</v>
          </cell>
          <cell r="G171">
            <v>59.7</v>
          </cell>
          <cell r="H171">
            <v>46.1</v>
          </cell>
          <cell r="I171" t="str">
            <v>Coordenar, supervisionar e executar as atividades de administração financeira, de contabilidade e de auditoria do Poder Executivo.</v>
          </cell>
        </row>
        <row r="172">
          <cell r="A172">
            <v>7</v>
          </cell>
          <cell r="B172" t="str">
            <v>ADMINISTRAÇÃO FAZENDÁRIA</v>
          </cell>
          <cell r="C172">
            <v>700</v>
          </cell>
          <cell r="D172" t="str">
            <v>ADMINISTRAÇÃO FAZENDÁRIA</v>
          </cell>
          <cell r="E172" t="str">
            <v>FAZENDA</v>
          </cell>
          <cell r="F172" t="str">
            <v>Treinamento e Desenvolvimento</v>
          </cell>
          <cell r="G172">
            <v>25</v>
          </cell>
          <cell r="H172">
            <v>0</v>
          </cell>
          <cell r="I172" t="str">
            <v>Manter as atividades desenvolvidas pela Escola de Administração Fazendária, visando a formação de recursos humanos.</v>
          </cell>
        </row>
        <row r="173">
          <cell r="A173">
            <v>7</v>
          </cell>
          <cell r="B173" t="str">
            <v>ADMINISTRAÇÃO FAZENDÁRIA</v>
          </cell>
          <cell r="C173">
            <v>700</v>
          </cell>
          <cell r="D173" t="str">
            <v>ADMINISTRAÇÃO FAZENDÁRIA</v>
          </cell>
          <cell r="E173" t="str">
            <v>FAZENDA</v>
          </cell>
          <cell r="F173" t="str">
            <v>Publicidade</v>
          </cell>
          <cell r="G173">
            <v>21</v>
          </cell>
          <cell r="H173">
            <v>0</v>
          </cell>
        </row>
        <row r="174">
          <cell r="A174">
            <v>7</v>
          </cell>
          <cell r="B174" t="str">
            <v>ADMINISTRAÇÃO FAZENDÁRIA</v>
          </cell>
          <cell r="C174">
            <v>700</v>
          </cell>
          <cell r="D174" t="str">
            <v>ADMINISTRAÇÃO FAZENDÁRIA</v>
          </cell>
          <cell r="E174" t="str">
            <v>FAZENDA</v>
          </cell>
          <cell r="F174" t="str">
            <v>Manutenção dos demais Serviços/ Produtos nos Níveis Atuais</v>
          </cell>
          <cell r="G174">
            <v>14.6</v>
          </cell>
          <cell r="H174">
            <v>0</v>
          </cell>
        </row>
        <row r="175">
          <cell r="A175">
            <v>7</v>
          </cell>
          <cell r="B175" t="str">
            <v>ADMINISTRAÇÃO FAZENDÁRIA</v>
          </cell>
          <cell r="C175">
            <v>700</v>
          </cell>
          <cell r="D175" t="str">
            <v>ADMINISTRAÇÃO FAZENDÁRIA</v>
          </cell>
          <cell r="E175" t="str">
            <v>FAZENDA</v>
          </cell>
          <cell r="F175" t="str">
            <v>Seguro e Capitalização</v>
          </cell>
          <cell r="G175">
            <v>8.3000000000000007</v>
          </cell>
          <cell r="H175">
            <v>0</v>
          </cell>
          <cell r="I175" t="str">
            <v>Coordenar, orientar e executar as políticas governamentais no que se refere à política nacional de seguro e capitalização.</v>
          </cell>
        </row>
        <row r="176">
          <cell r="A176">
            <v>7</v>
          </cell>
          <cell r="B176" t="str">
            <v>ADMINISTRAÇÃO FAZENDÁRIA</v>
          </cell>
          <cell r="C176">
            <v>700</v>
          </cell>
          <cell r="D176" t="str">
            <v>ADMINISTRAÇÃO FAZENDÁRIA</v>
          </cell>
          <cell r="E176" t="str">
            <v>FAZENDA</v>
          </cell>
          <cell r="F176" t="str">
            <v>Administração Patrimonial</v>
          </cell>
          <cell r="G176">
            <v>7</v>
          </cell>
          <cell r="H176">
            <v>32.799999999999997</v>
          </cell>
          <cell r="I176" t="str">
            <v>Identificar e administrar o patrimônio imobiliário da União, através de levantamento e cadastramento dos bens imóveis e identificação de domínio. Proceder o programa de incentivo ao crescimento da receita patrimonial.</v>
          </cell>
        </row>
        <row r="177">
          <cell r="A177">
            <v>7</v>
          </cell>
          <cell r="B177" t="str">
            <v>ADMINISTRAÇÃO FAZENDÁRIA</v>
          </cell>
          <cell r="C177">
            <v>700</v>
          </cell>
          <cell r="D177" t="str">
            <v>ADMINISTRAÇÃO FAZENDÁRIA</v>
          </cell>
          <cell r="E177" t="str">
            <v>FAZENDA</v>
          </cell>
          <cell r="F177" t="str">
            <v>Política Econômica</v>
          </cell>
          <cell r="G177">
            <v>2.8</v>
          </cell>
          <cell r="H177">
            <v>12.7</v>
          </cell>
          <cell r="I177" t="str">
            <v>Coordenar e acompanhar a política econômica do governo federal.</v>
          </cell>
        </row>
        <row r="178">
          <cell r="A178">
            <v>7</v>
          </cell>
          <cell r="B178" t="str">
            <v>ADMINISTRAÇÃO FAZENDÁRIA</v>
          </cell>
          <cell r="C178">
            <v>700</v>
          </cell>
          <cell r="D178" t="str">
            <v>ADMINISTRAÇÃO FAZENDÁRIA</v>
          </cell>
          <cell r="E178" t="str">
            <v>FAZENDA</v>
          </cell>
          <cell r="F178" t="str">
            <v>Mercado de Valores Mobiliários</v>
          </cell>
          <cell r="G178">
            <v>2.1</v>
          </cell>
          <cell r="H178">
            <v>4</v>
          </cell>
          <cell r="I178" t="str">
            <v>Assegurar o desenvolvimento e funcionamento do mercado de valores mobiliários.</v>
          </cell>
        </row>
        <row r="179">
          <cell r="A179">
            <v>9</v>
          </cell>
          <cell r="B179" t="str">
            <v>DEMAIS</v>
          </cell>
          <cell r="C179">
            <v>901</v>
          </cell>
          <cell r="D179" t="str">
            <v>INDÚSTRIA E COMÉRCIO</v>
          </cell>
          <cell r="E179" t="str">
            <v>INDÚSTRIA, COMÉRCIO E TURISMO</v>
          </cell>
          <cell r="F179" t="str">
            <v>Política do Café</v>
          </cell>
          <cell r="G179">
            <v>574.29999999999995</v>
          </cell>
          <cell r="H179">
            <v>0</v>
          </cell>
          <cell r="I179" t="str">
            <v>Coordenar, orientar e executar a política do café, formar e manter estoques reguladores de café e elevar a competitividade no mercado externo.</v>
          </cell>
        </row>
        <row r="180">
          <cell r="A180">
            <v>9</v>
          </cell>
          <cell r="B180" t="str">
            <v>DEMAIS</v>
          </cell>
          <cell r="C180">
            <v>901</v>
          </cell>
          <cell r="D180" t="str">
            <v>INDÚSTRIA E COMÉRCIO</v>
          </cell>
          <cell r="E180" t="str">
            <v>INDÚSTRIA, COMÉRCIO E TURISMO</v>
          </cell>
          <cell r="F180" t="str">
            <v>Metrologia, Normalização Qualidade Industrial</v>
          </cell>
          <cell r="G180">
            <v>65.900000000000006</v>
          </cell>
          <cell r="H180">
            <v>14</v>
          </cell>
          <cell r="I180" t="str">
            <v>Coordenar, orientar e executar as políticas de metrologia, normalização e qualidade industrial, assegurar a exatidão das medições efetivadas por instrumentos de medir e por medidas utilizadas em transações comerciais que envolvam segurança e saúde.</v>
          </cell>
        </row>
        <row r="181">
          <cell r="A181">
            <v>9</v>
          </cell>
          <cell r="B181" t="str">
            <v>DEMAIS</v>
          </cell>
          <cell r="C181">
            <v>901</v>
          </cell>
          <cell r="D181" t="str">
            <v>INDÚSTRIA E COMÉRCIO</v>
          </cell>
          <cell r="E181" t="str">
            <v>INDÚSTRIA, COMÉRCIO E TURISMO</v>
          </cell>
          <cell r="F181" t="str">
            <v>Administração Geral e Benefícios</v>
          </cell>
          <cell r="G181">
            <v>60.1</v>
          </cell>
          <cell r="H181">
            <v>0</v>
          </cell>
        </row>
        <row r="182">
          <cell r="A182">
            <v>9</v>
          </cell>
          <cell r="B182" t="str">
            <v>DEMAIS</v>
          </cell>
          <cell r="C182">
            <v>901</v>
          </cell>
          <cell r="D182" t="str">
            <v>INDÚSTRIA E COMÉRCIO</v>
          </cell>
          <cell r="E182" t="str">
            <v>INDÚSTRIA, COMÉRCIO E TURISMO</v>
          </cell>
          <cell r="F182" t="str">
            <v>Política de Indústria e Comércio</v>
          </cell>
          <cell r="G182">
            <v>36.200000000000003</v>
          </cell>
          <cell r="H182">
            <v>0</v>
          </cell>
          <cell r="I182" t="str">
            <v>Coordenar, orientar e executar a política de indústria, comércio e serviços, comércio exterior, propriedade intelectual e transferência de tecnologia, apoio às micro e pequenas empresas e café, açúcar e álcool.</v>
          </cell>
        </row>
        <row r="183">
          <cell r="A183">
            <v>9</v>
          </cell>
          <cell r="B183" t="str">
            <v>DEMAIS</v>
          </cell>
          <cell r="C183">
            <v>901</v>
          </cell>
          <cell r="D183" t="str">
            <v>INDÚSTRIA E COMÉRCIO</v>
          </cell>
          <cell r="E183" t="str">
            <v>INDÚSTRIA, COMÉRCIO E TURISMO</v>
          </cell>
          <cell r="F183" t="str">
            <v>Publicidade</v>
          </cell>
          <cell r="G183">
            <v>21.2</v>
          </cell>
          <cell r="H183">
            <v>0</v>
          </cell>
        </row>
        <row r="184">
          <cell r="A184">
            <v>9</v>
          </cell>
          <cell r="B184" t="str">
            <v>DEMAIS</v>
          </cell>
          <cell r="C184">
            <v>901</v>
          </cell>
          <cell r="D184" t="str">
            <v>INDÚSTRIA E COMÉRCIO</v>
          </cell>
          <cell r="E184" t="str">
            <v>INDÚSTRIA, COMÉRCIO E TURISMO</v>
          </cell>
          <cell r="F184" t="str">
            <v>Propriedade Industrial</v>
          </cell>
          <cell r="G184">
            <v>5.0999999999999996</v>
          </cell>
          <cell r="H184">
            <v>23.8</v>
          </cell>
          <cell r="I184" t="str">
            <v>Manter a indústria nacional e centros de pesquisa informados sobre o desenvolvimento tecnológico e sua tendência, divulgar as vantagens do sistema de propriedade industrial e seu papel no desenvolvimento econômico do país e programas de cooperação.</v>
          </cell>
        </row>
        <row r="185">
          <cell r="A185">
            <v>9</v>
          </cell>
          <cell r="B185" t="str">
            <v>DEMAIS</v>
          </cell>
          <cell r="C185">
            <v>901</v>
          </cell>
          <cell r="D185" t="str">
            <v>INDÚSTRIA E COMÉRCIO</v>
          </cell>
          <cell r="E185" t="str">
            <v>INDÚSTRIA, COMÉRCIO E TURISMO</v>
          </cell>
          <cell r="F185" t="str">
            <v>Registro Mercantil</v>
          </cell>
          <cell r="G185">
            <v>3.9</v>
          </cell>
          <cell r="H185">
            <v>0</v>
          </cell>
          <cell r="I185" t="str">
            <v>Supervisionar, orientar, coordenar e normatizar, no plano técnico e administrativo, os serviços dos órgãos do Sistema Nacional de Registro de Empresas Mercantis - SINREM.</v>
          </cell>
        </row>
        <row r="186">
          <cell r="A186">
            <v>9</v>
          </cell>
          <cell r="B186" t="str">
            <v>DEMAIS</v>
          </cell>
          <cell r="C186">
            <v>901</v>
          </cell>
          <cell r="D186" t="str">
            <v>INDÚSTRIA E COMÉRCIO</v>
          </cell>
          <cell r="E186" t="str">
            <v>INDÚSTRIA, COMÉRCIO E TURISMO</v>
          </cell>
          <cell r="F186" t="str">
            <v>Manutenção dos demais Serviços/ Produtos nos Níveis Atuais</v>
          </cell>
          <cell r="G186">
            <v>3.3</v>
          </cell>
          <cell r="H186">
            <v>0</v>
          </cell>
        </row>
        <row r="187">
          <cell r="A187">
            <v>9</v>
          </cell>
          <cell r="B187" t="str">
            <v>DEMAIS</v>
          </cell>
          <cell r="C187">
            <v>901</v>
          </cell>
          <cell r="D187" t="str">
            <v>INDÚSTRIA E COMÉRCIO</v>
          </cell>
          <cell r="E187" t="str">
            <v>INDÚSTRIA, COMÉRCIO E TURISMO</v>
          </cell>
          <cell r="F187" t="str">
            <v>Artesanato</v>
          </cell>
          <cell r="G187">
            <v>2.7</v>
          </cell>
          <cell r="H187">
            <v>0</v>
          </cell>
          <cell r="I187" t="str">
            <v>Desenvolver o artesanato brasileiro permitindo a ampliação de mercado.</v>
          </cell>
        </row>
        <row r="188">
          <cell r="A188">
            <v>9</v>
          </cell>
          <cell r="B188" t="str">
            <v>DEMAIS</v>
          </cell>
          <cell r="C188">
            <v>902</v>
          </cell>
          <cell r="D188" t="str">
            <v>PLANEJAMENTO GOVERNAMENTAL</v>
          </cell>
          <cell r="E188" t="str">
            <v>PLANEJAMENTO</v>
          </cell>
          <cell r="F188" t="str">
            <v>Administração Geral e Benefícios</v>
          </cell>
          <cell r="G188">
            <v>179.5</v>
          </cell>
          <cell r="H188">
            <v>0</v>
          </cell>
        </row>
        <row r="189">
          <cell r="A189">
            <v>9</v>
          </cell>
          <cell r="B189" t="str">
            <v>DEMAIS</v>
          </cell>
          <cell r="C189">
            <v>902</v>
          </cell>
          <cell r="D189" t="str">
            <v>PLANEJAMENTO GOVERNAMENTAL</v>
          </cell>
          <cell r="E189" t="str">
            <v>PLANEJAMENTO</v>
          </cell>
          <cell r="F189" t="str">
            <v>Geografia e Estatística</v>
          </cell>
          <cell r="G189">
            <v>34.4</v>
          </cell>
          <cell r="H189">
            <v>3</v>
          </cell>
          <cell r="I189" t="str">
            <v>Compreende as ações de coleta, tratamento e divulgação de informações de natureza geográfica e estatística.</v>
          </cell>
        </row>
        <row r="190">
          <cell r="A190">
            <v>9</v>
          </cell>
          <cell r="B190" t="str">
            <v>DEMAIS</v>
          </cell>
          <cell r="C190">
            <v>902</v>
          </cell>
          <cell r="D190" t="str">
            <v>PLANEJAMENTO GOVERNAMENTAL</v>
          </cell>
          <cell r="E190" t="str">
            <v>PLANEJAMENTO</v>
          </cell>
          <cell r="F190" t="str">
            <v>Publicidade</v>
          </cell>
          <cell r="G190">
            <v>24.5</v>
          </cell>
          <cell r="H190">
            <v>0</v>
          </cell>
        </row>
        <row r="191">
          <cell r="A191">
            <v>9</v>
          </cell>
          <cell r="B191" t="str">
            <v>DEMAIS</v>
          </cell>
          <cell r="C191">
            <v>902</v>
          </cell>
          <cell r="D191" t="str">
            <v>PLANEJAMENTO GOVERNAMENTAL</v>
          </cell>
          <cell r="E191" t="str">
            <v>PLANEJAMENTO</v>
          </cell>
          <cell r="F191" t="str">
            <v>Planejamento e Orçamento</v>
          </cell>
          <cell r="G191">
            <v>17.7</v>
          </cell>
          <cell r="H191">
            <v>0.3</v>
          </cell>
          <cell r="I191" t="str">
            <v>Compreende as ações de elaboração, implementação e aprovação de planos, programas e do orçamento público, bem como as ações de controle e avaliação de suas respectivas execuções.</v>
          </cell>
        </row>
        <row r="192">
          <cell r="A192">
            <v>9</v>
          </cell>
          <cell r="B192" t="str">
            <v>DEMAIS</v>
          </cell>
          <cell r="C192">
            <v>902</v>
          </cell>
          <cell r="D192" t="str">
            <v>PLANEJAMENTO GOVERNAMENTAL</v>
          </cell>
          <cell r="E192" t="str">
            <v>PLANEJAMENTO</v>
          </cell>
          <cell r="F192" t="str">
            <v>Pesquisa Econômica Aplicada</v>
          </cell>
          <cell r="G192">
            <v>16.3</v>
          </cell>
          <cell r="H192">
            <v>8</v>
          </cell>
          <cell r="I192" t="str">
            <v>Compreende as ações de coleta, tratamento e divulgação de informações de natureza social e econômica.</v>
          </cell>
        </row>
        <row r="193">
          <cell r="A193">
            <v>9</v>
          </cell>
          <cell r="B193" t="str">
            <v>DEMAIS</v>
          </cell>
          <cell r="C193">
            <v>902</v>
          </cell>
          <cell r="D193" t="str">
            <v>PLANEJAMENTO GOVERNAMENTAL</v>
          </cell>
          <cell r="E193" t="str">
            <v>PLANEJAMENTO</v>
          </cell>
          <cell r="F193" t="str">
            <v>Manutenção dos demais Serviços/ Produtos nos Níveis Atuais</v>
          </cell>
          <cell r="G193">
            <v>3.1</v>
          </cell>
          <cell r="H193">
            <v>0</v>
          </cell>
        </row>
        <row r="194">
          <cell r="A194">
            <v>9</v>
          </cell>
          <cell r="B194" t="str">
            <v>DEMAIS</v>
          </cell>
          <cell r="C194">
            <v>902</v>
          </cell>
          <cell r="D194" t="str">
            <v>PLANEJAMENTO GOVERNAMENTAL</v>
          </cell>
          <cell r="E194" t="str">
            <v>PLANEJAMENTO</v>
          </cell>
          <cell r="F194" t="str">
            <v>Demais Projetos</v>
          </cell>
          <cell r="G194">
            <v>0</v>
          </cell>
          <cell r="H194">
            <v>30</v>
          </cell>
        </row>
        <row r="195">
          <cell r="A195">
            <v>9</v>
          </cell>
          <cell r="B195" t="str">
            <v>DEMAIS</v>
          </cell>
          <cell r="C195">
            <v>903</v>
          </cell>
          <cell r="D195" t="str">
            <v>POLÍTICA EXTERNA</v>
          </cell>
          <cell r="E195" t="str">
            <v>RELAÇÕES EXTERIORES</v>
          </cell>
          <cell r="F195" t="str">
            <v>Política Exterior</v>
          </cell>
          <cell r="G195">
            <v>202.6</v>
          </cell>
          <cell r="H195">
            <v>5.8</v>
          </cell>
          <cell r="I195" t="str">
            <v>Infra-estrutura operac.das unidades brasileiras no exterior, cooperação. ext. para o desenv., promoção comercial do Brasil no exterior e participação brasileira em fóruns intern. representativos dos setores político, econômico e tecnológico.</v>
          </cell>
        </row>
        <row r="196">
          <cell r="A196">
            <v>9</v>
          </cell>
          <cell r="B196" t="str">
            <v>DEMAIS</v>
          </cell>
          <cell r="C196">
            <v>903</v>
          </cell>
          <cell r="D196" t="str">
            <v>POLÍTICA EXTERNA</v>
          </cell>
          <cell r="E196" t="str">
            <v>RELAÇÕES EXTERIORES</v>
          </cell>
          <cell r="F196" t="str">
            <v>Manutenção dos serviços/produtos nos níveis atuais</v>
          </cell>
          <cell r="G196">
            <v>59.5</v>
          </cell>
          <cell r="H196">
            <v>0</v>
          </cell>
        </row>
        <row r="197">
          <cell r="A197">
            <v>9</v>
          </cell>
          <cell r="B197" t="str">
            <v>DEMAIS</v>
          </cell>
          <cell r="C197">
            <v>903</v>
          </cell>
          <cell r="D197" t="str">
            <v>POLÍTICA EXTERNA</v>
          </cell>
          <cell r="E197" t="str">
            <v>RELAÇÕES EXTERIORES</v>
          </cell>
          <cell r="F197" t="str">
            <v>Projetos Diversos</v>
          </cell>
          <cell r="G197">
            <v>0</v>
          </cell>
          <cell r="H197">
            <v>2.2999999999999998</v>
          </cell>
        </row>
        <row r="198">
          <cell r="A198">
            <v>9</v>
          </cell>
          <cell r="B198" t="str">
            <v>DEMAIS</v>
          </cell>
          <cell r="C198">
            <v>904</v>
          </cell>
          <cell r="D198" t="str">
            <v>AÇÕES PRESIDENCIAIS</v>
          </cell>
          <cell r="E198" t="str">
            <v>PRESIDÊNCIA DA REPÚBLICA</v>
          </cell>
          <cell r="F198" t="str">
            <v>Manutenção dos serviços/produtos nos níveis atuais</v>
          </cell>
          <cell r="G198">
            <v>166.7</v>
          </cell>
          <cell r="H198">
            <v>0</v>
          </cell>
        </row>
        <row r="199">
          <cell r="A199">
            <v>9</v>
          </cell>
          <cell r="B199" t="str">
            <v>DEMAIS</v>
          </cell>
          <cell r="C199">
            <v>904</v>
          </cell>
          <cell r="D199" t="str">
            <v>AÇÕES PRESIDENCIAIS</v>
          </cell>
          <cell r="E199" t="str">
            <v>PRESIDÊNCIA DA REPÚBLICA</v>
          </cell>
          <cell r="F199" t="str">
            <v>Radiodifusão</v>
          </cell>
          <cell r="G199">
            <v>23.7</v>
          </cell>
          <cell r="H199">
            <v>0</v>
          </cell>
          <cell r="I199" t="str">
            <v>Promover a difusão de informações, no país e no exterior, sobre os atos governamentais nos campos social, político, econômico e cultural.</v>
          </cell>
        </row>
        <row r="200">
          <cell r="A200">
            <v>9</v>
          </cell>
          <cell r="B200" t="str">
            <v>DEMAIS</v>
          </cell>
          <cell r="C200">
            <v>904</v>
          </cell>
          <cell r="D200" t="str">
            <v>AÇÕES PRESIDENCIAIS</v>
          </cell>
          <cell r="E200" t="str">
            <v>PRESIDÊNCIA DA REPÚBLICA</v>
          </cell>
          <cell r="F200" t="str">
            <v>Comunicação Social</v>
          </cell>
          <cell r="G200">
            <v>7.3</v>
          </cell>
          <cell r="H200">
            <v>0</v>
          </cell>
          <cell r="I200" t="str">
            <v>Assistir o Presidente da República nos assuntos relativos à política de comunicação social do governo.-</v>
          </cell>
        </row>
        <row r="201">
          <cell r="A201">
            <v>9</v>
          </cell>
          <cell r="B201" t="str">
            <v>DEMAIS</v>
          </cell>
          <cell r="C201">
            <v>904</v>
          </cell>
          <cell r="D201" t="str">
            <v>AÇÕES PRESIDENCIAIS</v>
          </cell>
          <cell r="E201" t="str">
            <v>PRESIDÊNCIA DA REPÚBLICA</v>
          </cell>
          <cell r="F201" t="str">
            <v>Produção Industrial</v>
          </cell>
          <cell r="G201">
            <v>4</v>
          </cell>
          <cell r="H201">
            <v>0</v>
          </cell>
          <cell r="I201" t="str">
            <v>Fabricação de artefatos e equipamentos pesados para diversos setores industriais com ênfase no suporte às usinas nucleares.</v>
          </cell>
        </row>
        <row r="202">
          <cell r="A202">
            <v>9</v>
          </cell>
          <cell r="B202" t="str">
            <v>DEMAIS</v>
          </cell>
          <cell r="C202">
            <v>904</v>
          </cell>
          <cell r="D202" t="str">
            <v>AÇÕES PRESIDENCIAIS</v>
          </cell>
          <cell r="E202" t="str">
            <v>PRESIDÊNCIA DA REPÚBLICA</v>
          </cell>
          <cell r="F202" t="str">
            <v>Calha Norte</v>
          </cell>
          <cell r="G202">
            <v>3</v>
          </cell>
          <cell r="H202">
            <v>0</v>
          </cell>
          <cell r="I202" t="str">
            <v>Coordenar a vigilância aérea naval e terrestre ( Forças Armadas);  implantar marcos demarcatórios (MRE); assistência às comunidades indígenas (FUNAI) e dar suporte direto às escolas públicas da faixa de fronteira Norte</v>
          </cell>
        </row>
        <row r="203">
          <cell r="A203">
            <v>9</v>
          </cell>
          <cell r="B203" t="str">
            <v>DEMAIS</v>
          </cell>
          <cell r="C203">
            <v>904</v>
          </cell>
          <cell r="D203" t="str">
            <v>AÇÕES PRESIDENCIAIS</v>
          </cell>
          <cell r="E203" t="str">
            <v>PRESIDÊNCIA DA REPÚBLICA</v>
          </cell>
          <cell r="F203" t="str">
            <v>Telecomunicações</v>
          </cell>
          <cell r="G203">
            <v>1</v>
          </cell>
          <cell r="H203">
            <v>0</v>
          </cell>
          <cell r="I203" t="str">
            <v>Viabilizar a operacionalização da área de telecomunicações e proteção de defesa do Estado e sua modernização.</v>
          </cell>
        </row>
        <row r="204">
          <cell r="A204">
            <v>9</v>
          </cell>
          <cell r="B204" t="str">
            <v>DEMAIS</v>
          </cell>
          <cell r="C204">
            <v>904</v>
          </cell>
          <cell r="D204" t="str">
            <v>AÇÕES PRESIDENCIAIS</v>
          </cell>
          <cell r="E204" t="str">
            <v>PRESIDÊNCIA DA REPÚBLICA</v>
          </cell>
          <cell r="F204" t="str">
            <v>Segurança das Comunicações</v>
          </cell>
          <cell r="G204">
            <v>0.1</v>
          </cell>
          <cell r="H204">
            <v>0</v>
          </cell>
          <cell r="I204" t="str">
            <v>Viabilizar a pesquisa tecnológica em proveito do sigilo das Comunicações.</v>
          </cell>
        </row>
        <row r="205">
          <cell r="A205">
            <v>9</v>
          </cell>
          <cell r="B205" t="str">
            <v>DEMAIS</v>
          </cell>
          <cell r="C205">
            <v>904</v>
          </cell>
          <cell r="D205" t="str">
            <v>AÇÕES PRESIDENCIAIS</v>
          </cell>
          <cell r="E205" t="str">
            <v>PRESIDÊNCIA DA REPÚBLICA</v>
          </cell>
          <cell r="F205" t="str">
            <v>Demais Projetos</v>
          </cell>
          <cell r="G205">
            <v>0</v>
          </cell>
          <cell r="H205">
            <v>61</v>
          </cell>
          <cell r="I205" t="str">
            <v>Contempla entre outros o desenvolvimento de Estação Espacial Internacional em acordo com a NASA.</v>
          </cell>
        </row>
        <row r="206">
          <cell r="A206">
            <v>9</v>
          </cell>
          <cell r="B206" t="str">
            <v>DEMAIS</v>
          </cell>
          <cell r="C206">
            <v>904</v>
          </cell>
          <cell r="D206" t="str">
            <v>AÇÕES PRESIDENCIAIS</v>
          </cell>
          <cell r="E206" t="str">
            <v>PRESIDÊNCIA DA REPÚBLICA</v>
          </cell>
          <cell r="F206" t="str">
            <v>Vigilância da Amazônia - SIVAM</v>
          </cell>
          <cell r="G206">
            <v>0</v>
          </cell>
          <cell r="H206">
            <v>76</v>
          </cell>
        </row>
        <row r="207">
          <cell r="A207">
            <v>9</v>
          </cell>
          <cell r="B207" t="str">
            <v>DEMAIS</v>
          </cell>
          <cell r="C207">
            <v>905</v>
          </cell>
          <cell r="D207" t="str">
            <v>CULTURA</v>
          </cell>
          <cell r="E207" t="str">
            <v>CULTURA</v>
          </cell>
          <cell r="F207" t="str">
            <v>Manutenção dos serviços/produtos nos níveis atuais</v>
          </cell>
          <cell r="G207">
            <v>124.4</v>
          </cell>
          <cell r="H207">
            <v>19</v>
          </cell>
          <cell r="I207" t="str">
            <v>Abrange as ações relativas à manutenção administrativa e finalística do órgão, voltadas para a difusão cultural e o patrimônio artístico e arqueológico nacional.</v>
          </cell>
        </row>
        <row r="208">
          <cell r="A208">
            <v>9</v>
          </cell>
          <cell r="B208" t="str">
            <v>DEMAIS</v>
          </cell>
          <cell r="C208">
            <v>905</v>
          </cell>
          <cell r="D208" t="str">
            <v>CULTURA</v>
          </cell>
          <cell r="E208" t="str">
            <v>CULTURA</v>
          </cell>
          <cell r="F208" t="str">
            <v>Projetos Diversos</v>
          </cell>
          <cell r="G208">
            <v>0</v>
          </cell>
          <cell r="H208">
            <v>10</v>
          </cell>
        </row>
        <row r="209">
          <cell r="A209">
            <v>9</v>
          </cell>
          <cell r="B209" t="str">
            <v>DEMAIS</v>
          </cell>
          <cell r="C209">
            <v>906</v>
          </cell>
          <cell r="D209" t="str">
            <v>SEGURANÇA PÚBLICA</v>
          </cell>
          <cell r="E209" t="str">
            <v>JUSTIÇA</v>
          </cell>
          <cell r="F209" t="str">
            <v>Policiamento Federal</v>
          </cell>
          <cell r="G209">
            <v>75.599999999999994</v>
          </cell>
          <cell r="H209">
            <v>0</v>
          </cell>
          <cell r="I209" t="str">
            <v>Repremir e Combater os crimes federais, entre eles o cambate ao narcotráfico, e exercer asfunções de polícia marítima, aérea e de fronteiras bem como, a de polícia Judiciária da União.</v>
          </cell>
        </row>
        <row r="210">
          <cell r="A210">
            <v>9</v>
          </cell>
          <cell r="B210" t="str">
            <v>DEMAIS</v>
          </cell>
          <cell r="C210">
            <v>906</v>
          </cell>
          <cell r="D210" t="str">
            <v>SEGURANÇA PÚBLICA</v>
          </cell>
          <cell r="E210" t="str">
            <v>JUSTIÇA</v>
          </cell>
          <cell r="F210" t="str">
            <v>Policiamento Rodoviário Federal</v>
          </cell>
          <cell r="G210">
            <v>27.6</v>
          </cell>
          <cell r="H210">
            <v>0</v>
          </cell>
          <cell r="I210" t="str">
            <v>Fiscalizar o trânsito de veículos nos 55.000 km de rodovias federais através do patrulhamento ostensivo, executando operações relacionadas com a segurança pública.</v>
          </cell>
        </row>
        <row r="211">
          <cell r="A211">
            <v>9</v>
          </cell>
          <cell r="B211" t="str">
            <v>DEMAIS</v>
          </cell>
          <cell r="C211">
            <v>906</v>
          </cell>
          <cell r="D211" t="str">
            <v>SEGURANÇA PÚBLICA</v>
          </cell>
          <cell r="E211" t="str">
            <v>JUSTIÇA</v>
          </cell>
          <cell r="F211" t="str">
            <v>Assistência ao Detento</v>
          </cell>
          <cell r="G211">
            <v>5.8</v>
          </cell>
          <cell r="H211">
            <v>0</v>
          </cell>
          <cell r="I211" t="str">
            <v>Apoiar as atividades e programas relacionados a reintegração social e profissionalização dos detentos.</v>
          </cell>
        </row>
        <row r="212">
          <cell r="A212">
            <v>9</v>
          </cell>
          <cell r="B212" t="str">
            <v>DEMAIS</v>
          </cell>
          <cell r="C212">
            <v>906</v>
          </cell>
          <cell r="D212" t="str">
            <v>SEGURANÇA PÚBLICA</v>
          </cell>
          <cell r="E212" t="str">
            <v>JUSTIÇA</v>
          </cell>
          <cell r="F212" t="str">
            <v>Combate as Drogas</v>
          </cell>
          <cell r="G212">
            <v>5.5</v>
          </cell>
          <cell r="H212">
            <v>0</v>
          </cell>
          <cell r="I212" t="str">
            <v>Prevenir e combater o uso de entorpecentes, por meio de campanhas de esclarecimento junto a população.</v>
          </cell>
        </row>
        <row r="213">
          <cell r="A213">
            <v>9</v>
          </cell>
          <cell r="B213" t="str">
            <v>DEMAIS</v>
          </cell>
          <cell r="C213">
            <v>906</v>
          </cell>
          <cell r="D213" t="str">
            <v>SEGURANÇA PÚBLICA</v>
          </cell>
          <cell r="E213" t="str">
            <v>JUSTIÇA</v>
          </cell>
          <cell r="F213" t="str">
            <v>Segurança Pública</v>
          </cell>
          <cell r="G213">
            <v>3.5</v>
          </cell>
          <cell r="H213">
            <v>0</v>
          </cell>
          <cell r="I213" t="str">
            <v>Implantar sistema para combate a criminalidade do qual constará cadrastro de indivíduos, veículos e registro de armas em todas as Secretarias de Segurança Pública do País</v>
          </cell>
        </row>
        <row r="214">
          <cell r="A214">
            <v>9</v>
          </cell>
          <cell r="B214" t="str">
            <v>DEMAIS</v>
          </cell>
          <cell r="C214">
            <v>906</v>
          </cell>
          <cell r="D214" t="str">
            <v>SEGURANÇA PÚBLICA</v>
          </cell>
          <cell r="E214" t="str">
            <v>JUSTIÇA</v>
          </cell>
          <cell r="F214" t="str">
            <v>Segurança do Trânsito</v>
          </cell>
          <cell r="G214">
            <v>0.2</v>
          </cell>
          <cell r="H214">
            <v>0</v>
          </cell>
          <cell r="I214" t="str">
            <v>Atender ao Programa Brasileiro de Segurança do Trânsito, no qual constam ações relacionadas a pesquisa, educação e segurança, visando reduzir o número de acidentes nas vias públicas.</v>
          </cell>
        </row>
        <row r="215">
          <cell r="A215">
            <v>9</v>
          </cell>
          <cell r="B215" t="str">
            <v>DEMAIS</v>
          </cell>
          <cell r="C215">
            <v>908</v>
          </cell>
          <cell r="D215" t="str">
            <v>TRANSFERÊNCIAS</v>
          </cell>
          <cell r="E215" t="str">
            <v>TRANSFERÊNCIAS A ESTADOS</v>
          </cell>
          <cell r="F215" t="str">
            <v>Administração Geral e Benefícios</v>
          </cell>
          <cell r="G215">
            <v>60.8</v>
          </cell>
          <cell r="H215">
            <v>0</v>
          </cell>
          <cell r="I215" t="str">
            <v>Transferências para pagamento de pessoal e benefícios aos servidores de Ex-Territórios Federais, Mato Grosso, Rio de Janeiro (antigo DF) e da Viação Férrea Rio Grande.</v>
          </cell>
        </row>
        <row r="216">
          <cell r="A216">
            <v>9</v>
          </cell>
          <cell r="B216" t="str">
            <v>DEMAIS</v>
          </cell>
          <cell r="C216">
            <v>908</v>
          </cell>
          <cell r="D216" t="str">
            <v>TRANSFERÊNCIAS</v>
          </cell>
          <cell r="E216" t="str">
            <v>GOVERNO DO DISTRITO FEDERAL</v>
          </cell>
          <cell r="F216" t="str">
            <v>Transferências GDF</v>
          </cell>
          <cell r="G216">
            <v>37</v>
          </cell>
          <cell r="H216">
            <v>12</v>
          </cell>
          <cell r="I216" t="str">
            <v>Transferências previstas na Constituição Federal para manutenção do sistema de segurança pública e transferências voluntárias para os sistemas de saúde e educação.</v>
          </cell>
        </row>
        <row r="217">
          <cell r="A217">
            <v>9</v>
          </cell>
          <cell r="B217" t="str">
            <v>DEMAIS</v>
          </cell>
          <cell r="C217">
            <v>909</v>
          </cell>
          <cell r="D217" t="str">
            <v>ENERGIA NUCLEAR</v>
          </cell>
          <cell r="E217" t="str">
            <v>PRESIDÊNCIA DA REPÚBLICA</v>
          </cell>
          <cell r="F217" t="str">
            <v>Geração de Energia Nuclear</v>
          </cell>
          <cell r="G217">
            <v>63</v>
          </cell>
          <cell r="H217">
            <v>28.5</v>
          </cell>
          <cell r="I217" t="str">
            <v>Prospecção, beneficiamento de minerais pesados, e fabricação de elementos combustíveis, visando proporcionar as cargas dos reatores nucleares.</v>
          </cell>
        </row>
        <row r="218">
          <cell r="A218">
            <v>9</v>
          </cell>
          <cell r="B218" t="str">
            <v>DEMAIS</v>
          </cell>
          <cell r="C218">
            <v>909</v>
          </cell>
          <cell r="D218" t="str">
            <v>ENERGIA NUCLEAR</v>
          </cell>
          <cell r="E218" t="str">
            <v>PRESIDÊNCIA DA REPÚBLICA</v>
          </cell>
          <cell r="F218" t="str">
            <v>Pesquisa e Desenvolvimento Nuclear</v>
          </cell>
          <cell r="G218">
            <v>19.100000000000001</v>
          </cell>
          <cell r="H218">
            <v>0</v>
          </cell>
          <cell r="I218" t="str">
            <v>Promover o desenv. de tecnol. nacionais para fabricação de combustível nuclear e produzir radiosótopos e radiofármacos para aplicação, principalmente, nas áreas de saúde e agricultura.</v>
          </cell>
        </row>
        <row r="219">
          <cell r="A219">
            <v>9</v>
          </cell>
          <cell r="B219" t="str">
            <v>DEMAIS</v>
          </cell>
          <cell r="C219">
            <v>909</v>
          </cell>
          <cell r="D219" t="str">
            <v>ENERGIA NUCLEAR</v>
          </cell>
          <cell r="E219" t="str">
            <v>PRESIDÊNCIA DA REPÚBLICA</v>
          </cell>
          <cell r="F219" t="str">
            <v>Segurança Nuclear</v>
          </cell>
          <cell r="G219">
            <v>8.6</v>
          </cell>
          <cell r="H219">
            <v>0</v>
          </cell>
          <cell r="I219" t="str">
            <v>Desenvolver tecnologia e garantir a aplicação de normas e procedimentos necessários à operação segura das centrais nucleares e demais instalações nucleares e radioativas.</v>
          </cell>
        </row>
        <row r="220">
          <cell r="A220">
            <v>9</v>
          </cell>
          <cell r="B220" t="str">
            <v>DEMAIS</v>
          </cell>
          <cell r="C220">
            <v>909</v>
          </cell>
          <cell r="D220" t="str">
            <v>ENERGIA NUCLEAR</v>
          </cell>
          <cell r="E220" t="str">
            <v>PRESIDÊNCIA DA REPÚBLICA</v>
          </cell>
          <cell r="F220" t="str">
            <v>Informações Nucleares</v>
          </cell>
          <cell r="G220">
            <v>2.8</v>
          </cell>
          <cell r="H220">
            <v>0</v>
          </cell>
          <cell r="I220" t="str">
            <v>Prover a comunidade científica tecnológica com informações atualizadas relativas a tecnologia nuclear, bem como fornecer o suporte computacional ao desenvolvimento das pesquisas.</v>
          </cell>
        </row>
        <row r="221">
          <cell r="A221">
            <v>9</v>
          </cell>
          <cell r="B221" t="str">
            <v>DEMAIS</v>
          </cell>
          <cell r="C221">
            <v>909</v>
          </cell>
          <cell r="D221" t="str">
            <v>ENERGIA NUCLEAR</v>
          </cell>
          <cell r="E221" t="str">
            <v>PRESIDÊNCIA DA REPÚBLICA</v>
          </cell>
          <cell r="F221" t="str">
            <v>Planejamento Nuclear</v>
          </cell>
          <cell r="G221">
            <v>0.5</v>
          </cell>
          <cell r="H221">
            <v>0</v>
          </cell>
          <cell r="I221" t="str">
            <v>Planejar e implementar instrumentos de segurança que  tornem o setor nuclear confiável perante a sociedade e implementação das comunicações para proibição de armas químicas.</v>
          </cell>
        </row>
        <row r="222">
          <cell r="A222">
            <v>9</v>
          </cell>
          <cell r="B222" t="str">
            <v>DEMAIS</v>
          </cell>
          <cell r="C222">
            <v>910</v>
          </cell>
          <cell r="D222" t="str">
            <v>ESPORTES</v>
          </cell>
          <cell r="E222" t="str">
            <v>ESPORTES</v>
          </cell>
          <cell r="F222" t="str">
            <v>Manutenção dos serviços/produtos nos níveis atuais</v>
          </cell>
          <cell r="G222">
            <v>72.099999999999994</v>
          </cell>
          <cell r="H222">
            <v>0</v>
          </cell>
          <cell r="I222" t="str">
            <v>Abrange as ações relativas à manut. adm. e finalística, voltadas para a promoção do desporto de rendimento, à assistência ao atleta, à mobilização da sociedade pela ação desportiva comunitária, ao desenv. e difusão tecnológica e ao Programa Vida Ativa.</v>
          </cell>
        </row>
        <row r="223">
          <cell r="A223">
            <v>9</v>
          </cell>
          <cell r="B223" t="str">
            <v>DEMAIS</v>
          </cell>
          <cell r="C223">
            <v>910</v>
          </cell>
          <cell r="D223" t="str">
            <v>ESPORTES</v>
          </cell>
          <cell r="E223" t="str">
            <v>ESPORTES</v>
          </cell>
          <cell r="F223" t="str">
            <v>Projetos Diversos</v>
          </cell>
          <cell r="G223">
            <v>0</v>
          </cell>
          <cell r="H223">
            <v>7</v>
          </cell>
        </row>
        <row r="224">
          <cell r="A224">
            <v>9</v>
          </cell>
          <cell r="B224" t="str">
            <v>DEMAIS</v>
          </cell>
          <cell r="C224">
            <v>911</v>
          </cell>
          <cell r="D224" t="str">
            <v>GESTÃO DO ESTADO</v>
          </cell>
          <cell r="E224" t="str">
            <v>ADMINISTRAÇÃO E REFORMA DO ESTADO</v>
          </cell>
          <cell r="F224" t="str">
            <v>Organização e Modernização Administrativa</v>
          </cell>
          <cell r="G224">
            <v>34.299999999999997</v>
          </cell>
          <cell r="H224">
            <v>26.6</v>
          </cell>
          <cell r="I224" t="str">
            <v>Gestão do sistema de pessoal civil da União, de organização e modernização da administração, de informação e informática e de serviços gerais.</v>
          </cell>
        </row>
        <row r="225">
          <cell r="A225">
            <v>9</v>
          </cell>
          <cell r="B225" t="str">
            <v>DEMAIS</v>
          </cell>
          <cell r="C225">
            <v>911</v>
          </cell>
          <cell r="D225" t="str">
            <v>GESTÃO DO ESTADO</v>
          </cell>
          <cell r="E225" t="str">
            <v>ADMINISTRAÇÃO E REFORMA DO ESTADO</v>
          </cell>
          <cell r="F225" t="str">
            <v>Manutenção dos serviços/produtos nos níveis atuais</v>
          </cell>
          <cell r="G225">
            <v>24.1</v>
          </cell>
          <cell r="H225">
            <v>0</v>
          </cell>
        </row>
        <row r="226">
          <cell r="A226">
            <v>9</v>
          </cell>
          <cell r="B226" t="str">
            <v>DEMAIS</v>
          </cell>
          <cell r="C226">
            <v>912</v>
          </cell>
          <cell r="D226" t="str">
            <v>DEFESA CIVIL</v>
          </cell>
          <cell r="E226" t="str">
            <v>PLANEJAMENTO</v>
          </cell>
          <cell r="F226" t="str">
            <v>Defesa Civil</v>
          </cell>
          <cell r="G226">
            <v>58</v>
          </cell>
          <cell r="H226">
            <v>0</v>
          </cell>
          <cell r="I226" t="str">
            <v>Organizar a defesa permanente contra calamidades públicas e situações de emergência, especialmente as secas e inundações.</v>
          </cell>
        </row>
        <row r="227">
          <cell r="A227">
            <v>9</v>
          </cell>
          <cell r="B227" t="str">
            <v>DEMAIS</v>
          </cell>
          <cell r="C227">
            <v>913</v>
          </cell>
          <cell r="D227" t="str">
            <v>TURISMO</v>
          </cell>
          <cell r="E227" t="str">
            <v>INDÚSTRIA, COMÉRCIO E TURISMO</v>
          </cell>
          <cell r="F227" t="str">
            <v>Turismo</v>
          </cell>
          <cell r="G227">
            <v>44.9</v>
          </cell>
          <cell r="H227">
            <v>0</v>
          </cell>
          <cell r="I227" t="str">
            <v>Promover a divulgação do turismo a nível nacional e internacional, captar recursos para indução de novos negócios e investimentos turísticos, desenvolver programas de formação de recursos humanos, financiamento e descentralização do planejamento turístico</v>
          </cell>
        </row>
        <row r="228">
          <cell r="A228">
            <v>9</v>
          </cell>
          <cell r="B228" t="str">
            <v>DEMAIS</v>
          </cell>
          <cell r="C228">
            <v>913</v>
          </cell>
          <cell r="D228" t="str">
            <v>TURISMO</v>
          </cell>
          <cell r="E228" t="str">
            <v>INDÚSTRIA, COMÉRCIO E TURISMO</v>
          </cell>
          <cell r="F228" t="str">
            <v>PRODETUR</v>
          </cell>
          <cell r="G228">
            <v>0</v>
          </cell>
          <cell r="H228">
            <v>30</v>
          </cell>
          <cell r="I228" t="str">
            <v>Contribuir para o desenvolvimento sócio-econômico do nordeste, norte de Minas Gerais, integrantes da área de jurisdição da SUDENE, com ênfase da elevação do emprego e da renda, através do aumento da atividade turística.</v>
          </cell>
        </row>
        <row r="229">
          <cell r="A229">
            <v>9</v>
          </cell>
          <cell r="B229" t="str">
            <v>DEMAIS</v>
          </cell>
          <cell r="C229">
            <v>990</v>
          </cell>
          <cell r="D229" t="str">
            <v>DIVERSAS</v>
          </cell>
          <cell r="E229" t="str">
            <v>JUSTIÇA</v>
          </cell>
          <cell r="F229" t="str">
            <v>Manutenção dos Serviços  / produtos nos níveis atuais</v>
          </cell>
          <cell r="G229">
            <v>87.6</v>
          </cell>
          <cell r="H229">
            <v>0</v>
          </cell>
        </row>
        <row r="230">
          <cell r="A230">
            <v>9</v>
          </cell>
          <cell r="B230" t="str">
            <v>DEMAIS</v>
          </cell>
          <cell r="C230">
            <v>990</v>
          </cell>
          <cell r="D230" t="str">
            <v>DIVERSAS</v>
          </cell>
          <cell r="E230" t="str">
            <v>JUSTIÇA</v>
          </cell>
          <cell r="F230" t="str">
            <v>Publicação de Atos Oficiais</v>
          </cell>
          <cell r="G230">
            <v>26.4</v>
          </cell>
          <cell r="H230">
            <v>0</v>
          </cell>
          <cell r="I230" t="str">
            <v>Modernização do Parque gráfico do DIN, para atendimento da Administração Pública Federal</v>
          </cell>
        </row>
        <row r="231">
          <cell r="A231">
            <v>9</v>
          </cell>
          <cell r="B231" t="str">
            <v>DEMAIS</v>
          </cell>
          <cell r="C231">
            <v>990</v>
          </cell>
          <cell r="D231" t="str">
            <v>DIVERSAS</v>
          </cell>
          <cell r="E231" t="str">
            <v>JUSTIÇA</v>
          </cell>
          <cell r="F231" t="str">
            <v>Proteção as Florestas Tropicais (Doações)</v>
          </cell>
          <cell r="G231">
            <v>0</v>
          </cell>
          <cell r="H231">
            <v>5.3</v>
          </cell>
        </row>
        <row r="232">
          <cell r="A232">
            <v>9</v>
          </cell>
          <cell r="B232" t="str">
            <v>DEMAIS</v>
          </cell>
          <cell r="C232">
            <v>990</v>
          </cell>
          <cell r="D232" t="str">
            <v>DIVERSAS</v>
          </cell>
          <cell r="E232" t="str">
            <v>JUSTIÇA</v>
          </cell>
          <cell r="F232" t="str">
            <v>PROMOTEC</v>
          </cell>
          <cell r="G232">
            <v>0</v>
          </cell>
          <cell r="H232">
            <v>28.3</v>
          </cell>
        </row>
        <row r="233">
          <cell r="A233">
            <v>9</v>
          </cell>
          <cell r="B233" t="str">
            <v>DEMAIS</v>
          </cell>
          <cell r="C233">
            <v>990</v>
          </cell>
          <cell r="D233" t="str">
            <v>DIVERSAS</v>
          </cell>
          <cell r="E233" t="str">
            <v>JUSTIÇA</v>
          </cell>
          <cell r="F233" t="str">
            <v>Pró-Amazônia</v>
          </cell>
          <cell r="G233">
            <v>0</v>
          </cell>
          <cell r="H233">
            <v>44.5</v>
          </cell>
        </row>
        <row r="234">
          <cell r="A234">
            <v>9</v>
          </cell>
          <cell r="B234" t="str">
            <v>DEMAIS</v>
          </cell>
          <cell r="C234">
            <v>990</v>
          </cell>
          <cell r="D234" t="str">
            <v>DIVERSAS</v>
          </cell>
          <cell r="E234" t="str">
            <v>JUSTIÇA</v>
          </cell>
          <cell r="F234" t="str">
            <v>Demais Projetos</v>
          </cell>
          <cell r="G234">
            <v>0</v>
          </cell>
          <cell r="H234">
            <v>231.1</v>
          </cell>
          <cell r="I234" t="str">
            <v>Visa entre outros a  construção de presídios com recursos provenientes de Operação de Crédito do BNDES.</v>
          </cell>
        </row>
      </sheetData>
      <sheetData sheetId="4" refreshError="1">
        <row r="1">
          <cell r="A1" t="str">
            <v>SET</v>
          </cell>
          <cell r="B1" t="str">
            <v>DESCSET</v>
          </cell>
          <cell r="C1" t="str">
            <v>AREA</v>
          </cell>
          <cell r="D1" t="str">
            <v>DESCAR</v>
          </cell>
          <cell r="E1" t="str">
            <v>ATIV</v>
          </cell>
          <cell r="F1" t="str">
            <v>PROJ</v>
          </cell>
          <cell r="G1" t="str">
            <v>TOT</v>
          </cell>
        </row>
        <row r="2">
          <cell r="A2">
            <v>1</v>
          </cell>
          <cell r="B2" t="str">
            <v>DESENVOLVIMENTO SOCIAL</v>
          </cell>
          <cell r="C2">
            <v>101</v>
          </cell>
          <cell r="D2" t="str">
            <v>EDUCAÇÃO</v>
          </cell>
          <cell r="E2">
            <v>4005.8</v>
          </cell>
          <cell r="F2">
            <v>389.9</v>
          </cell>
          <cell r="G2">
            <v>4395.7</v>
          </cell>
        </row>
        <row r="3">
          <cell r="A3">
            <v>1</v>
          </cell>
          <cell r="B3" t="str">
            <v>DESENVOLVIMENTO SOCIAL</v>
          </cell>
          <cell r="C3">
            <v>102</v>
          </cell>
          <cell r="D3" t="str">
            <v>SAÚDE</v>
          </cell>
          <cell r="E3">
            <v>12114.9</v>
          </cell>
          <cell r="F3">
            <v>799.6</v>
          </cell>
          <cell r="G3">
            <v>12914.5</v>
          </cell>
        </row>
        <row r="4">
          <cell r="A4">
            <v>1</v>
          </cell>
          <cell r="B4" t="str">
            <v>DESENVOLVIMENTO SOCIAL</v>
          </cell>
          <cell r="C4">
            <v>103</v>
          </cell>
          <cell r="D4" t="str">
            <v>PREVIDÊNCIA</v>
          </cell>
          <cell r="E4">
            <v>1401.6</v>
          </cell>
          <cell r="F4">
            <v>0</v>
          </cell>
          <cell r="G4">
            <v>1401.6</v>
          </cell>
        </row>
        <row r="5">
          <cell r="A5">
            <v>1</v>
          </cell>
          <cell r="B5" t="str">
            <v>DESENVOLVIMENTO SOCIAL</v>
          </cell>
          <cell r="C5">
            <v>104</v>
          </cell>
          <cell r="D5" t="str">
            <v>ASSISTÊNCIA</v>
          </cell>
          <cell r="E5">
            <v>1264.2</v>
          </cell>
          <cell r="F5">
            <v>11</v>
          </cell>
          <cell r="G5">
            <v>1275.2</v>
          </cell>
        </row>
        <row r="6">
          <cell r="A6">
            <v>1</v>
          </cell>
          <cell r="B6" t="str">
            <v>DESENVOLVIMENTO SOCIAL</v>
          </cell>
          <cell r="C6">
            <v>105</v>
          </cell>
          <cell r="D6" t="str">
            <v>REFORMA AGRÁRIA</v>
          </cell>
          <cell r="E6">
            <v>915</v>
          </cell>
          <cell r="F6">
            <v>370.4</v>
          </cell>
          <cell r="G6">
            <v>1285.4000000000001</v>
          </cell>
        </row>
        <row r="7">
          <cell r="A7">
            <v>1</v>
          </cell>
          <cell r="B7" t="str">
            <v>DESENVOLVIMENTO SOCIAL</v>
          </cell>
          <cell r="C7">
            <v>106</v>
          </cell>
          <cell r="D7" t="str">
            <v>DESENVOLVIMENTO URBANO E REGIONAL</v>
          </cell>
          <cell r="E7">
            <v>267.5</v>
          </cell>
          <cell r="F7">
            <v>428.1</v>
          </cell>
          <cell r="G7">
            <v>695.6</v>
          </cell>
        </row>
        <row r="8">
          <cell r="A8">
            <v>1</v>
          </cell>
          <cell r="B8" t="str">
            <v>DESENVOLVIMENTO SOCIAL</v>
          </cell>
          <cell r="C8">
            <v>107</v>
          </cell>
          <cell r="D8" t="str">
            <v>SANEAMENTO</v>
          </cell>
          <cell r="E8">
            <v>0</v>
          </cell>
          <cell r="F8">
            <v>354</v>
          </cell>
          <cell r="G8">
            <v>354</v>
          </cell>
        </row>
        <row r="9">
          <cell r="A9">
            <v>1</v>
          </cell>
          <cell r="B9" t="str">
            <v>DESENVOLVIMENTO SOCIAL</v>
          </cell>
          <cell r="C9">
            <v>108</v>
          </cell>
          <cell r="D9" t="str">
            <v>HABITAÇÃO</v>
          </cell>
          <cell r="E9">
            <v>0</v>
          </cell>
          <cell r="F9">
            <v>228.8</v>
          </cell>
          <cell r="G9">
            <v>228.8</v>
          </cell>
        </row>
        <row r="10">
          <cell r="A10">
            <v>1</v>
          </cell>
          <cell r="B10" t="str">
            <v>DESENVOLVIMENTO SOCIAL</v>
          </cell>
          <cell r="C10">
            <v>109</v>
          </cell>
          <cell r="D10" t="str">
            <v>TRABALHO</v>
          </cell>
          <cell r="E10">
            <v>111.3</v>
          </cell>
          <cell r="F10">
            <v>6.7</v>
          </cell>
          <cell r="G10">
            <v>118</v>
          </cell>
        </row>
        <row r="11">
          <cell r="A11">
            <v>1</v>
          </cell>
          <cell r="B11" t="str">
            <v>DESENVOLVIMENTO SOCIAL</v>
          </cell>
          <cell r="C11">
            <v>110</v>
          </cell>
          <cell r="D11" t="str">
            <v>DEFESA DOS DIREITOS</v>
          </cell>
          <cell r="E11">
            <v>63.9</v>
          </cell>
          <cell r="F11">
            <v>3</v>
          </cell>
          <cell r="G11">
            <v>66.900000000000006</v>
          </cell>
        </row>
        <row r="12">
          <cell r="A12">
            <v>1</v>
          </cell>
          <cell r="B12" t="str">
            <v>DESENVOLVIMENTO SOCIAL</v>
          </cell>
          <cell r="C12">
            <v>111</v>
          </cell>
          <cell r="D12" t="str">
            <v>PRONAF</v>
          </cell>
          <cell r="E12">
            <v>0</v>
          </cell>
          <cell r="F12">
            <v>280</v>
          </cell>
          <cell r="G12">
            <v>280</v>
          </cell>
        </row>
        <row r="13">
          <cell r="A13">
            <v>1</v>
          </cell>
          <cell r="B13" t="str">
            <v>DESENVOLVIMENTO SOCIAL</v>
          </cell>
          <cell r="C13">
            <v>112</v>
          </cell>
          <cell r="D13" t="str">
            <v>PRODEA</v>
          </cell>
          <cell r="E13">
            <v>100</v>
          </cell>
          <cell r="F13">
            <v>0</v>
          </cell>
          <cell r="G13">
            <v>100</v>
          </cell>
        </row>
        <row r="14">
          <cell r="A14">
            <v>2</v>
          </cell>
          <cell r="B14" t="str">
            <v>DEFESA NACIONAL</v>
          </cell>
          <cell r="C14">
            <v>201</v>
          </cell>
          <cell r="D14" t="str">
            <v>AERONÁUTICA</v>
          </cell>
          <cell r="E14">
            <v>997.6</v>
          </cell>
          <cell r="F14">
            <v>372.7</v>
          </cell>
          <cell r="G14">
            <v>1370.3</v>
          </cell>
        </row>
        <row r="15">
          <cell r="A15">
            <v>2</v>
          </cell>
          <cell r="B15" t="str">
            <v>DEFESA NACIONAL</v>
          </cell>
          <cell r="C15">
            <v>202</v>
          </cell>
          <cell r="D15" t="str">
            <v>EXÉRCITO</v>
          </cell>
          <cell r="E15">
            <v>967.3</v>
          </cell>
          <cell r="F15">
            <v>200.4</v>
          </cell>
          <cell r="G15">
            <v>1167.7</v>
          </cell>
        </row>
        <row r="16">
          <cell r="A16">
            <v>2</v>
          </cell>
          <cell r="B16" t="str">
            <v>DEFESA NACIONAL</v>
          </cell>
          <cell r="C16">
            <v>203</v>
          </cell>
          <cell r="D16" t="str">
            <v>MARINHA</v>
          </cell>
          <cell r="E16">
            <v>827.2</v>
          </cell>
          <cell r="F16">
            <v>356.3</v>
          </cell>
          <cell r="G16">
            <v>1183.5</v>
          </cell>
        </row>
        <row r="17">
          <cell r="A17">
            <v>2</v>
          </cell>
          <cell r="B17" t="str">
            <v>DEFESA NACIONAL</v>
          </cell>
          <cell r="C17">
            <v>204</v>
          </cell>
          <cell r="D17" t="str">
            <v>EMFA</v>
          </cell>
          <cell r="E17">
            <v>53</v>
          </cell>
          <cell r="F17">
            <v>23</v>
          </cell>
          <cell r="G17">
            <v>76</v>
          </cell>
        </row>
        <row r="18">
          <cell r="A18">
            <v>3</v>
          </cell>
          <cell r="B18" t="str">
            <v>INFRA-ESTRUTURA</v>
          </cell>
          <cell r="C18">
            <v>301</v>
          </cell>
          <cell r="D18" t="str">
            <v>TRANSPORTE</v>
          </cell>
          <cell r="E18">
            <v>778.1</v>
          </cell>
          <cell r="F18">
            <v>2355.9</v>
          </cell>
          <cell r="G18">
            <v>3134</v>
          </cell>
        </row>
        <row r="19">
          <cell r="A19">
            <v>3</v>
          </cell>
          <cell r="B19" t="str">
            <v>INFRA-ESTRUTURA</v>
          </cell>
          <cell r="C19">
            <v>302</v>
          </cell>
          <cell r="D19" t="str">
            <v>MINAS E ENERGIA</v>
          </cell>
          <cell r="E19">
            <v>212.4</v>
          </cell>
          <cell r="F19">
            <v>8</v>
          </cell>
          <cell r="G19">
            <v>220.4</v>
          </cell>
        </row>
        <row r="20">
          <cell r="A20">
            <v>3</v>
          </cell>
          <cell r="B20" t="str">
            <v>INFRA-ESTRUTURA</v>
          </cell>
          <cell r="C20">
            <v>303</v>
          </cell>
          <cell r="D20" t="str">
            <v>COMUNICAÇÕES</v>
          </cell>
          <cell r="E20">
            <v>270.8</v>
          </cell>
          <cell r="F20">
            <v>99.1</v>
          </cell>
          <cell r="G20">
            <v>369.9</v>
          </cell>
        </row>
        <row r="21">
          <cell r="A21">
            <v>4</v>
          </cell>
          <cell r="B21" t="str">
            <v>AGRICULTURA</v>
          </cell>
          <cell r="C21">
            <v>400</v>
          </cell>
          <cell r="D21" t="str">
            <v>AGRICULTURA</v>
          </cell>
          <cell r="E21">
            <v>653.79999999999995</v>
          </cell>
          <cell r="F21">
            <v>165.4</v>
          </cell>
          <cell r="G21">
            <v>819.2</v>
          </cell>
        </row>
        <row r="22">
          <cell r="A22">
            <v>5</v>
          </cell>
          <cell r="B22" t="str">
            <v>MEIO AMBIENTE</v>
          </cell>
          <cell r="C22">
            <v>500</v>
          </cell>
          <cell r="D22" t="str">
            <v>MEIO AMBIENTE</v>
          </cell>
          <cell r="E22">
            <v>195.1</v>
          </cell>
          <cell r="F22">
            <v>824.3</v>
          </cell>
          <cell r="G22">
            <v>1019.4</v>
          </cell>
        </row>
        <row r="23">
          <cell r="A23">
            <v>6</v>
          </cell>
          <cell r="B23" t="str">
            <v>CIÊNCIA E TECNOLOGIA</v>
          </cell>
          <cell r="C23">
            <v>600</v>
          </cell>
          <cell r="D23" t="str">
            <v>CIÊNCIA E TECNOLOGIA</v>
          </cell>
          <cell r="E23">
            <v>715.3</v>
          </cell>
          <cell r="F23">
            <v>252.9</v>
          </cell>
          <cell r="G23">
            <v>968.2</v>
          </cell>
        </row>
        <row r="24">
          <cell r="A24">
            <v>7</v>
          </cell>
          <cell r="B24" t="str">
            <v>ADMINISTRAÇÃO FAZENDÁRIA</v>
          </cell>
          <cell r="C24">
            <v>700</v>
          </cell>
          <cell r="D24" t="str">
            <v>ADMINISTRAÇÃO FAZENDÁRIA</v>
          </cell>
          <cell r="E24">
            <v>1768.2</v>
          </cell>
          <cell r="F24">
            <v>168.4</v>
          </cell>
          <cell r="G24">
            <v>1936.6</v>
          </cell>
        </row>
        <row r="25">
          <cell r="A25">
            <v>9</v>
          </cell>
          <cell r="B25" t="str">
            <v>DEMAIS</v>
          </cell>
          <cell r="C25">
            <v>901</v>
          </cell>
          <cell r="D25" t="str">
            <v>INDÚSTRIA E COMÉRCIO</v>
          </cell>
          <cell r="E25">
            <v>772.7</v>
          </cell>
          <cell r="F25">
            <v>37.799999999999997</v>
          </cell>
          <cell r="G25">
            <v>810.5</v>
          </cell>
        </row>
        <row r="26">
          <cell r="A26">
            <v>9</v>
          </cell>
          <cell r="B26" t="str">
            <v>DEMAIS</v>
          </cell>
          <cell r="C26">
            <v>902</v>
          </cell>
          <cell r="D26" t="str">
            <v>PLANEJAMENTO GOVERNAMENTAL</v>
          </cell>
          <cell r="E26">
            <v>275.5</v>
          </cell>
          <cell r="F26">
            <v>41.3</v>
          </cell>
          <cell r="G26">
            <v>316.8</v>
          </cell>
        </row>
        <row r="27">
          <cell r="A27">
            <v>9</v>
          </cell>
          <cell r="B27" t="str">
            <v>DEMAIS</v>
          </cell>
          <cell r="C27">
            <v>903</v>
          </cell>
          <cell r="D27" t="str">
            <v>POLÍTICA EXTERNA</v>
          </cell>
          <cell r="E27">
            <v>262.10000000000002</v>
          </cell>
          <cell r="F27">
            <v>8.1</v>
          </cell>
          <cell r="G27">
            <v>270.2</v>
          </cell>
        </row>
        <row r="28">
          <cell r="A28">
            <v>9</v>
          </cell>
          <cell r="B28" t="str">
            <v>DEMAIS</v>
          </cell>
          <cell r="C28">
            <v>904</v>
          </cell>
          <cell r="D28" t="str">
            <v>AÇÕES PRESIDENCIAIS</v>
          </cell>
          <cell r="E28">
            <v>205.8</v>
          </cell>
          <cell r="F28">
            <v>137</v>
          </cell>
          <cell r="G28">
            <v>342.8</v>
          </cell>
        </row>
        <row r="29">
          <cell r="A29">
            <v>9</v>
          </cell>
          <cell r="B29" t="str">
            <v>DEMAIS</v>
          </cell>
          <cell r="C29">
            <v>905</v>
          </cell>
          <cell r="D29" t="str">
            <v>CULTURA</v>
          </cell>
          <cell r="E29">
            <v>124.4</v>
          </cell>
          <cell r="F29">
            <v>29</v>
          </cell>
          <cell r="G29">
            <v>153.4</v>
          </cell>
        </row>
        <row r="30">
          <cell r="A30">
            <v>9</v>
          </cell>
          <cell r="B30" t="str">
            <v>DEMAIS</v>
          </cell>
          <cell r="C30">
            <v>906</v>
          </cell>
          <cell r="D30" t="str">
            <v>SEGURANÇA PÚBLICA</v>
          </cell>
          <cell r="E30">
            <v>118.2</v>
          </cell>
          <cell r="F30">
            <v>0</v>
          </cell>
          <cell r="G30">
            <v>118.2</v>
          </cell>
        </row>
        <row r="31">
          <cell r="A31">
            <v>9</v>
          </cell>
          <cell r="B31" t="str">
            <v>DEMAIS</v>
          </cell>
          <cell r="C31">
            <v>908</v>
          </cell>
          <cell r="D31" t="str">
            <v>TRANSFERÊNCIAS</v>
          </cell>
          <cell r="E31">
            <v>97.8</v>
          </cell>
          <cell r="F31">
            <v>12</v>
          </cell>
          <cell r="G31">
            <v>109.8</v>
          </cell>
        </row>
        <row r="32">
          <cell r="A32">
            <v>9</v>
          </cell>
          <cell r="B32" t="str">
            <v>DEMAIS</v>
          </cell>
          <cell r="C32">
            <v>909</v>
          </cell>
          <cell r="D32" t="str">
            <v>ENERGIA NUCLEAR</v>
          </cell>
          <cell r="E32">
            <v>94</v>
          </cell>
          <cell r="F32">
            <v>28.5</v>
          </cell>
          <cell r="G32">
            <v>122.5</v>
          </cell>
        </row>
        <row r="33">
          <cell r="A33">
            <v>9</v>
          </cell>
          <cell r="B33" t="str">
            <v>DEMAIS</v>
          </cell>
          <cell r="C33">
            <v>910</v>
          </cell>
          <cell r="D33" t="str">
            <v>ESPORTES</v>
          </cell>
          <cell r="E33">
            <v>72.099999999999994</v>
          </cell>
          <cell r="F33">
            <v>7</v>
          </cell>
          <cell r="G33">
            <v>79.099999999999994</v>
          </cell>
        </row>
        <row r="34">
          <cell r="A34">
            <v>9</v>
          </cell>
          <cell r="B34" t="str">
            <v>DEMAIS</v>
          </cell>
          <cell r="C34">
            <v>911</v>
          </cell>
          <cell r="D34" t="str">
            <v>GESTÃO DO ESTADO</v>
          </cell>
          <cell r="E34">
            <v>58.4</v>
          </cell>
          <cell r="F34">
            <v>26.6</v>
          </cell>
          <cell r="G34">
            <v>85</v>
          </cell>
        </row>
        <row r="35">
          <cell r="A35">
            <v>9</v>
          </cell>
          <cell r="B35" t="str">
            <v>DEMAIS</v>
          </cell>
          <cell r="C35">
            <v>912</v>
          </cell>
          <cell r="D35" t="str">
            <v>DEFESA CIVIL</v>
          </cell>
          <cell r="E35">
            <v>58</v>
          </cell>
          <cell r="F35">
            <v>0</v>
          </cell>
          <cell r="G35">
            <v>58</v>
          </cell>
        </row>
        <row r="36">
          <cell r="A36">
            <v>9</v>
          </cell>
          <cell r="B36" t="str">
            <v>DEMAIS</v>
          </cell>
          <cell r="C36">
            <v>913</v>
          </cell>
          <cell r="D36" t="str">
            <v>TURISMO</v>
          </cell>
          <cell r="E36">
            <v>44.9</v>
          </cell>
          <cell r="F36">
            <v>30</v>
          </cell>
          <cell r="G36">
            <v>74.900000000000006</v>
          </cell>
        </row>
        <row r="37">
          <cell r="A37">
            <v>9</v>
          </cell>
          <cell r="B37" t="str">
            <v>DEMAIS</v>
          </cell>
          <cell r="C37">
            <v>990</v>
          </cell>
          <cell r="D37" t="str">
            <v>DIVERSAS</v>
          </cell>
          <cell r="E37">
            <v>114</v>
          </cell>
          <cell r="F37">
            <v>309.2</v>
          </cell>
          <cell r="G37">
            <v>423.2</v>
          </cell>
        </row>
      </sheetData>
      <sheetData sheetId="5" refreshError="1">
        <row r="1">
          <cell r="A1" t="str">
            <v>SET</v>
          </cell>
          <cell r="B1" t="str">
            <v>DESCSET</v>
          </cell>
          <cell r="C1" t="str">
            <v>ATIV</v>
          </cell>
          <cell r="D1" t="str">
            <v>PROJ</v>
          </cell>
          <cell r="E1" t="str">
            <v>GERAL</v>
          </cell>
        </row>
        <row r="2">
          <cell r="A2">
            <v>1</v>
          </cell>
          <cell r="B2" t="str">
            <v>DESENVOLVIMENTO SOCIAL</v>
          </cell>
          <cell r="C2">
            <v>20244.2</v>
          </cell>
          <cell r="D2">
            <v>2871.5</v>
          </cell>
          <cell r="E2">
            <v>23115.7</v>
          </cell>
        </row>
        <row r="3">
          <cell r="A3">
            <v>2</v>
          </cell>
          <cell r="B3" t="str">
            <v>DEFESA NACIONAL</v>
          </cell>
          <cell r="C3">
            <v>2845.1</v>
          </cell>
          <cell r="D3">
            <v>952.4</v>
          </cell>
          <cell r="E3">
            <v>3797.5</v>
          </cell>
        </row>
        <row r="4">
          <cell r="A4">
            <v>3</v>
          </cell>
          <cell r="B4" t="str">
            <v>INFRA-ESTRUTURA</v>
          </cell>
          <cell r="C4">
            <v>1261.3</v>
          </cell>
          <cell r="D4">
            <v>2463</v>
          </cell>
          <cell r="E4">
            <v>3724.3</v>
          </cell>
        </row>
        <row r="5">
          <cell r="A5">
            <v>4</v>
          </cell>
          <cell r="B5" t="str">
            <v>AGRICULTURA</v>
          </cell>
          <cell r="C5">
            <v>653.79999999999995</v>
          </cell>
          <cell r="D5">
            <v>165.4</v>
          </cell>
          <cell r="E5">
            <v>819.2</v>
          </cell>
        </row>
        <row r="6">
          <cell r="A6">
            <v>5</v>
          </cell>
          <cell r="B6" t="str">
            <v>MEIO AMBIENTE</v>
          </cell>
          <cell r="C6">
            <v>195.1</v>
          </cell>
          <cell r="D6">
            <v>824.3</v>
          </cell>
          <cell r="E6">
            <v>1019.4</v>
          </cell>
        </row>
        <row r="7">
          <cell r="A7">
            <v>6</v>
          </cell>
          <cell r="B7" t="str">
            <v>CIÊNCIA E TECNOLOGIA</v>
          </cell>
          <cell r="C7">
            <v>715.3</v>
          </cell>
          <cell r="D7">
            <v>252.9</v>
          </cell>
          <cell r="E7">
            <v>968.2</v>
          </cell>
        </row>
        <row r="8">
          <cell r="A8">
            <v>7</v>
          </cell>
          <cell r="B8" t="str">
            <v>ADMINISTRAÇÃO FAZENDÁRIA</v>
          </cell>
          <cell r="C8">
            <v>1768.2</v>
          </cell>
          <cell r="D8">
            <v>168.4</v>
          </cell>
          <cell r="E8">
            <v>1936.6</v>
          </cell>
        </row>
        <row r="9">
          <cell r="A9">
            <v>9</v>
          </cell>
          <cell r="B9" t="str">
            <v>DEMAIS</v>
          </cell>
          <cell r="C9">
            <v>2297.9</v>
          </cell>
          <cell r="D9">
            <v>666.5</v>
          </cell>
          <cell r="E9">
            <v>2964.4</v>
          </cell>
        </row>
      </sheetData>
      <sheetData sheetId="6" refreshError="1"/>
      <sheetData sheetId="7"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b_Apoio"/>
      <sheetName val="QDD - ANEXO 1"/>
      <sheetName val="ESPELHO3"/>
      <sheetName val="Exporta_Consolidado (2)"/>
      <sheetName val="Plan1"/>
      <sheetName val="ESPELHO1"/>
      <sheetName val="Folha de Pagamento"/>
    </sheetNames>
    <sheetDataSet>
      <sheetData sheetId="0">
        <row r="2">
          <cell r="L2" t="str">
            <v>AC</v>
          </cell>
        </row>
        <row r="3">
          <cell r="L3" t="str">
            <v>AO</v>
          </cell>
        </row>
        <row r="4">
          <cell r="L4" t="str">
            <v>AD</v>
          </cell>
        </row>
        <row r="5">
          <cell r="L5" t="str">
            <v>ED</v>
          </cell>
        </row>
        <row r="6">
          <cell r="L6" t="str">
            <v>AI</v>
          </cell>
        </row>
        <row r="7">
          <cell r="L7" t="str">
            <v>MS</v>
          </cell>
        </row>
        <row r="8">
          <cell r="L8" t="str">
            <v>RE</v>
          </cell>
        </row>
        <row r="9">
          <cell r="L9" t="str">
            <v>AR</v>
          </cell>
        </row>
        <row r="10">
          <cell r="L10" t="str">
            <v>AR</v>
          </cell>
        </row>
        <row r="11">
          <cell r="L11" t="str">
            <v>ED</v>
          </cell>
        </row>
        <row r="12">
          <cell r="L12" t="str">
            <v>MC</v>
          </cell>
        </row>
        <row r="13">
          <cell r="L13" t="str">
            <v>RC</v>
          </cell>
        </row>
        <row r="14">
          <cell r="L14" t="str">
            <v>Rex</v>
          </cell>
        </row>
        <row r="15">
          <cell r="L15" t="str">
            <v>EI</v>
          </cell>
        </row>
        <row r="16">
          <cell r="L16" t="str">
            <v>SJ</v>
          </cell>
        </row>
        <row r="39">
          <cell r="M39" t="str">
            <v xml:space="preserve"> ABONO DE PERMANÊNCIA</v>
          </cell>
        </row>
        <row r="40">
          <cell r="B40">
            <v>1</v>
          </cell>
          <cell r="M40" t="str">
            <v xml:space="preserve"> AUXÍLIO SAÚDE</v>
          </cell>
        </row>
        <row r="41">
          <cell r="B41">
            <v>2</v>
          </cell>
          <cell r="M41" t="str">
            <v xml:space="preserve"> AUXÍLIO-MORADIA</v>
          </cell>
        </row>
        <row r="42">
          <cell r="M42" t="str">
            <v>ABONO POR FALTAS</v>
          </cell>
        </row>
        <row r="43">
          <cell r="B43">
            <v>90</v>
          </cell>
          <cell r="M43" t="str">
            <v xml:space="preserve">ACUMULAÇÃO DE PROVENTOS </v>
          </cell>
        </row>
        <row r="44">
          <cell r="B44">
            <v>91</v>
          </cell>
          <cell r="M44" t="str">
            <v xml:space="preserve">ACUMULAÇÃO VENCIMENTOS </v>
          </cell>
        </row>
        <row r="45">
          <cell r="M45" t="str">
            <v>ADEQUAÇÃO DE RUBRICA</v>
          </cell>
        </row>
        <row r="46">
          <cell r="M46" t="str">
            <v>ADICIONAL DE FÉRIAS</v>
          </cell>
        </row>
        <row r="47">
          <cell r="M47" t="str">
            <v>ADICIONAL DE INSALUBRIDADE</v>
          </cell>
        </row>
        <row r="48">
          <cell r="M48" t="str">
            <v>ADICIONAL DE PERICULOSIDADE</v>
          </cell>
        </row>
        <row r="49">
          <cell r="M49" t="str">
            <v>ADICIONAL DE QUALIFICAÇÃO</v>
          </cell>
        </row>
        <row r="50">
          <cell r="M50" t="str">
            <v>ADICIONAL DE QUALIFICAÇÃO (AQ)</v>
          </cell>
        </row>
        <row r="51">
          <cell r="M51" t="str">
            <v>ADICIONAL DE TRABALHO NOTURNO</v>
          </cell>
        </row>
        <row r="52">
          <cell r="M52" t="str">
            <v>ADICIONAL POR TEMPO DE SERVIÇOS (ATS MAGISTRADO)</v>
          </cell>
        </row>
        <row r="53">
          <cell r="M53" t="str">
            <v>ADICIONAL POR TEMPO DE SERVIÇOS (ATS)</v>
          </cell>
        </row>
        <row r="54">
          <cell r="M54" t="str">
            <v>ADICIONAL TEMPO DE SERVIÇO</v>
          </cell>
        </row>
        <row r="55">
          <cell r="M55" t="str">
            <v>AJUDA DE CUSTO</v>
          </cell>
        </row>
        <row r="56">
          <cell r="M56" t="str">
            <v>ANUÊNIOS (ATS)</v>
          </cell>
        </row>
        <row r="57">
          <cell r="M57" t="str">
            <v>APOSENTADORIA POR INVALIDEZ COM PROVENTOS INTEGRAIS</v>
          </cell>
        </row>
        <row r="58">
          <cell r="M58" t="str">
            <v>ASSISTÊNCIA À MATERNIDADE, ADOÇÃO E PATERNIDADE (ART. 184, II - LEI 8.112)</v>
          </cell>
        </row>
        <row r="59">
          <cell r="M59" t="str">
            <v>ASSISTÊNCIA MÉDICA E ODONTOLÓGICA (RESSARCIMENTO)</v>
          </cell>
        </row>
        <row r="60">
          <cell r="M60" t="str">
            <v xml:space="preserve">ATS - ADICIONAL POR TEMPO DE SERVIÇO </v>
          </cell>
        </row>
        <row r="61">
          <cell r="M61" t="str">
            <v>ATUALIZAÇÃO DE VALORES</v>
          </cell>
        </row>
        <row r="62">
          <cell r="M62" t="str">
            <v>AUDITORIA OPERACIONAL NA FOLHA DE PAGAMENTO</v>
          </cell>
        </row>
        <row r="63">
          <cell r="M63" t="str">
            <v>AUDITORIA OPERACIONAL NA FOLHA DE PAGAMENTO</v>
          </cell>
        </row>
        <row r="64">
          <cell r="M64" t="str">
            <v>AUXÍLIO ALIMENTAÇÃO</v>
          </cell>
        </row>
        <row r="65">
          <cell r="M65" t="str">
            <v>AUXÍLIO FUNERAL</v>
          </cell>
        </row>
        <row r="66">
          <cell r="M66" t="str">
            <v>AUXÍLIO MORADIA</v>
          </cell>
        </row>
        <row r="67">
          <cell r="M67" t="str">
            <v>AUXÍLIO MORADIA</v>
          </cell>
        </row>
        <row r="68">
          <cell r="M68" t="str">
            <v>AUXÍLIO NATALIDADE</v>
          </cell>
        </row>
        <row r="69">
          <cell r="M69" t="str">
            <v>AUXÍLIO PRÉ-ESCOLAR</v>
          </cell>
        </row>
        <row r="70">
          <cell r="M70" t="str">
            <v>AUXÍLIO SAÚDE</v>
          </cell>
        </row>
        <row r="71">
          <cell r="M71" t="str">
            <v>AUXÍLIO-TRANSPORTE</v>
          </cell>
        </row>
        <row r="72">
          <cell r="M72" t="str">
            <v>AUXÍLIO-TRANSPORTE</v>
          </cell>
        </row>
        <row r="73">
          <cell r="M73" t="str">
            <v>CARGA HORÁRIA</v>
          </cell>
        </row>
        <row r="74">
          <cell r="M74" t="str">
            <v xml:space="preserve">COMPENSAÇÃO DE VALORES  </v>
          </cell>
        </row>
        <row r="75">
          <cell r="M75" t="str">
            <v>CONTRIBUIÇÃO PATRONAL (CPSSS)</v>
          </cell>
        </row>
        <row r="76">
          <cell r="M76" t="str">
            <v>CONTRIBUIÇÃO PREVIDÊNCIÁRIA</v>
          </cell>
        </row>
        <row r="77">
          <cell r="M77" t="str">
            <v xml:space="preserve">CONVERSÃO DE FALTAS EM LICENÇA </v>
          </cell>
        </row>
        <row r="78">
          <cell r="M78" t="str">
            <v>CORREÇÃO DA TABELA DE IR</v>
          </cell>
        </row>
        <row r="79">
          <cell r="M79" t="str">
            <v>DEDUÇÃO DOS VALORES RESTITUÍDOS POR OCASIÃO DA DECLARAÇÃO ANUAL DE AJUSTE (TAXA SELIC)</v>
          </cell>
        </row>
        <row r="80">
          <cell r="M80" t="str">
            <v xml:space="preserve">DEPÓSITO JUDICIAL </v>
          </cell>
        </row>
        <row r="81">
          <cell r="M81" t="str">
            <v>DESCONTO DOS 28,86% SOBRE A VPNI</v>
          </cell>
        </row>
        <row r="82">
          <cell r="M82" t="str">
            <v>DESCONTO REFERENTE A MULTA APLICADA EM PROCEDIMENTO ADMINISTRATIVO</v>
          </cell>
        </row>
        <row r="83">
          <cell r="M83" t="str">
            <v>DEVOLUÇÃO DE VALORES INDEVIDAMENTE PERCEBIDOS</v>
          </cell>
        </row>
        <row r="84">
          <cell r="M84" t="str">
            <v xml:space="preserve">DIFERENÇA DE SUBSÍDIO </v>
          </cell>
        </row>
        <row r="85">
          <cell r="M85" t="str">
            <v>ENQUADRAMENTO</v>
          </cell>
        </row>
        <row r="86">
          <cell r="M86" t="str">
            <v xml:space="preserve">FC/CJ </v>
          </cell>
        </row>
        <row r="87">
          <cell r="M87" t="str">
            <v>GRATIFICAÇÃO DE ATIVIDADE DE SEGURANÇA</v>
          </cell>
        </row>
        <row r="88">
          <cell r="M88" t="str">
            <v>GRATIFICAÇÃO DE ATIVIDADE EXTERNA</v>
          </cell>
        </row>
        <row r="89">
          <cell r="M89" t="str">
            <v>GRATIFICAÇÃO DE ATIVIDADE JUDICIÁRIA</v>
          </cell>
        </row>
        <row r="90">
          <cell r="M90" t="str">
            <v>GRATIFICAÇÃO POR ENCARGO DE CURSO E CONCURSO (ART. 76-A LEI 8.112)</v>
          </cell>
        </row>
        <row r="91">
          <cell r="M91" t="str">
            <v xml:space="preserve">INCLUSÃO DE DEPENDENTE </v>
          </cell>
        </row>
        <row r="92">
          <cell r="M92" t="str">
            <v xml:space="preserve">INCOPORAÇÃO DE 11,98% </v>
          </cell>
        </row>
        <row r="93">
          <cell r="M93" t="str">
            <v xml:space="preserve">ISENÇÃO DA CONTRIBUIÇÃO SINDICAL </v>
          </cell>
        </row>
        <row r="94">
          <cell r="M94" t="str">
            <v>ISENÇÃO DE IR (1/3 DE FÉRIAS)</v>
          </cell>
        </row>
        <row r="95">
          <cell r="M95" t="str">
            <v>ISENÇÃO DE IR (ABONO DE PERMANÊNCIA)</v>
          </cell>
        </row>
        <row r="96">
          <cell r="M96" t="str">
            <v>ISENÇÃO DE IR (APOSENTADORIA POR INVALIDEZ)</v>
          </cell>
        </row>
        <row r="97">
          <cell r="M97" t="str">
            <v>ISENÇÃO DE IR (NEOPLASIAS)</v>
          </cell>
        </row>
        <row r="98">
          <cell r="M98" t="str">
            <v>ISENÇÃO DE IR (PRÉ-ESCOLAR)</v>
          </cell>
        </row>
        <row r="99">
          <cell r="M99" t="str">
            <v>ISENÇÃO DE PSS SOB DIFERENÇA DE SUBSTITUIÇÃO</v>
          </cell>
        </row>
        <row r="100">
          <cell r="M100" t="str">
            <v xml:space="preserve">OUTROS </v>
          </cell>
        </row>
        <row r="101">
          <cell r="M101" t="str">
            <v>PAGAMENTO DE TERÇO CONSTITUCIONAL DE FÉRIAS</v>
          </cell>
        </row>
        <row r="102">
          <cell r="M102" t="str">
            <v>PENSÃO CIVIL</v>
          </cell>
        </row>
        <row r="103">
          <cell r="M103" t="str">
            <v>PENSÃO ESTATUTÁRIA</v>
          </cell>
        </row>
        <row r="104">
          <cell r="M104" t="str">
            <v>PENSÃO ESTATUTÁRIA</v>
          </cell>
        </row>
        <row r="105">
          <cell r="M105" t="str">
            <v>PENSÃO VITALÍCIA</v>
          </cell>
        </row>
        <row r="106">
          <cell r="M106" t="str">
            <v>PERCENTUAL DE 26,05% (URP)</v>
          </cell>
        </row>
        <row r="107">
          <cell r="M107" t="str">
            <v>PROGRESSÃO FUNCIONAL</v>
          </cell>
        </row>
        <row r="108">
          <cell r="M108" t="str">
            <v>QUINTOS/DÉCIMOS</v>
          </cell>
        </row>
        <row r="109">
          <cell r="M109" t="str">
            <v>QUINTOS/DÉCIMOS - MAGISTRADO</v>
          </cell>
        </row>
        <row r="110">
          <cell r="M110" t="str">
            <v xml:space="preserve">REEMBOLSO </v>
          </cell>
        </row>
        <row r="111">
          <cell r="M111" t="str">
            <v>REENQUADRAMENTO</v>
          </cell>
        </row>
        <row r="112">
          <cell r="M112" t="str">
            <v>REENQUADRAMENTO</v>
          </cell>
        </row>
        <row r="113">
          <cell r="M113" t="str">
            <v>REINTEGRAÇÃO</v>
          </cell>
        </row>
        <row r="114">
          <cell r="M114" t="str">
            <v>RESTABELECIMENTO DO PGTO DA VANTAGEM DO ART. 184, II, LEI 1.711/52</v>
          </cell>
        </row>
        <row r="115">
          <cell r="M115" t="str">
            <v>TETO CONSTITUCIONAL</v>
          </cell>
        </row>
        <row r="116">
          <cell r="M116" t="str">
            <v>URP</v>
          </cell>
        </row>
        <row r="117">
          <cell r="M117" t="str">
            <v>URV - PRINCIPAL</v>
          </cell>
        </row>
        <row r="118">
          <cell r="M118" t="str">
            <v>URV JUROS</v>
          </cell>
        </row>
        <row r="119">
          <cell r="M119" t="str">
            <v>VPI (LEI N. 10.698)</v>
          </cell>
        </row>
        <row r="120">
          <cell r="M120" t="str">
            <v>VPNI GEL</v>
          </cell>
        </row>
        <row r="121">
          <cell r="M121" t="str">
            <v>VPNI MAGISTRADO</v>
          </cell>
        </row>
        <row r="122">
          <cell r="M122" t="str">
            <v>VPNI/QUINTOS</v>
          </cell>
        </row>
      </sheetData>
      <sheetData sheetId="1"/>
      <sheetData sheetId="2">
        <row r="11">
          <cell r="A11" t="str">
            <v>059991</v>
          </cell>
        </row>
        <row r="12">
          <cell r="A12" t="str">
            <v>059983</v>
          </cell>
        </row>
        <row r="13">
          <cell r="A13" t="str">
            <v>059995</v>
          </cell>
        </row>
        <row r="14">
          <cell r="A14" t="str">
            <v>059988</v>
          </cell>
        </row>
        <row r="15">
          <cell r="A15" t="str">
            <v>059994</v>
          </cell>
        </row>
        <row r="16">
          <cell r="A16" t="str">
            <v>059993</v>
          </cell>
        </row>
        <row r="17">
          <cell r="A17" t="str">
            <v>059987</v>
          </cell>
        </row>
        <row r="18">
          <cell r="A18" t="str">
            <v>060014</v>
          </cell>
        </row>
        <row r="19">
          <cell r="A19" t="str">
            <v>060080</v>
          </cell>
        </row>
        <row r="20">
          <cell r="A20" t="str">
            <v>060077</v>
          </cell>
        </row>
        <row r="21">
          <cell r="A21" t="str">
            <v>060083</v>
          </cell>
        </row>
        <row r="22">
          <cell r="A22" t="str">
            <v>060079</v>
          </cell>
        </row>
        <row r="23">
          <cell r="A23" t="str">
            <v>060082</v>
          </cell>
        </row>
        <row r="24">
          <cell r="A24" t="str">
            <v>060081</v>
          </cell>
        </row>
        <row r="25">
          <cell r="A25" t="str">
            <v>060078</v>
          </cell>
        </row>
        <row r="26">
          <cell r="A26" t="str">
            <v>060085</v>
          </cell>
        </row>
      </sheetData>
      <sheetData sheetId="3"/>
      <sheetData sheetId="4"/>
      <sheetData sheetId="5" refreshError="1"/>
      <sheetData sheetId="6" refreshError="1"/>
    </sheetDataSet>
  </externalBook>
</externalLink>
</file>

<file path=xl/externalLinks/externalLink150.xml><?xml version="1.0" encoding="utf-8"?>
<externalLink xmlns="http://schemas.openxmlformats.org/spreadsheetml/2006/main">
  <externalBook xmlns:r="http://schemas.openxmlformats.org/officeDocument/2006/relationships" r:id="rId1">
    <sheetNames>
      <sheetName val="Formato de Alimentação"/>
      <sheetName val="Cálculos"/>
    </sheetNames>
    <sheetDataSet>
      <sheetData sheetId="0">
        <row r="7">
          <cell r="C7">
            <v>33970</v>
          </cell>
          <cell r="D7">
            <v>7412.55</v>
          </cell>
          <cell r="E7">
            <v>-0.99972574670000003</v>
          </cell>
          <cell r="F7">
            <v>2.7425329999997139E-4</v>
          </cell>
        </row>
        <row r="8">
          <cell r="C8">
            <v>34001</v>
          </cell>
          <cell r="D8">
            <v>9597.0300000000007</v>
          </cell>
          <cell r="E8">
            <v>-0.99978817230000006</v>
          </cell>
          <cell r="F8">
            <v>2.1182769999994466E-4</v>
          </cell>
        </row>
        <row r="9">
          <cell r="C9">
            <v>34029</v>
          </cell>
          <cell r="D9">
            <v>12161.36</v>
          </cell>
          <cell r="E9">
            <v>-0.99983283810000001</v>
          </cell>
          <cell r="F9">
            <v>1.671618999999902E-4</v>
          </cell>
        </row>
        <row r="10">
          <cell r="C10">
            <v>34060</v>
          </cell>
          <cell r="D10">
            <v>15318.45</v>
          </cell>
          <cell r="E10">
            <v>-0.99986728970000005</v>
          </cell>
          <cell r="F10">
            <v>1.3271029999994965E-4</v>
          </cell>
        </row>
        <row r="11">
          <cell r="C11">
            <v>34090</v>
          </cell>
          <cell r="D11">
            <v>19506.52</v>
          </cell>
          <cell r="E11">
            <v>-0.99989578270000001</v>
          </cell>
          <cell r="F11">
            <v>1.0421729999998686E-4</v>
          </cell>
        </row>
        <row r="12">
          <cell r="C12">
            <v>34121</v>
          </cell>
          <cell r="D12">
            <v>25126.35</v>
          </cell>
          <cell r="E12">
            <v>-0.99991909229999998</v>
          </cell>
          <cell r="F12">
            <v>8.0907700000021343E-5</v>
          </cell>
        </row>
        <row r="13">
          <cell r="C13">
            <v>34151</v>
          </cell>
          <cell r="D13">
            <v>32749.68</v>
          </cell>
          <cell r="E13">
            <v>-0.99993792560000005</v>
          </cell>
          <cell r="F13">
            <v>6.2074399999945129E-5</v>
          </cell>
        </row>
        <row r="14">
          <cell r="C14">
            <v>34182</v>
          </cell>
          <cell r="D14">
            <v>42.79</v>
          </cell>
          <cell r="E14">
            <v>-0.95249085200000005</v>
          </cell>
          <cell r="F14">
            <v>4.7509147999999946E-2</v>
          </cell>
        </row>
        <row r="15">
          <cell r="C15">
            <v>34213</v>
          </cell>
          <cell r="D15">
            <v>56.48</v>
          </cell>
          <cell r="E15">
            <v>-0.96400643689999999</v>
          </cell>
          <cell r="F15">
            <v>3.5993563100000014E-2</v>
          </cell>
        </row>
        <row r="16">
          <cell r="C16">
            <v>34243</v>
          </cell>
          <cell r="D16">
            <v>75.900000000000006</v>
          </cell>
          <cell r="E16">
            <v>-0.97321585720000003</v>
          </cell>
          <cell r="F16">
            <v>2.6784142799999966E-2</v>
          </cell>
        </row>
        <row r="17">
          <cell r="C17">
            <v>34274</v>
          </cell>
          <cell r="D17">
            <v>102.59</v>
          </cell>
          <cell r="E17">
            <v>-0.98018406820000004</v>
          </cell>
          <cell r="F17">
            <v>1.9815931799999964E-2</v>
          </cell>
        </row>
        <row r="18">
          <cell r="C18">
            <v>34304</v>
          </cell>
          <cell r="D18">
            <v>137.37</v>
          </cell>
          <cell r="E18">
            <v>-0.98520116150000003</v>
          </cell>
          <cell r="F18">
            <v>1.4798838499999967E-2</v>
          </cell>
        </row>
        <row r="19">
          <cell r="C19">
            <v>34335</v>
          </cell>
          <cell r="D19">
            <v>187.77</v>
          </cell>
          <cell r="E19">
            <v>-0.98917336929999999</v>
          </cell>
          <cell r="F19">
            <v>1.0826630700000006E-2</v>
          </cell>
        </row>
        <row r="20">
          <cell r="C20">
            <v>34366</v>
          </cell>
          <cell r="D20">
            <v>261.32</v>
          </cell>
          <cell r="E20">
            <v>-0.99222058609999997</v>
          </cell>
          <cell r="F20">
            <v>7.7794139000000317E-3</v>
          </cell>
        </row>
        <row r="21">
          <cell r="C21">
            <v>34394</v>
          </cell>
          <cell r="D21">
            <v>365.06</v>
          </cell>
          <cell r="E21">
            <v>-0.99443128130000003</v>
          </cell>
          <cell r="F21">
            <v>5.5687186999999749E-3</v>
          </cell>
        </row>
        <row r="22">
          <cell r="C22">
            <v>34425</v>
          </cell>
          <cell r="D22">
            <v>524.34</v>
          </cell>
          <cell r="E22">
            <v>-0.99612290410000004</v>
          </cell>
          <cell r="F22">
            <v>3.8770958999999605E-3</v>
          </cell>
        </row>
        <row r="23">
          <cell r="C23">
            <v>34455</v>
          </cell>
          <cell r="D23">
            <v>740.63</v>
          </cell>
          <cell r="E23">
            <v>-0.99725515239999996</v>
          </cell>
          <cell r="F23">
            <v>2.7448476000000444E-3</v>
          </cell>
        </row>
        <row r="24">
          <cell r="C24">
            <v>34486</v>
          </cell>
          <cell r="D24">
            <v>1068.06</v>
          </cell>
          <cell r="E24">
            <v>-0.99809662710000002</v>
          </cell>
          <cell r="F24">
            <v>1.9033728999999777E-3</v>
          </cell>
        </row>
        <row r="25">
          <cell r="C25">
            <v>34516</v>
          </cell>
          <cell r="D25">
            <v>0.56179999999999997</v>
          </cell>
          <cell r="E25">
            <v>2.6185767929999999</v>
          </cell>
          <cell r="F25">
            <v>3.6185767929999999</v>
          </cell>
        </row>
        <row r="26">
          <cell r="C26">
            <v>34547</v>
          </cell>
          <cell r="D26">
            <v>0.59109999999999996</v>
          </cell>
          <cell r="E26">
            <v>2.4392090040999999</v>
          </cell>
          <cell r="F26">
            <v>3.4392090040999999</v>
          </cell>
        </row>
        <row r="27">
          <cell r="C27">
            <v>34578</v>
          </cell>
          <cell r="D27">
            <v>0.62070000000000003</v>
          </cell>
          <cell r="E27">
            <v>2.2751996815000002</v>
          </cell>
          <cell r="F27">
            <v>3.2751996815000002</v>
          </cell>
        </row>
        <row r="28">
          <cell r="C28">
            <v>34608</v>
          </cell>
          <cell r="D28">
            <v>0.63080000000000003</v>
          </cell>
          <cell r="E28">
            <v>2.2227591032</v>
          </cell>
          <cell r="F28">
            <v>3.2227591032</v>
          </cell>
        </row>
        <row r="29">
          <cell r="C29">
            <v>34639</v>
          </cell>
          <cell r="D29">
            <v>0.64280000000000004</v>
          </cell>
          <cell r="E29">
            <v>2.1625955854000001</v>
          </cell>
          <cell r="F29">
            <v>3.1625955854000001</v>
          </cell>
        </row>
        <row r="30">
          <cell r="C30">
            <v>34669</v>
          </cell>
          <cell r="D30">
            <v>0.66180000000000005</v>
          </cell>
          <cell r="E30">
            <v>2.0717987946999998</v>
          </cell>
          <cell r="F30">
            <v>3.0717987946999998</v>
          </cell>
        </row>
        <row r="31">
          <cell r="C31">
            <v>34700</v>
          </cell>
          <cell r="D31">
            <v>0.67669999999999997</v>
          </cell>
          <cell r="E31">
            <v>2.0041620249999998</v>
          </cell>
          <cell r="F31">
            <v>3.0041620249999998</v>
          </cell>
        </row>
        <row r="32">
          <cell r="C32">
            <v>34731</v>
          </cell>
          <cell r="D32">
            <v>0.67669999999999997</v>
          </cell>
          <cell r="E32">
            <v>2.0041620249999998</v>
          </cell>
          <cell r="F32">
            <v>3.0041620249999998</v>
          </cell>
        </row>
        <row r="33">
          <cell r="C33">
            <v>34759</v>
          </cell>
          <cell r="D33">
            <v>0.67669999999999997</v>
          </cell>
          <cell r="E33">
            <v>2.0041620249999998</v>
          </cell>
          <cell r="F33">
            <v>3.0041620249999998</v>
          </cell>
        </row>
        <row r="34">
          <cell r="C34">
            <v>34790</v>
          </cell>
          <cell r="D34">
            <v>0.70609999999999995</v>
          </cell>
          <cell r="E34">
            <v>1.8790772444999999</v>
          </cell>
          <cell r="F34">
            <v>2.8790772444999999</v>
          </cell>
        </row>
        <row r="35">
          <cell r="C35">
            <v>34820</v>
          </cell>
          <cell r="D35">
            <v>0.70609999999999995</v>
          </cell>
          <cell r="E35">
            <v>1.8790772444999999</v>
          </cell>
          <cell r="F35">
            <v>2.8790772444999999</v>
          </cell>
        </row>
        <row r="36">
          <cell r="C36">
            <v>34851</v>
          </cell>
          <cell r="D36">
            <v>0.70609999999999995</v>
          </cell>
          <cell r="E36">
            <v>1.8790772444999999</v>
          </cell>
          <cell r="F36">
            <v>2.8790772444999999</v>
          </cell>
        </row>
        <row r="37">
          <cell r="C37">
            <v>34881</v>
          </cell>
          <cell r="D37">
            <v>0.75639999999999996</v>
          </cell>
          <cell r="E37">
            <v>1.6876208914999999</v>
          </cell>
          <cell r="F37">
            <v>2.6876208914999999</v>
          </cell>
        </row>
        <row r="38">
          <cell r="C38">
            <v>34912</v>
          </cell>
          <cell r="D38">
            <v>0.75639999999999996</v>
          </cell>
          <cell r="E38">
            <v>1.6876208914999999</v>
          </cell>
          <cell r="F38">
            <v>2.6876208914999999</v>
          </cell>
        </row>
        <row r="39">
          <cell r="C39">
            <v>34943</v>
          </cell>
          <cell r="D39">
            <v>0.75639999999999996</v>
          </cell>
          <cell r="E39">
            <v>1.6876208914999999</v>
          </cell>
          <cell r="F39">
            <v>2.6876208914999999</v>
          </cell>
        </row>
        <row r="40">
          <cell r="C40">
            <v>34973</v>
          </cell>
          <cell r="D40">
            <v>0.79520000000000002</v>
          </cell>
          <cell r="E40">
            <v>1.5564844596</v>
          </cell>
          <cell r="F40">
            <v>2.5564844596</v>
          </cell>
        </row>
        <row r="41">
          <cell r="C41">
            <v>35004</v>
          </cell>
          <cell r="D41">
            <v>0.79520000000000002</v>
          </cell>
          <cell r="E41">
            <v>1.5564844596</v>
          </cell>
          <cell r="F41">
            <v>2.5564844596</v>
          </cell>
        </row>
        <row r="42">
          <cell r="C42">
            <v>35034</v>
          </cell>
          <cell r="D42">
            <v>0.79520000000000002</v>
          </cell>
          <cell r="E42">
            <v>1.5564844596</v>
          </cell>
          <cell r="F42">
            <v>2.5564844596</v>
          </cell>
        </row>
        <row r="43">
          <cell r="C43">
            <v>35065</v>
          </cell>
          <cell r="D43">
            <v>0.82869999999999999</v>
          </cell>
          <cell r="E43">
            <v>1.4531391845999999</v>
          </cell>
          <cell r="F43">
            <v>2.4531391845999999</v>
          </cell>
        </row>
        <row r="44">
          <cell r="C44">
            <v>35096</v>
          </cell>
          <cell r="D44">
            <v>0.82869999999999999</v>
          </cell>
          <cell r="E44">
            <v>1.4531391845999999</v>
          </cell>
          <cell r="F44">
            <v>2.4531391845999999</v>
          </cell>
        </row>
        <row r="45">
          <cell r="C45">
            <v>35125</v>
          </cell>
          <cell r="D45">
            <v>0.82869999999999999</v>
          </cell>
          <cell r="E45">
            <v>1.4531391845999999</v>
          </cell>
          <cell r="F45">
            <v>2.4531391845999999</v>
          </cell>
        </row>
        <row r="46">
          <cell r="C46">
            <v>35156</v>
          </cell>
          <cell r="D46">
            <v>0.82869999999999999</v>
          </cell>
          <cell r="E46">
            <v>1.4531391845999999</v>
          </cell>
          <cell r="F46">
            <v>2.4531391845999999</v>
          </cell>
        </row>
        <row r="47">
          <cell r="C47">
            <v>35186</v>
          </cell>
          <cell r="D47">
            <v>0.82869999999999999</v>
          </cell>
          <cell r="E47">
            <v>1.4531391845999999</v>
          </cell>
          <cell r="F47">
            <v>2.4531391845999999</v>
          </cell>
        </row>
        <row r="48">
          <cell r="C48">
            <v>35217</v>
          </cell>
          <cell r="D48">
            <v>0.82869999999999999</v>
          </cell>
          <cell r="E48">
            <v>1.4531391845999999</v>
          </cell>
          <cell r="F48">
            <v>2.4531391845999999</v>
          </cell>
        </row>
        <row r="49">
          <cell r="C49">
            <v>35247</v>
          </cell>
          <cell r="D49">
            <v>0.88470000000000004</v>
          </cell>
          <cell r="E49">
            <v>1.2978596613</v>
          </cell>
          <cell r="F49">
            <v>2.2978596613</v>
          </cell>
        </row>
        <row r="50">
          <cell r="C50">
            <v>35278</v>
          </cell>
          <cell r="D50">
            <v>0.88470000000000004</v>
          </cell>
          <cell r="E50">
            <v>1.2978596613</v>
          </cell>
          <cell r="F50">
            <v>2.2978596613</v>
          </cell>
        </row>
        <row r="51">
          <cell r="C51">
            <v>35309</v>
          </cell>
          <cell r="D51">
            <v>0.88470000000000004</v>
          </cell>
          <cell r="E51">
            <v>1.2978596613</v>
          </cell>
          <cell r="F51">
            <v>2.2978596613</v>
          </cell>
        </row>
        <row r="52">
          <cell r="C52">
            <v>35339</v>
          </cell>
          <cell r="D52">
            <v>0.88470000000000004</v>
          </cell>
          <cell r="E52">
            <v>1.2978596613</v>
          </cell>
          <cell r="F52">
            <v>2.2978596613</v>
          </cell>
        </row>
        <row r="53">
          <cell r="C53">
            <v>35370</v>
          </cell>
          <cell r="D53">
            <v>0.88470000000000004</v>
          </cell>
          <cell r="E53">
            <v>1.2978596613</v>
          </cell>
          <cell r="F53">
            <v>2.2978596613</v>
          </cell>
        </row>
        <row r="54">
          <cell r="C54">
            <v>35400</v>
          </cell>
          <cell r="D54">
            <v>0.88470000000000004</v>
          </cell>
          <cell r="E54">
            <v>1.2978596613</v>
          </cell>
          <cell r="F54">
            <v>2.2978596613</v>
          </cell>
        </row>
        <row r="55">
          <cell r="C55">
            <v>35431</v>
          </cell>
          <cell r="D55">
            <v>0.91080000000000005</v>
          </cell>
          <cell r="E55">
            <v>1.2320119042</v>
          </cell>
          <cell r="F55">
            <v>2.2320119042000002</v>
          </cell>
        </row>
        <row r="56">
          <cell r="C56">
            <v>35462</v>
          </cell>
          <cell r="D56">
            <v>0.91080000000000005</v>
          </cell>
          <cell r="E56">
            <v>1.2320119042</v>
          </cell>
          <cell r="F56">
            <v>2.2320119042000002</v>
          </cell>
        </row>
        <row r="57">
          <cell r="C57">
            <v>35490</v>
          </cell>
          <cell r="D57">
            <v>0.91080000000000005</v>
          </cell>
          <cell r="E57">
            <v>1.2320119042</v>
          </cell>
          <cell r="F57">
            <v>2.2320119042000002</v>
          </cell>
        </row>
        <row r="58">
          <cell r="C58">
            <v>35521</v>
          </cell>
          <cell r="D58">
            <v>0.91080000000000005</v>
          </cell>
          <cell r="E58">
            <v>1.2320119042</v>
          </cell>
          <cell r="F58">
            <v>2.2320119042000002</v>
          </cell>
        </row>
        <row r="59">
          <cell r="C59">
            <v>35551</v>
          </cell>
          <cell r="D59">
            <v>0.91080000000000005</v>
          </cell>
          <cell r="E59">
            <v>1.2320119042</v>
          </cell>
          <cell r="F59">
            <v>2.2320119042000002</v>
          </cell>
        </row>
        <row r="60">
          <cell r="C60">
            <v>35582</v>
          </cell>
          <cell r="D60">
            <v>0.91080000000000005</v>
          </cell>
          <cell r="E60">
            <v>1.2320119042</v>
          </cell>
          <cell r="F60">
            <v>2.2320119042000002</v>
          </cell>
        </row>
        <row r="61">
          <cell r="C61">
            <v>35612</v>
          </cell>
          <cell r="D61">
            <v>0.91080000000000005</v>
          </cell>
          <cell r="E61">
            <v>1.2320119042</v>
          </cell>
          <cell r="F61">
            <v>2.2320119042000002</v>
          </cell>
        </row>
        <row r="62">
          <cell r="C62">
            <v>35643</v>
          </cell>
          <cell r="D62">
            <v>0.91080000000000005</v>
          </cell>
          <cell r="E62">
            <v>1.2320119042</v>
          </cell>
          <cell r="F62">
            <v>2.2320119042000002</v>
          </cell>
        </row>
        <row r="63">
          <cell r="C63">
            <v>35674</v>
          </cell>
          <cell r="D63">
            <v>0.91080000000000005</v>
          </cell>
          <cell r="E63">
            <v>1.2320119042</v>
          </cell>
          <cell r="F63">
            <v>2.2320119042000002</v>
          </cell>
        </row>
        <row r="64">
          <cell r="C64">
            <v>35704</v>
          </cell>
          <cell r="D64">
            <v>0.91080000000000005</v>
          </cell>
          <cell r="E64">
            <v>1.2320119042</v>
          </cell>
          <cell r="F64">
            <v>2.2320119042000002</v>
          </cell>
        </row>
        <row r="65">
          <cell r="C65">
            <v>35735</v>
          </cell>
          <cell r="D65">
            <v>0.91080000000000005</v>
          </cell>
          <cell r="E65">
            <v>1.2320119042</v>
          </cell>
          <cell r="F65">
            <v>2.2320119042000002</v>
          </cell>
        </row>
        <row r="66">
          <cell r="C66">
            <v>35765</v>
          </cell>
          <cell r="D66">
            <v>0.91080000000000005</v>
          </cell>
          <cell r="E66">
            <v>1.2320119042</v>
          </cell>
          <cell r="F66">
            <v>2.2320119042000002</v>
          </cell>
        </row>
        <row r="67">
          <cell r="C67">
            <v>35796</v>
          </cell>
          <cell r="D67">
            <v>0.96109999999999995</v>
          </cell>
          <cell r="E67">
            <v>1.1151976300999999</v>
          </cell>
          <cell r="F67">
            <v>2.1151976300999999</v>
          </cell>
        </row>
        <row r="68">
          <cell r="C68">
            <v>35827</v>
          </cell>
          <cell r="D68">
            <v>0.96109999999999995</v>
          </cell>
          <cell r="E68">
            <v>1.1151976300999999</v>
          </cell>
          <cell r="F68">
            <v>2.1151976300999999</v>
          </cell>
        </row>
        <row r="69">
          <cell r="C69">
            <v>35855</v>
          </cell>
          <cell r="D69">
            <v>0.96109999999999995</v>
          </cell>
          <cell r="E69">
            <v>1.1151976300999999</v>
          </cell>
          <cell r="F69">
            <v>2.1151976300999999</v>
          </cell>
        </row>
        <row r="70">
          <cell r="C70">
            <v>35886</v>
          </cell>
          <cell r="D70">
            <v>0.96109999999999995</v>
          </cell>
          <cell r="E70">
            <v>1.1151976300999999</v>
          </cell>
          <cell r="F70">
            <v>2.1151976300999999</v>
          </cell>
        </row>
        <row r="71">
          <cell r="C71">
            <v>35916</v>
          </cell>
          <cell r="D71">
            <v>0.96109999999999995</v>
          </cell>
          <cell r="E71">
            <v>1.1151976300999999</v>
          </cell>
          <cell r="F71">
            <v>2.1151976300999999</v>
          </cell>
        </row>
        <row r="72">
          <cell r="C72">
            <v>35947</v>
          </cell>
          <cell r="D72">
            <v>0.96109999999999995</v>
          </cell>
          <cell r="E72">
            <v>1.1151976300999999</v>
          </cell>
          <cell r="F72">
            <v>2.1151976300999999</v>
          </cell>
        </row>
        <row r="73">
          <cell r="C73">
            <v>35977</v>
          </cell>
          <cell r="D73">
            <v>0.96109999999999995</v>
          </cell>
          <cell r="E73">
            <v>1.1151976300999999</v>
          </cell>
          <cell r="F73">
            <v>2.1151976300999999</v>
          </cell>
        </row>
        <row r="74">
          <cell r="C74">
            <v>36008</v>
          </cell>
          <cell r="D74">
            <v>0.96109999999999995</v>
          </cell>
          <cell r="E74">
            <v>1.1151976300999999</v>
          </cell>
          <cell r="F74">
            <v>2.1151976300999999</v>
          </cell>
        </row>
        <row r="75">
          <cell r="C75">
            <v>36039</v>
          </cell>
          <cell r="D75">
            <v>0.96109999999999995</v>
          </cell>
          <cell r="E75">
            <v>1.1151976300999999</v>
          </cell>
          <cell r="F75">
            <v>2.1151976300999999</v>
          </cell>
        </row>
        <row r="76">
          <cell r="C76">
            <v>36069</v>
          </cell>
          <cell r="D76">
            <v>0.96109999999999995</v>
          </cell>
          <cell r="E76">
            <v>1.1151976300999999</v>
          </cell>
          <cell r="F76">
            <v>2.1151976300999999</v>
          </cell>
        </row>
        <row r="77">
          <cell r="C77">
            <v>36100</v>
          </cell>
          <cell r="D77">
            <v>0.96109999999999995</v>
          </cell>
          <cell r="E77">
            <v>1.1151976300999999</v>
          </cell>
          <cell r="F77">
            <v>2.1151976300999999</v>
          </cell>
        </row>
        <row r="78">
          <cell r="C78">
            <v>36130</v>
          </cell>
          <cell r="D78">
            <v>0.96109999999999995</v>
          </cell>
          <cell r="E78">
            <v>1.1151976300999999</v>
          </cell>
          <cell r="F78">
            <v>2.1151976300999999</v>
          </cell>
        </row>
        <row r="79">
          <cell r="C79">
            <v>36161</v>
          </cell>
          <cell r="D79">
            <v>0.97699999999999998</v>
          </cell>
          <cell r="E79">
            <v>1.0807742500999999</v>
          </cell>
          <cell r="F79">
            <v>2.0807742501000002</v>
          </cell>
        </row>
        <row r="80">
          <cell r="C80">
            <v>36192</v>
          </cell>
          <cell r="D80">
            <v>0.97699999999999998</v>
          </cell>
          <cell r="E80">
            <v>1.0807742500999999</v>
          </cell>
          <cell r="F80">
            <v>2.0807742501000002</v>
          </cell>
        </row>
        <row r="81">
          <cell r="C81">
            <v>36220</v>
          </cell>
          <cell r="D81">
            <v>0.97699999999999998</v>
          </cell>
          <cell r="E81">
            <v>1.0807742500999999</v>
          </cell>
          <cell r="F81">
            <v>2.0807742501000002</v>
          </cell>
        </row>
        <row r="82">
          <cell r="C82">
            <v>36251</v>
          </cell>
          <cell r="D82">
            <v>0.97699999999999998</v>
          </cell>
          <cell r="E82">
            <v>1.0807742500999999</v>
          </cell>
          <cell r="F82">
            <v>2.0807742501000002</v>
          </cell>
        </row>
        <row r="83">
          <cell r="C83">
            <v>36281</v>
          </cell>
          <cell r="D83">
            <v>0.97699999999999998</v>
          </cell>
          <cell r="E83">
            <v>1.0807742500999999</v>
          </cell>
          <cell r="F83">
            <v>2.0807742501000002</v>
          </cell>
        </row>
        <row r="84">
          <cell r="C84">
            <v>36312</v>
          </cell>
          <cell r="D84">
            <v>0.97699999999999998</v>
          </cell>
          <cell r="E84">
            <v>1.0807742500999999</v>
          </cell>
          <cell r="F84">
            <v>2.0807742501000002</v>
          </cell>
        </row>
        <row r="85">
          <cell r="C85">
            <v>36342</v>
          </cell>
          <cell r="D85">
            <v>0.97699999999999998</v>
          </cell>
          <cell r="E85">
            <v>1.0807742500999999</v>
          </cell>
          <cell r="F85">
            <v>2.0807742501000002</v>
          </cell>
        </row>
        <row r="86">
          <cell r="C86">
            <v>36373</v>
          </cell>
          <cell r="D86">
            <v>0.97699999999999998</v>
          </cell>
          <cell r="E86">
            <v>1.0807742500999999</v>
          </cell>
          <cell r="F86">
            <v>2.0807742501000002</v>
          </cell>
        </row>
        <row r="87">
          <cell r="C87">
            <v>36404</v>
          </cell>
          <cell r="D87">
            <v>0.97699999999999998</v>
          </cell>
          <cell r="E87">
            <v>1.0807742500999999</v>
          </cell>
          <cell r="F87">
            <v>2.0807742501000002</v>
          </cell>
        </row>
        <row r="88">
          <cell r="C88">
            <v>36434</v>
          </cell>
          <cell r="D88">
            <v>0.97699999999999998</v>
          </cell>
          <cell r="E88">
            <v>1.0807742500999999</v>
          </cell>
          <cell r="F88">
            <v>2.0807742501000002</v>
          </cell>
        </row>
        <row r="89">
          <cell r="C89">
            <v>36465</v>
          </cell>
          <cell r="D89">
            <v>0.97699999999999998</v>
          </cell>
          <cell r="E89">
            <v>1.0807742500999999</v>
          </cell>
          <cell r="F89">
            <v>2.0807742501000002</v>
          </cell>
        </row>
        <row r="90">
          <cell r="C90">
            <v>36495</v>
          </cell>
          <cell r="D90">
            <v>0.97699999999999998</v>
          </cell>
          <cell r="E90">
            <v>1.0807742500999999</v>
          </cell>
          <cell r="F90">
            <v>2.0807742501000002</v>
          </cell>
        </row>
        <row r="91">
          <cell r="C91">
            <v>36526</v>
          </cell>
          <cell r="D91">
            <v>1.0641</v>
          </cell>
          <cell r="E91">
            <v>0.91045619990000004</v>
          </cell>
          <cell r="F91">
            <v>1.9104561999</v>
          </cell>
        </row>
        <row r="92">
          <cell r="C92">
            <v>36557</v>
          </cell>
          <cell r="D92">
            <v>1.0641</v>
          </cell>
          <cell r="E92">
            <v>0.91045619990000004</v>
          </cell>
          <cell r="F92">
            <v>1.9104561999</v>
          </cell>
        </row>
        <row r="93">
          <cell r="C93">
            <v>36586</v>
          </cell>
          <cell r="D93">
            <v>1.0641</v>
          </cell>
          <cell r="E93">
            <v>0.91045619990000004</v>
          </cell>
          <cell r="F93">
            <v>1.9104561999</v>
          </cell>
        </row>
        <row r="94">
          <cell r="C94">
            <v>36617</v>
          </cell>
          <cell r="D94">
            <v>1.0641</v>
          </cell>
          <cell r="E94">
            <v>0.91045619990000004</v>
          </cell>
          <cell r="F94">
            <v>1.9104561999</v>
          </cell>
        </row>
        <row r="95">
          <cell r="C95">
            <v>36647</v>
          </cell>
          <cell r="D95">
            <v>1.0641</v>
          </cell>
          <cell r="E95">
            <v>0.91045619990000004</v>
          </cell>
          <cell r="F95">
            <v>1.9104561999</v>
          </cell>
        </row>
        <row r="96">
          <cell r="C96">
            <v>36678</v>
          </cell>
          <cell r="D96">
            <v>1.0641</v>
          </cell>
          <cell r="E96">
            <v>0.91045619990000004</v>
          </cell>
          <cell r="F96">
            <v>1.9104561999</v>
          </cell>
        </row>
        <row r="97">
          <cell r="C97">
            <v>36708</v>
          </cell>
          <cell r="D97">
            <v>1.0641</v>
          </cell>
          <cell r="E97">
            <v>0.91045619990000004</v>
          </cell>
          <cell r="F97">
            <v>1.9104561999</v>
          </cell>
        </row>
        <row r="98">
          <cell r="C98">
            <v>36739</v>
          </cell>
          <cell r="D98">
            <v>1.0641</v>
          </cell>
          <cell r="E98">
            <v>0.91045619990000004</v>
          </cell>
          <cell r="F98">
            <v>1.9104561999</v>
          </cell>
        </row>
        <row r="99">
          <cell r="C99">
            <v>36770</v>
          </cell>
          <cell r="D99">
            <v>1.0641</v>
          </cell>
          <cell r="E99">
            <v>0.91045619990000004</v>
          </cell>
          <cell r="F99">
            <v>1.9104561999</v>
          </cell>
        </row>
        <row r="100">
          <cell r="C100">
            <v>36800</v>
          </cell>
          <cell r="D100">
            <v>1.0641</v>
          </cell>
          <cell r="E100">
            <v>0.91045619990000004</v>
          </cell>
          <cell r="F100">
            <v>1.9104561999</v>
          </cell>
        </row>
        <row r="101">
          <cell r="C101">
            <v>36831</v>
          </cell>
          <cell r="D101">
            <v>1.0641</v>
          </cell>
          <cell r="E101">
            <v>0.91045619990000004</v>
          </cell>
          <cell r="F101">
            <v>1.9104561999</v>
          </cell>
        </row>
        <row r="102">
          <cell r="C102">
            <v>36861</v>
          </cell>
          <cell r="D102">
            <v>1.0641</v>
          </cell>
          <cell r="E102">
            <v>0.91045619990000004</v>
          </cell>
          <cell r="F102">
            <v>1.9104561999</v>
          </cell>
        </row>
        <row r="103">
          <cell r="C103" t="str">
            <v>jan/00</v>
          </cell>
          <cell r="D103">
            <v>6.4999999999999997E-3</v>
          </cell>
          <cell r="E103">
            <v>0.91045619990000004</v>
          </cell>
          <cell r="F103">
            <v>1.9104561999</v>
          </cell>
        </row>
        <row r="104">
          <cell r="C104" t="str">
            <v>fev/00</v>
          </cell>
          <cell r="D104">
            <v>3.3999999999999998E-3</v>
          </cell>
          <cell r="E104">
            <v>0.89811843010000003</v>
          </cell>
          <cell r="F104">
            <v>1.8981184301</v>
          </cell>
        </row>
        <row r="105">
          <cell r="C105" t="str">
            <v>mar/00</v>
          </cell>
          <cell r="D105">
            <v>8.9999999999999998E-4</v>
          </cell>
          <cell r="E105">
            <v>0.8916866953</v>
          </cell>
          <cell r="F105">
            <v>1.8916866953</v>
          </cell>
        </row>
        <row r="106">
          <cell r="C106" t="str">
            <v>abr/00</v>
          </cell>
          <cell r="D106">
            <v>4.7000000000000002E-3</v>
          </cell>
          <cell r="E106">
            <v>0.8899857082</v>
          </cell>
          <cell r="F106">
            <v>1.8899857082</v>
          </cell>
        </row>
        <row r="107">
          <cell r="C107" t="str">
            <v>mai/00</v>
          </cell>
          <cell r="D107">
            <v>8.9999999999999998E-4</v>
          </cell>
          <cell r="E107">
            <v>0.88114432980000001</v>
          </cell>
          <cell r="F107">
            <v>1.8811443298000001</v>
          </cell>
        </row>
        <row r="108">
          <cell r="C108" t="str">
            <v>jun/00</v>
          </cell>
          <cell r="D108">
            <v>8.0000000000000004E-4</v>
          </cell>
          <cell r="E108">
            <v>0.87945282229999999</v>
          </cell>
          <cell r="F108">
            <v>1.8794528223</v>
          </cell>
        </row>
        <row r="109">
          <cell r="C109" t="str">
            <v>jul/00</v>
          </cell>
          <cell r="D109">
            <v>7.7999999999999996E-3</v>
          </cell>
          <cell r="E109">
            <v>0.87795046190000003</v>
          </cell>
          <cell r="F109">
            <v>1.8779504619</v>
          </cell>
        </row>
        <row r="110">
          <cell r="C110" t="str">
            <v>ago/00</v>
          </cell>
          <cell r="D110">
            <v>1.9900000000000001E-2</v>
          </cell>
          <cell r="E110">
            <v>0.86341581850000004</v>
          </cell>
          <cell r="F110">
            <v>1.8634158185</v>
          </cell>
        </row>
        <row r="111">
          <cell r="C111" t="str">
            <v>set/00</v>
          </cell>
          <cell r="D111">
            <v>4.4999999999999997E-3</v>
          </cell>
          <cell r="E111">
            <v>0.82705737670000001</v>
          </cell>
          <cell r="F111">
            <v>1.8270573767</v>
          </cell>
        </row>
        <row r="112">
          <cell r="C112" t="str">
            <v>out/00</v>
          </cell>
          <cell r="D112">
            <v>1.8E-3</v>
          </cell>
          <cell r="E112">
            <v>0.81887245070000003</v>
          </cell>
          <cell r="F112">
            <v>1.8188724507</v>
          </cell>
        </row>
        <row r="113">
          <cell r="C113" t="str">
            <v>nov/00</v>
          </cell>
          <cell r="D113">
            <v>1.6999999999999999E-3</v>
          </cell>
          <cell r="E113">
            <v>0.81560436280000004</v>
          </cell>
          <cell r="F113">
            <v>1.8156043628</v>
          </cell>
        </row>
        <row r="114">
          <cell r="C114" t="str">
            <v>dez/00</v>
          </cell>
          <cell r="D114">
            <v>6.0000000000000001E-3</v>
          </cell>
          <cell r="E114">
            <v>0.81252307359999998</v>
          </cell>
          <cell r="F114">
            <v>1.8125230736</v>
          </cell>
        </row>
        <row r="115">
          <cell r="C115">
            <v>36892</v>
          </cell>
          <cell r="D115">
            <v>6.3E-3</v>
          </cell>
          <cell r="E115">
            <v>0.80171279679999996</v>
          </cell>
          <cell r="F115">
            <v>1.8017127968</v>
          </cell>
        </row>
        <row r="116">
          <cell r="C116">
            <v>36923</v>
          </cell>
          <cell r="D116">
            <v>5.0000000000000001E-3</v>
          </cell>
          <cell r="E116">
            <v>0.79043306849999995</v>
          </cell>
          <cell r="F116">
            <v>1.7904330685000001</v>
          </cell>
        </row>
        <row r="117">
          <cell r="C117">
            <v>36951</v>
          </cell>
          <cell r="D117">
            <v>3.5999999999999999E-3</v>
          </cell>
          <cell r="E117">
            <v>0.78152544130000001</v>
          </cell>
          <cell r="F117">
            <v>1.7815254412999999</v>
          </cell>
        </row>
        <row r="118">
          <cell r="C118">
            <v>36982</v>
          </cell>
          <cell r="D118">
            <v>5.0000000000000001E-3</v>
          </cell>
          <cell r="E118">
            <v>0.7751349555</v>
          </cell>
          <cell r="F118">
            <v>1.7751349555</v>
          </cell>
        </row>
        <row r="119">
          <cell r="C119">
            <v>37012</v>
          </cell>
          <cell r="D119">
            <v>4.8999999999999998E-3</v>
          </cell>
          <cell r="E119">
            <v>0.76630343830000003</v>
          </cell>
          <cell r="F119">
            <v>1.7663034383</v>
          </cell>
        </row>
        <row r="120">
          <cell r="C120">
            <v>37043</v>
          </cell>
          <cell r="D120">
            <v>3.8E-3</v>
          </cell>
          <cell r="E120">
            <v>0.75769075360000004</v>
          </cell>
          <cell r="F120">
            <v>1.7576907535999999</v>
          </cell>
        </row>
        <row r="121">
          <cell r="C121">
            <v>37073</v>
          </cell>
          <cell r="D121">
            <v>9.4000000000000004E-3</v>
          </cell>
          <cell r="E121">
            <v>0.75103681369999997</v>
          </cell>
          <cell r="F121">
            <v>1.7510368136999999</v>
          </cell>
        </row>
        <row r="122">
          <cell r="C122">
            <v>37104</v>
          </cell>
          <cell r="D122">
            <v>1.18E-2</v>
          </cell>
          <cell r="E122">
            <v>0.73473034839999996</v>
          </cell>
          <cell r="F122">
            <v>1.7347303483999998</v>
          </cell>
        </row>
        <row r="123">
          <cell r="C123">
            <v>37135</v>
          </cell>
          <cell r="D123">
            <v>3.8E-3</v>
          </cell>
          <cell r="E123">
            <v>0.71449925719999996</v>
          </cell>
          <cell r="F123">
            <v>1.7144992572</v>
          </cell>
        </row>
        <row r="124">
          <cell r="C124">
            <v>37165</v>
          </cell>
          <cell r="D124">
            <v>3.7000000000000002E-3</v>
          </cell>
          <cell r="E124">
            <v>0.70800882369999996</v>
          </cell>
          <cell r="F124">
            <v>1.7080088237</v>
          </cell>
        </row>
        <row r="125">
          <cell r="C125">
            <v>37196</v>
          </cell>
          <cell r="D125">
            <v>9.9000000000000008E-3</v>
          </cell>
          <cell r="E125">
            <v>0.70171248750000004</v>
          </cell>
          <cell r="F125">
            <v>1.7017124875</v>
          </cell>
        </row>
        <row r="126">
          <cell r="C126">
            <v>37226</v>
          </cell>
          <cell r="D126">
            <v>5.4999999999999997E-3</v>
          </cell>
          <cell r="E126">
            <v>0.68503068369999998</v>
          </cell>
          <cell r="F126">
            <v>1.6850306837</v>
          </cell>
        </row>
        <row r="127">
          <cell r="C127">
            <v>37257</v>
          </cell>
          <cell r="D127">
            <v>6.1999999999999998E-3</v>
          </cell>
          <cell r="E127">
            <v>0.67581370829999998</v>
          </cell>
          <cell r="F127">
            <v>1.6758137083</v>
          </cell>
        </row>
        <row r="128">
          <cell r="C128">
            <v>37288</v>
          </cell>
          <cell r="D128">
            <v>4.4000000000000003E-3</v>
          </cell>
          <cell r="E128">
            <v>0.66548768469999997</v>
          </cell>
          <cell r="F128">
            <v>1.6654876847</v>
          </cell>
        </row>
        <row r="129">
          <cell r="C129">
            <v>37316</v>
          </cell>
          <cell r="D129">
            <v>4.0000000000000001E-3</v>
          </cell>
          <cell r="E129">
            <v>0.65819164149999998</v>
          </cell>
          <cell r="F129">
            <v>1.6581916415</v>
          </cell>
        </row>
        <row r="130">
          <cell r="C130">
            <v>37347</v>
          </cell>
          <cell r="D130">
            <v>7.7999999999999996E-3</v>
          </cell>
          <cell r="E130">
            <v>0.65158530029999995</v>
          </cell>
          <cell r="F130">
            <v>1.6515853002999998</v>
          </cell>
        </row>
        <row r="131">
          <cell r="C131">
            <v>37377</v>
          </cell>
          <cell r="D131">
            <v>4.1999999999999997E-3</v>
          </cell>
          <cell r="E131">
            <v>0.63880263969999995</v>
          </cell>
          <cell r="F131">
            <v>1.6388026397</v>
          </cell>
        </row>
        <row r="132">
          <cell r="C132">
            <v>37408</v>
          </cell>
          <cell r="D132">
            <v>3.3E-3</v>
          </cell>
          <cell r="E132">
            <v>0.63194845619999995</v>
          </cell>
          <cell r="F132">
            <v>1.6319484562</v>
          </cell>
        </row>
        <row r="133">
          <cell r="C133">
            <v>37438</v>
          </cell>
          <cell r="D133">
            <v>7.7000000000000002E-3</v>
          </cell>
          <cell r="E133">
            <v>0.62658073979999995</v>
          </cell>
          <cell r="F133">
            <v>1.6265807398000001</v>
          </cell>
        </row>
        <row r="134">
          <cell r="C134">
            <v>37469</v>
          </cell>
          <cell r="D134">
            <v>0.01</v>
          </cell>
          <cell r="E134">
            <v>0.61415177119999997</v>
          </cell>
          <cell r="F134">
            <v>1.6141517712</v>
          </cell>
        </row>
        <row r="135">
          <cell r="C135">
            <v>37500</v>
          </cell>
          <cell r="D135">
            <v>6.1999999999999998E-3</v>
          </cell>
          <cell r="E135">
            <v>0.59817007050000004</v>
          </cell>
          <cell r="F135">
            <v>1.5981700705000002</v>
          </cell>
        </row>
        <row r="136">
          <cell r="C136">
            <v>37530</v>
          </cell>
          <cell r="D136">
            <v>8.9999999999999993E-3</v>
          </cell>
          <cell r="E136">
            <v>0.58832247120000003</v>
          </cell>
          <cell r="F136">
            <v>1.5883224712000001</v>
          </cell>
        </row>
        <row r="137">
          <cell r="C137">
            <v>37561</v>
          </cell>
          <cell r="D137">
            <v>2.0799999999999999E-2</v>
          </cell>
          <cell r="E137">
            <v>0.5741550755</v>
          </cell>
          <cell r="F137">
            <v>1.5741550755</v>
          </cell>
        </row>
        <row r="138">
          <cell r="C138">
            <v>37591</v>
          </cell>
          <cell r="D138">
            <v>3.0499999999999999E-2</v>
          </cell>
          <cell r="E138">
            <v>0.54207981530000005</v>
          </cell>
          <cell r="F138">
            <v>1.5420798153000002</v>
          </cell>
        </row>
        <row r="139">
          <cell r="C139">
            <v>37622</v>
          </cell>
          <cell r="D139">
            <v>1.9800000000000002E-2</v>
          </cell>
          <cell r="E139">
            <v>0.49643844279999999</v>
          </cell>
          <cell r="F139">
            <v>1.4964384427999999</v>
          </cell>
        </row>
        <row r="140">
          <cell r="C140">
            <v>37653</v>
          </cell>
          <cell r="D140">
            <v>2.1899999999999999E-2</v>
          </cell>
          <cell r="E140">
            <v>0.46738423489999997</v>
          </cell>
          <cell r="F140">
            <v>1.4673842348999999</v>
          </cell>
        </row>
        <row r="141">
          <cell r="C141">
            <v>37681</v>
          </cell>
          <cell r="D141">
            <v>1.14E-2</v>
          </cell>
          <cell r="E141">
            <v>0.43593721000000002</v>
          </cell>
          <cell r="F141">
            <v>1.4359372100000001</v>
          </cell>
        </row>
        <row r="142">
          <cell r="C142">
            <v>37712</v>
          </cell>
          <cell r="D142">
            <v>1.14E-2</v>
          </cell>
          <cell r="E142">
            <v>0.41975203680000001</v>
          </cell>
          <cell r="F142">
            <v>1.4197520368000001</v>
          </cell>
        </row>
        <row r="143">
          <cell r="C143">
            <v>37742</v>
          </cell>
          <cell r="D143">
            <v>8.5000000000000006E-3</v>
          </cell>
          <cell r="E143">
            <v>0.40374929479999999</v>
          </cell>
          <cell r="F143">
            <v>1.4037492947999999</v>
          </cell>
        </row>
        <row r="144">
          <cell r="C144">
            <v>37773</v>
          </cell>
          <cell r="D144">
            <v>2.2000000000000001E-3</v>
          </cell>
          <cell r="E144">
            <v>0.39191799189999998</v>
          </cell>
          <cell r="F144">
            <v>1.3919179919</v>
          </cell>
        </row>
        <row r="145">
          <cell r="C145">
            <v>37803</v>
          </cell>
          <cell r="D145">
            <v>-1.8E-3</v>
          </cell>
          <cell r="E145">
            <v>0.38886249439999998</v>
          </cell>
          <cell r="F145">
            <v>1.3888624944000001</v>
          </cell>
        </row>
        <row r="146">
          <cell r="C146">
            <v>37834</v>
          </cell>
          <cell r="D146">
            <v>2.7000000000000001E-3</v>
          </cell>
          <cell r="E146">
            <v>0.39136695490000001</v>
          </cell>
          <cell r="F146">
            <v>1.3913669549000001</v>
          </cell>
        </row>
        <row r="147">
          <cell r="C147">
            <v>37865</v>
          </cell>
          <cell r="D147">
            <v>5.7000000000000002E-3</v>
          </cell>
          <cell r="E147">
            <v>0.38762037989999998</v>
          </cell>
          <cell r="F147">
            <v>1.3876203799</v>
          </cell>
        </row>
        <row r="148">
          <cell r="C148">
            <v>37895</v>
          </cell>
          <cell r="D148">
            <v>6.6E-3</v>
          </cell>
          <cell r="E148">
            <v>0.37975577199999999</v>
          </cell>
          <cell r="F148">
            <v>1.379755772</v>
          </cell>
        </row>
        <row r="149">
          <cell r="C149">
            <v>37926</v>
          </cell>
          <cell r="D149">
            <v>1.6999999999999999E-3</v>
          </cell>
          <cell r="E149">
            <v>0.37070909200000002</v>
          </cell>
          <cell r="F149">
            <v>1.370709092</v>
          </cell>
        </row>
        <row r="150">
          <cell r="C150">
            <v>37956</v>
          </cell>
          <cell r="D150">
            <v>4.5999999999999999E-3</v>
          </cell>
          <cell r="E150">
            <v>0.36838284119999998</v>
          </cell>
          <cell r="F150">
            <v>1.3683828411999999</v>
          </cell>
        </row>
        <row r="151">
          <cell r="C151">
            <v>37987</v>
          </cell>
          <cell r="D151">
            <v>6.7999999999999996E-3</v>
          </cell>
          <cell r="E151">
            <v>0.36211710250000001</v>
          </cell>
          <cell r="F151">
            <v>1.3621171025000001</v>
          </cell>
        </row>
        <row r="152">
          <cell r="C152">
            <v>38018</v>
          </cell>
          <cell r="D152">
            <v>8.9999999999999993E-3</v>
          </cell>
          <cell r="E152">
            <v>0.35291726509999999</v>
          </cell>
          <cell r="F152">
            <v>1.3529172650999999</v>
          </cell>
        </row>
        <row r="153">
          <cell r="C153">
            <v>38047</v>
          </cell>
          <cell r="D153">
            <v>4.0000000000000001E-3</v>
          </cell>
          <cell r="E153">
            <v>0.34084961850000001</v>
          </cell>
          <cell r="F153">
            <v>1.3408496185000001</v>
          </cell>
        </row>
        <row r="154">
          <cell r="C154">
            <v>38078</v>
          </cell>
          <cell r="D154">
            <v>2.0999999999999999E-3</v>
          </cell>
          <cell r="E154">
            <v>0.33550758809999998</v>
          </cell>
          <cell r="F154">
            <v>1.3355075881</v>
          </cell>
        </row>
        <row r="155">
          <cell r="C155">
            <v>38108</v>
          </cell>
          <cell r="D155">
            <v>5.4000000000000003E-3</v>
          </cell>
          <cell r="E155">
            <v>0.33270889939999998</v>
          </cell>
          <cell r="F155">
            <v>1.3327088994</v>
          </cell>
        </row>
        <row r="156">
          <cell r="C156">
            <v>38139</v>
          </cell>
          <cell r="D156">
            <v>5.5999999999999999E-3</v>
          </cell>
          <cell r="E156">
            <v>0.3255509244</v>
          </cell>
          <cell r="F156">
            <v>1.3255509243999999</v>
          </cell>
        </row>
        <row r="157">
          <cell r="C157">
            <v>38169</v>
          </cell>
          <cell r="D157">
            <v>9.2999999999999992E-3</v>
          </cell>
          <cell r="E157">
            <v>0.31816917700000003</v>
          </cell>
          <cell r="F157">
            <v>1.3181691770000001</v>
          </cell>
        </row>
        <row r="158">
          <cell r="C158">
            <v>38200</v>
          </cell>
          <cell r="D158">
            <v>7.9000000000000008E-3</v>
          </cell>
          <cell r="E158">
            <v>0.30602316159999998</v>
          </cell>
          <cell r="F158">
            <v>1.3060231616</v>
          </cell>
        </row>
        <row r="159">
          <cell r="C159">
            <v>38231</v>
          </cell>
          <cell r="D159">
            <v>4.8999999999999998E-3</v>
          </cell>
          <cell r="E159">
            <v>0.29578644869999998</v>
          </cell>
          <cell r="F159">
            <v>1.2957864486999999</v>
          </cell>
        </row>
        <row r="160">
          <cell r="C160">
            <v>38261</v>
          </cell>
          <cell r="D160">
            <v>3.2000000000000002E-3</v>
          </cell>
          <cell r="E160">
            <v>0.28946805520000002</v>
          </cell>
          <cell r="F160">
            <v>1.2894680552</v>
          </cell>
        </row>
        <row r="161">
          <cell r="C161">
            <v>38292</v>
          </cell>
          <cell r="D161">
            <v>6.3E-3</v>
          </cell>
          <cell r="E161">
            <v>0.28535491950000003</v>
          </cell>
          <cell r="F161">
            <v>1.2853549195</v>
          </cell>
        </row>
        <row r="162">
          <cell r="C162">
            <v>38322</v>
          </cell>
          <cell r="D162">
            <v>8.3999999999999995E-3</v>
          </cell>
          <cell r="E162">
            <v>0.2773078799</v>
          </cell>
          <cell r="F162">
            <v>1.2773078798999999</v>
          </cell>
        </row>
        <row r="163">
          <cell r="C163">
            <v>38353</v>
          </cell>
          <cell r="D163">
            <v>6.7999999999999996E-3</v>
          </cell>
          <cell r="E163">
            <v>0.26666786980000001</v>
          </cell>
          <cell r="F163">
            <v>1.2666678698</v>
          </cell>
        </row>
        <row r="164">
          <cell r="C164">
            <v>38384</v>
          </cell>
          <cell r="D164">
            <v>7.4000000000000003E-3</v>
          </cell>
          <cell r="E164">
            <v>0.25811270339999998</v>
          </cell>
          <cell r="F164">
            <v>1.2581127033999999</v>
          </cell>
        </row>
        <row r="165">
          <cell r="C165">
            <v>38412</v>
          </cell>
          <cell r="D165">
            <v>3.5000000000000001E-3</v>
          </cell>
          <cell r="E165">
            <v>0.2488710576</v>
          </cell>
          <cell r="F165">
            <v>1.2488710575999999</v>
          </cell>
        </row>
        <row r="166">
          <cell r="C166">
            <v>38443</v>
          </cell>
          <cell r="D166">
            <v>7.4000000000000003E-3</v>
          </cell>
          <cell r="E166">
            <v>0.2445152542</v>
          </cell>
          <cell r="F166">
            <v>1.2445152542</v>
          </cell>
        </row>
        <row r="167">
          <cell r="C167">
            <v>38473</v>
          </cell>
          <cell r="D167">
            <v>8.3000000000000001E-3</v>
          </cell>
          <cell r="E167">
            <v>0.2353734904</v>
          </cell>
          <cell r="F167">
            <v>1.2353734904</v>
          </cell>
        </row>
        <row r="168">
          <cell r="C168">
            <v>38504</v>
          </cell>
          <cell r="D168">
            <v>1.1999999999999999E-3</v>
          </cell>
          <cell r="E168">
            <v>0.22520429480000001</v>
          </cell>
          <cell r="F168">
            <v>1.2252042947999999</v>
          </cell>
        </row>
        <row r="169">
          <cell r="C169">
            <v>38534</v>
          </cell>
          <cell r="D169">
            <v>1.1000000000000001E-3</v>
          </cell>
          <cell r="E169">
            <v>0.22373581179999999</v>
          </cell>
          <cell r="F169">
            <v>1.2237358117999999</v>
          </cell>
        </row>
        <row r="170">
          <cell r="C170">
            <v>38565</v>
          </cell>
          <cell r="D170">
            <v>2.8E-3</v>
          </cell>
          <cell r="E170">
            <v>0.22239118150000001</v>
          </cell>
          <cell r="F170">
            <v>1.2223911814999999</v>
          </cell>
        </row>
        <row r="171">
          <cell r="C171">
            <v>38596</v>
          </cell>
          <cell r="D171">
            <v>1.6000000000000001E-3</v>
          </cell>
          <cell r="E171">
            <v>0.21897804300000001</v>
          </cell>
          <cell r="F171">
            <v>1.2189780429999999</v>
          </cell>
        </row>
        <row r="172">
          <cell r="C172">
            <v>38626</v>
          </cell>
          <cell r="D172">
            <v>5.5999999999999999E-3</v>
          </cell>
          <cell r="E172">
            <v>0.2170307937</v>
          </cell>
          <cell r="F172">
            <v>1.2170307937</v>
          </cell>
        </row>
        <row r="173">
          <cell r="C173">
            <v>38657</v>
          </cell>
          <cell r="D173">
            <v>7.7999999999999996E-3</v>
          </cell>
          <cell r="E173">
            <v>0.2102533748</v>
          </cell>
          <cell r="F173">
            <v>1.2102533747999999</v>
          </cell>
        </row>
        <row r="174">
          <cell r="C174">
            <v>38687</v>
          </cell>
          <cell r="D174">
            <v>3.8E-3</v>
          </cell>
          <cell r="E174">
            <v>0.20088646039999999</v>
          </cell>
          <cell r="F174">
            <v>1.2008864604</v>
          </cell>
        </row>
        <row r="175">
          <cell r="C175">
            <v>38718</v>
          </cell>
          <cell r="D175">
            <v>5.1000000000000004E-3</v>
          </cell>
          <cell r="E175">
            <v>0.19634036699999999</v>
          </cell>
          <cell r="F175">
            <v>1.1963403669999999</v>
          </cell>
        </row>
        <row r="176">
          <cell r="C176">
            <v>38749</v>
          </cell>
          <cell r="D176">
            <v>5.1999999999999998E-3</v>
          </cell>
          <cell r="E176">
            <v>0.19026999010000001</v>
          </cell>
          <cell r="F176">
            <v>1.1902699901</v>
          </cell>
        </row>
        <row r="177">
          <cell r="C177">
            <v>38777</v>
          </cell>
          <cell r="D177">
            <v>3.7000000000000002E-3</v>
          </cell>
          <cell r="E177">
            <v>0.18411260460000001</v>
          </cell>
          <cell r="F177">
            <v>1.1841126046000001</v>
          </cell>
        </row>
        <row r="178">
          <cell r="C178">
            <v>38808</v>
          </cell>
          <cell r="D178">
            <v>1.6999999999999999E-3</v>
          </cell>
          <cell r="E178">
            <v>0.17974753869999999</v>
          </cell>
          <cell r="F178">
            <v>1.1797475387</v>
          </cell>
        </row>
        <row r="179">
          <cell r="C179">
            <v>38838</v>
          </cell>
          <cell r="D179">
            <v>2.7000000000000001E-3</v>
          </cell>
          <cell r="E179">
            <v>0.17774537160000001</v>
          </cell>
          <cell r="F179">
            <v>1.1777453715999999</v>
          </cell>
        </row>
        <row r="180">
          <cell r="C180">
            <v>38869</v>
          </cell>
          <cell r="D180">
            <v>-1.5E-3</v>
          </cell>
          <cell r="E180">
            <v>0.1745740217</v>
          </cell>
          <cell r="F180">
            <v>1.1745740217</v>
          </cell>
        </row>
        <row r="181">
          <cell r="C181">
            <v>38899</v>
          </cell>
          <cell r="D181">
            <v>-2.0000000000000001E-4</v>
          </cell>
          <cell r="E181">
            <v>0.17633852950000001</v>
          </cell>
          <cell r="F181">
            <v>1.1763385295</v>
          </cell>
        </row>
        <row r="182">
          <cell r="C182">
            <v>38930</v>
          </cell>
          <cell r="D182">
            <v>1.9E-3</v>
          </cell>
          <cell r="E182">
            <v>0.1765738443</v>
          </cell>
          <cell r="F182">
            <v>1.1765738443</v>
          </cell>
        </row>
        <row r="183">
          <cell r="C183">
            <v>38961</v>
          </cell>
          <cell r="D183">
            <v>5.0000000000000001E-4</v>
          </cell>
          <cell r="E183">
            <v>0.1743425934</v>
          </cell>
          <cell r="F183">
            <v>1.1743425934</v>
          </cell>
        </row>
        <row r="184">
          <cell r="C184">
            <v>38991</v>
          </cell>
          <cell r="D184">
            <v>2.8999999999999998E-3</v>
          </cell>
          <cell r="E184">
            <v>0.17375571549999999</v>
          </cell>
          <cell r="F184">
            <v>1.1737557155</v>
          </cell>
        </row>
        <row r="185">
          <cell r="C185">
            <v>39022</v>
          </cell>
          <cell r="D185">
            <v>3.7000000000000002E-3</v>
          </cell>
          <cell r="E185">
            <v>0.1703616667</v>
          </cell>
          <cell r="F185">
            <v>1.1703616667000001</v>
          </cell>
        </row>
        <row r="186">
          <cell r="C186">
            <v>39052</v>
          </cell>
          <cell r="D186">
            <v>3.5000000000000001E-3</v>
          </cell>
          <cell r="E186">
            <v>0.16604729169999999</v>
          </cell>
          <cell r="F186">
            <v>1.1660472917</v>
          </cell>
        </row>
        <row r="187">
          <cell r="C187">
            <v>39083</v>
          </cell>
          <cell r="D187">
            <v>5.1999999999999998E-3</v>
          </cell>
          <cell r="E187">
            <v>0.1619803604</v>
          </cell>
          <cell r="F187">
            <v>1.1619803604000001</v>
          </cell>
        </row>
        <row r="188">
          <cell r="C188">
            <v>39114</v>
          </cell>
          <cell r="D188">
            <v>4.5999999999999999E-3</v>
          </cell>
          <cell r="E188">
            <v>0.15596931989999999</v>
          </cell>
          <cell r="F188">
            <v>1.1559693199000001</v>
          </cell>
        </row>
        <row r="189">
          <cell r="C189">
            <v>39142</v>
          </cell>
          <cell r="D189">
            <v>4.1000000000000003E-3</v>
          </cell>
          <cell r="E189">
            <v>0.1506762093</v>
          </cell>
          <cell r="F189">
            <v>1.1506762093</v>
          </cell>
        </row>
        <row r="190">
          <cell r="C190">
            <v>39173</v>
          </cell>
          <cell r="D190">
            <v>2.2000000000000001E-3</v>
          </cell>
          <cell r="E190">
            <v>0.14597770069999999</v>
          </cell>
          <cell r="F190">
            <v>1.1459777007</v>
          </cell>
        </row>
        <row r="191">
          <cell r="C191">
            <v>39203</v>
          </cell>
          <cell r="D191">
            <v>2.5999999999999999E-3</v>
          </cell>
          <cell r="E191">
            <v>0.1434620841</v>
          </cell>
          <cell r="F191">
            <v>1.1434620841000001</v>
          </cell>
        </row>
        <row r="192">
          <cell r="C192">
            <v>39234</v>
          </cell>
          <cell r="D192">
            <v>2.8999999999999998E-3</v>
          </cell>
          <cell r="E192">
            <v>0.14049679239999999</v>
          </cell>
          <cell r="F192">
            <v>1.1404967924</v>
          </cell>
        </row>
        <row r="193">
          <cell r="C193">
            <v>39264</v>
          </cell>
          <cell r="D193">
            <v>2.3999999999999998E-3</v>
          </cell>
          <cell r="E193">
            <v>0.13719891549999999</v>
          </cell>
          <cell r="F193">
            <v>1.1371989155</v>
          </cell>
        </row>
        <row r="194">
          <cell r="C194">
            <v>39295</v>
          </cell>
          <cell r="D194">
            <v>4.1999999999999997E-3</v>
          </cell>
          <cell r="E194">
            <v>0.13447617270000001</v>
          </cell>
          <cell r="F194">
            <v>1.1344761726999999</v>
          </cell>
        </row>
        <row r="195">
          <cell r="C195">
            <v>39326</v>
          </cell>
          <cell r="D195">
            <v>2.8999999999999998E-3</v>
          </cell>
          <cell r="E195">
            <v>0.12973130120000001</v>
          </cell>
          <cell r="F195">
            <v>1.1297313012000001</v>
          </cell>
        </row>
        <row r="196">
          <cell r="C196">
            <v>39356</v>
          </cell>
          <cell r="D196">
            <v>2.3999999999999998E-3</v>
          </cell>
          <cell r="E196">
            <v>0.12646455400000001</v>
          </cell>
          <cell r="F196">
            <v>1.126464554</v>
          </cell>
        </row>
        <row r="197">
          <cell r="C197">
            <v>39387</v>
          </cell>
          <cell r="D197">
            <v>2.3E-3</v>
          </cell>
          <cell r="E197">
            <v>0.123767512</v>
          </cell>
          <cell r="F197">
            <v>1.1237675119999999</v>
          </cell>
        </row>
        <row r="198">
          <cell r="C198">
            <v>39417</v>
          </cell>
          <cell r="D198">
            <v>7.0000000000000001E-3</v>
          </cell>
          <cell r="E198">
            <v>0.12118877779999999</v>
          </cell>
          <cell r="F198">
            <v>1.1211887778</v>
          </cell>
        </row>
        <row r="199">
          <cell r="C199">
            <v>39448</v>
          </cell>
          <cell r="D199">
            <v>7.0000000000000001E-3</v>
          </cell>
          <cell r="E199">
            <v>0.11339501270000001</v>
          </cell>
          <cell r="F199">
            <v>1.1133950127000001</v>
          </cell>
        </row>
        <row r="200">
          <cell r="C200">
            <v>39479</v>
          </cell>
          <cell r="D200">
            <v>6.4000000000000003E-3</v>
          </cell>
          <cell r="E200">
            <v>0.1056554247</v>
          </cell>
          <cell r="F200">
            <v>1.1056554247000001</v>
          </cell>
        </row>
        <row r="201">
          <cell r="C201">
            <v>39508</v>
          </cell>
          <cell r="D201">
            <v>2.3E-3</v>
          </cell>
          <cell r="E201">
            <v>9.8624229600000002E-2</v>
          </cell>
          <cell r="F201">
            <v>1.0986242295999999</v>
          </cell>
        </row>
        <row r="202">
          <cell r="C202">
            <v>39539</v>
          </cell>
          <cell r="D202">
            <v>5.8999999999999999E-3</v>
          </cell>
          <cell r="E202">
            <v>9.6103192300000001E-2</v>
          </cell>
          <cell r="F202">
            <v>1.0961031923</v>
          </cell>
        </row>
        <row r="203">
          <cell r="C203">
            <v>39569</v>
          </cell>
          <cell r="D203">
            <v>5.5999999999999999E-3</v>
          </cell>
          <cell r="E203">
            <v>8.9674114999999999E-2</v>
          </cell>
          <cell r="F203">
            <v>1.089674115</v>
          </cell>
        </row>
        <row r="204">
          <cell r="C204">
            <v>39600</v>
          </cell>
          <cell r="D204">
            <v>8.9999999999999993E-3</v>
          </cell>
          <cell r="E204">
            <v>8.3605921799999997E-2</v>
          </cell>
          <cell r="F204">
            <v>1.0836059218</v>
          </cell>
        </row>
        <row r="205">
          <cell r="C205">
            <v>39630</v>
          </cell>
          <cell r="D205">
            <v>6.3E-3</v>
          </cell>
          <cell r="E205">
            <v>7.3940457700000004E-2</v>
          </cell>
          <cell r="F205">
            <v>1.0739404577</v>
          </cell>
        </row>
        <row r="206">
          <cell r="C206">
            <v>39661</v>
          </cell>
          <cell r="D206">
            <v>3.5000000000000001E-3</v>
          </cell>
          <cell r="E206">
            <v>6.7216990700000007E-2</v>
          </cell>
          <cell r="F206">
            <v>1.0672169907</v>
          </cell>
        </row>
        <row r="207">
          <cell r="C207">
            <v>39692</v>
          </cell>
          <cell r="D207">
            <v>2.5999999999999999E-3</v>
          </cell>
          <cell r="E207">
            <v>6.3494758999999998E-2</v>
          </cell>
          <cell r="F207">
            <v>1.0634947589999999</v>
          </cell>
        </row>
        <row r="208">
          <cell r="C208">
            <v>39722</v>
          </cell>
          <cell r="D208">
            <v>3.0000000000000001E-3</v>
          </cell>
          <cell r="E208">
            <v>6.0736843200000001E-2</v>
          </cell>
          <cell r="F208">
            <v>1.0607368431999999</v>
          </cell>
        </row>
        <row r="209">
          <cell r="C209">
            <v>39753</v>
          </cell>
          <cell r="D209">
            <v>4.8999999999999998E-3</v>
          </cell>
          <cell r="E209">
            <v>5.7564150699999997E-2</v>
          </cell>
          <cell r="F209">
            <v>1.0575641507</v>
          </cell>
        </row>
        <row r="210">
          <cell r="C210">
            <v>39783</v>
          </cell>
          <cell r="D210">
            <v>2.8999999999999998E-3</v>
          </cell>
          <cell r="E210">
            <v>5.2407354699999999E-2</v>
          </cell>
          <cell r="F210">
            <v>1.0524073546999999</v>
          </cell>
        </row>
        <row r="211">
          <cell r="C211">
            <v>39814</v>
          </cell>
          <cell r="D211">
            <v>4.0000000000000001E-3</v>
          </cell>
          <cell r="E211">
            <v>4.9364198499999998E-2</v>
          </cell>
          <cell r="F211">
            <v>1.0493641985</v>
          </cell>
        </row>
        <row r="212">
          <cell r="C212">
            <v>39845</v>
          </cell>
          <cell r="D212">
            <v>6.3E-3</v>
          </cell>
          <cell r="E212">
            <v>4.5183464600000001E-2</v>
          </cell>
          <cell r="F212">
            <v>1.0451834646</v>
          </cell>
        </row>
        <row r="213">
          <cell r="C213">
            <v>39873</v>
          </cell>
          <cell r="D213">
            <v>1.1000000000000001E-3</v>
          </cell>
          <cell r="E213">
            <v>3.8640032400000003E-2</v>
          </cell>
          <cell r="F213">
            <v>1.0386400324</v>
          </cell>
        </row>
        <row r="214">
          <cell r="C214">
            <v>39904</v>
          </cell>
          <cell r="D214">
            <v>3.5999999999999999E-3</v>
          </cell>
          <cell r="E214">
            <v>3.7498783700000003E-2</v>
          </cell>
          <cell r="F214">
            <v>1.0374987837</v>
          </cell>
        </row>
        <row r="215">
          <cell r="C215">
            <v>39934</v>
          </cell>
          <cell r="D215">
            <v>5.8999999999999999E-3</v>
          </cell>
          <cell r="E215">
            <v>3.3777185799999998E-2</v>
          </cell>
          <cell r="F215">
            <v>1.0337771858</v>
          </cell>
        </row>
        <row r="216">
          <cell r="C216">
            <v>39965</v>
          </cell>
          <cell r="D216">
            <v>3.8E-3</v>
          </cell>
          <cell r="E216">
            <v>2.7713675100000001E-2</v>
          </cell>
          <cell r="F216">
            <v>1.0277136751</v>
          </cell>
        </row>
        <row r="217">
          <cell r="C217">
            <v>39995</v>
          </cell>
          <cell r="D217">
            <v>1.0510000000000001E-3</v>
          </cell>
          <cell r="E217">
            <v>2.3823147100000001E-2</v>
          </cell>
          <cell r="F217">
            <v>1.0238231471000001</v>
          </cell>
        </row>
        <row r="218">
          <cell r="C218">
            <v>40026</v>
          </cell>
          <cell r="D218">
            <v>1.9699999999999999E-4</v>
          </cell>
          <cell r="E218">
            <v>2.2748238699999999E-2</v>
          </cell>
          <cell r="F218">
            <v>1.0227482387</v>
          </cell>
        </row>
        <row r="219">
          <cell r="C219">
            <v>40057</v>
          </cell>
          <cell r="D219">
            <v>0</v>
          </cell>
          <cell r="E219">
            <v>2.2546797E-2</v>
          </cell>
          <cell r="F219">
            <v>1.022546797</v>
          </cell>
        </row>
        <row r="220">
          <cell r="C220">
            <v>40087</v>
          </cell>
          <cell r="D220">
            <v>0</v>
          </cell>
          <cell r="E220">
            <v>2.2546797E-2</v>
          </cell>
          <cell r="F220">
            <v>1.022546797</v>
          </cell>
        </row>
        <row r="221">
          <cell r="C221">
            <v>40118</v>
          </cell>
          <cell r="D221">
            <v>0</v>
          </cell>
          <cell r="E221">
            <v>2.2546797E-2</v>
          </cell>
          <cell r="F221">
            <v>1.022546797</v>
          </cell>
        </row>
        <row r="222">
          <cell r="C222">
            <v>40148</v>
          </cell>
          <cell r="D222">
            <v>5.3300000000000005E-4</v>
          </cell>
          <cell r="E222">
            <v>2.2546797E-2</v>
          </cell>
          <cell r="F222">
            <v>1.022546797</v>
          </cell>
        </row>
        <row r="223">
          <cell r="C223">
            <v>40179</v>
          </cell>
          <cell r="D223">
            <v>0</v>
          </cell>
          <cell r="E223">
            <v>2.2002069900000001E-2</v>
          </cell>
          <cell r="F223">
            <v>1.0220020699000001</v>
          </cell>
        </row>
        <row r="224">
          <cell r="C224">
            <v>40210</v>
          </cell>
          <cell r="D224">
            <v>0</v>
          </cell>
          <cell r="E224">
            <v>2.2002069900000001E-2</v>
          </cell>
          <cell r="F224">
            <v>1.0220020699000001</v>
          </cell>
        </row>
        <row r="225">
          <cell r="C225">
            <v>40238</v>
          </cell>
          <cell r="D225">
            <v>7.9199999999999995E-4</v>
          </cell>
          <cell r="E225">
            <v>2.2002069900000001E-2</v>
          </cell>
          <cell r="F225">
            <v>1.0220020699000001</v>
          </cell>
        </row>
        <row r="226">
          <cell r="C226">
            <v>40269</v>
          </cell>
          <cell r="D226">
            <v>0</v>
          </cell>
          <cell r="E226">
            <v>2.11932848E-2</v>
          </cell>
          <cell r="F226">
            <v>1.0211932848</v>
          </cell>
        </row>
        <row r="227">
          <cell r="C227">
            <v>40299</v>
          </cell>
          <cell r="D227">
            <v>5.1000000000000004E-4</v>
          </cell>
          <cell r="E227">
            <v>2.11932848E-2</v>
          </cell>
          <cell r="F227">
            <v>1.0211932848</v>
          </cell>
        </row>
        <row r="228">
          <cell r="C228">
            <v>40330</v>
          </cell>
          <cell r="D228">
            <v>5.8900000000000001E-4</v>
          </cell>
          <cell r="E228">
            <v>2.06727417E-2</v>
          </cell>
          <cell r="F228">
            <v>1.0206727417000001</v>
          </cell>
        </row>
        <row r="229">
          <cell r="C229">
            <v>40360</v>
          </cell>
          <cell r="D229">
            <v>1.1509999999999999E-3</v>
          </cell>
          <cell r="E229">
            <v>2.0071919300000001E-2</v>
          </cell>
          <cell r="F229">
            <v>1.0200719193000001</v>
          </cell>
        </row>
        <row r="230">
          <cell r="C230">
            <v>40391</v>
          </cell>
          <cell r="D230">
            <v>9.0899999999999998E-4</v>
          </cell>
          <cell r="E230">
            <v>1.88991664E-2</v>
          </cell>
          <cell r="F230">
            <v>1.0188991664</v>
          </cell>
        </row>
        <row r="231">
          <cell r="C231">
            <v>40422</v>
          </cell>
          <cell r="D231">
            <v>7.0200000000000004E-4</v>
          </cell>
          <cell r="E231">
            <v>1.79738282E-2</v>
          </cell>
          <cell r="F231">
            <v>1.0179738281999999</v>
          </cell>
        </row>
        <row r="232">
          <cell r="C232">
            <v>40452</v>
          </cell>
          <cell r="D232">
            <v>4.7199999999999998E-4</v>
          </cell>
          <cell r="E232">
            <v>1.7259711899999999E-2</v>
          </cell>
          <cell r="F232">
            <v>1.0172597119</v>
          </cell>
        </row>
        <row r="233">
          <cell r="C233">
            <v>40483</v>
          </cell>
          <cell r="D233">
            <v>3.3599999999999998E-4</v>
          </cell>
          <cell r="E233">
            <v>1.6779791799999999E-2</v>
          </cell>
          <cell r="F233">
            <v>1.0167797917999999</v>
          </cell>
        </row>
        <row r="234">
          <cell r="C234">
            <v>40513</v>
          </cell>
          <cell r="D234">
            <v>1.4059999999999999E-3</v>
          </cell>
          <cell r="E234">
            <v>1.6438268499999999E-2</v>
          </cell>
          <cell r="F234">
            <v>1.0164382685</v>
          </cell>
        </row>
        <row r="235">
          <cell r="C235">
            <v>40544</v>
          </cell>
          <cell r="D235">
            <v>7.1500000000000003E-4</v>
          </cell>
          <cell r="E235">
            <v>1.50111628E-2</v>
          </cell>
          <cell r="F235">
            <v>1.0150111628</v>
          </cell>
        </row>
        <row r="236">
          <cell r="C236">
            <v>40575</v>
          </cell>
          <cell r="D236">
            <v>5.2400000000000005E-4</v>
          </cell>
          <cell r="E236">
            <v>1.42859483E-2</v>
          </cell>
          <cell r="F236">
            <v>1.0142859483</v>
          </cell>
        </row>
        <row r="237">
          <cell r="C237">
            <v>40603</v>
          </cell>
          <cell r="D237">
            <v>1.212E-3</v>
          </cell>
          <cell r="E237">
            <v>1.37547408E-2</v>
          </cell>
          <cell r="F237">
            <v>1.0137547408000001</v>
          </cell>
        </row>
        <row r="238">
          <cell r="C238">
            <v>40634</v>
          </cell>
          <cell r="D238">
            <v>3.6900000000000002E-4</v>
          </cell>
          <cell r="E238">
            <v>1.25275574E-2</v>
          </cell>
          <cell r="F238">
            <v>1.0125275573999999</v>
          </cell>
        </row>
        <row r="239">
          <cell r="C239">
            <v>40664</v>
          </cell>
          <cell r="D239">
            <v>1.57E-3</v>
          </cell>
          <cell r="E239">
            <v>1.21540725E-2</v>
          </cell>
          <cell r="F239">
            <v>1.0121540725</v>
          </cell>
        </row>
        <row r="240">
          <cell r="C240">
            <v>40695</v>
          </cell>
          <cell r="D240">
            <v>1.114E-3</v>
          </cell>
          <cell r="E240">
            <v>1.0567481599999999E-2</v>
          </cell>
          <cell r="F240">
            <v>1.0105674816000001</v>
          </cell>
        </row>
        <row r="241">
          <cell r="C241">
            <v>40725</v>
          </cell>
          <cell r="D241">
            <v>1.2290000000000001E-3</v>
          </cell>
          <cell r="E241">
            <v>9.4429621000000005E-3</v>
          </cell>
          <cell r="F241">
            <v>1.0094429621000001</v>
          </cell>
        </row>
        <row r="242">
          <cell r="C242">
            <v>40756</v>
          </cell>
          <cell r="D242">
            <v>2.0760000000000002E-3</v>
          </cell>
          <cell r="E242">
            <v>8.2038795000000005E-3</v>
          </cell>
          <cell r="F242">
            <v>1.0082038794999999</v>
          </cell>
        </row>
        <row r="243">
          <cell r="C243">
            <v>40787</v>
          </cell>
          <cell r="D243">
            <v>1.003E-3</v>
          </cell>
          <cell r="E243">
            <v>6.1151844000000002E-3</v>
          </cell>
          <cell r="F243">
            <v>1.0061151844</v>
          </cell>
        </row>
        <row r="244">
          <cell r="C244">
            <v>40817</v>
          </cell>
          <cell r="D244">
            <v>6.2E-4</v>
          </cell>
          <cell r="E244">
            <v>5.1070619999999999E-3</v>
          </cell>
          <cell r="F244">
            <v>1.005107062</v>
          </cell>
        </row>
        <row r="245">
          <cell r="C245">
            <v>40848</v>
          </cell>
          <cell r="D245">
            <v>6.4499999999999996E-4</v>
          </cell>
          <cell r="E245">
            <v>4.4842817000000004E-3</v>
          </cell>
          <cell r="F245">
            <v>1.0044842816999999</v>
          </cell>
        </row>
        <row r="246">
          <cell r="C246">
            <v>40878</v>
          </cell>
          <cell r="D246">
            <v>9.3700000000000001E-4</v>
          </cell>
          <cell r="E246">
            <v>3.8368069999999998E-3</v>
          </cell>
          <cell r="F246">
            <v>1.0038368070000001</v>
          </cell>
        </row>
        <row r="247">
          <cell r="C247">
            <v>40909</v>
          </cell>
          <cell r="D247">
            <v>8.6399999999999997E-4</v>
          </cell>
          <cell r="E247">
            <v>2.8970924000000001E-3</v>
          </cell>
          <cell r="F247">
            <v>1.0028970924</v>
          </cell>
        </row>
        <row r="248">
          <cell r="C248">
            <v>40940</v>
          </cell>
          <cell r="D248">
            <v>0</v>
          </cell>
          <cell r="E248">
            <v>2.0313372999999999E-3</v>
          </cell>
          <cell r="F248">
            <v>1.0020313373</v>
          </cell>
        </row>
        <row r="249">
          <cell r="C249">
            <v>40969</v>
          </cell>
          <cell r="D249">
            <v>1.0679999999999999E-3</v>
          </cell>
          <cell r="E249">
            <v>2.0313372999999999E-3</v>
          </cell>
          <cell r="F249">
            <v>1.0020313373</v>
          </cell>
        </row>
        <row r="250">
          <cell r="C250">
            <v>41000</v>
          </cell>
          <cell r="D250">
            <v>2.2699999999999999E-4</v>
          </cell>
          <cell r="E250">
            <v>9.6230960000000005E-4</v>
          </cell>
          <cell r="F250">
            <v>1.0009623096</v>
          </cell>
        </row>
        <row r="251">
          <cell r="C251">
            <v>41030</v>
          </cell>
          <cell r="D251">
            <v>4.6799999999999999E-4</v>
          </cell>
          <cell r="E251">
            <v>7.3514269999999996E-4</v>
          </cell>
          <cell r="F251">
            <v>1.0007351427</v>
          </cell>
        </row>
        <row r="252">
          <cell r="C252">
            <v>41061</v>
          </cell>
          <cell r="D252">
            <v>0</v>
          </cell>
          <cell r="E252">
            <v>2.670177E-4</v>
          </cell>
          <cell r="F252">
            <v>1.0002670176999999</v>
          </cell>
        </row>
        <row r="253">
          <cell r="C253">
            <v>41091</v>
          </cell>
          <cell r="D253">
            <v>1.44E-4</v>
          </cell>
          <cell r="E253">
            <v>2.670177E-4</v>
          </cell>
          <cell r="F253">
            <v>1.0002670176999999</v>
          </cell>
        </row>
        <row r="254">
          <cell r="C254">
            <v>41122</v>
          </cell>
          <cell r="D254">
            <v>1.2300000000000001E-4</v>
          </cell>
          <cell r="E254">
            <v>1.2300000000000001E-4</v>
          </cell>
          <cell r="F254">
            <v>1.0001230000000001</v>
          </cell>
        </row>
        <row r="255">
          <cell r="C255">
            <v>41153</v>
          </cell>
          <cell r="D255">
            <v>0</v>
          </cell>
          <cell r="E255">
            <v>0</v>
          </cell>
          <cell r="F255">
            <v>1</v>
          </cell>
        </row>
        <row r="256">
          <cell r="C256">
            <v>41183</v>
          </cell>
          <cell r="D256">
            <v>0</v>
          </cell>
          <cell r="E256">
            <v>0</v>
          </cell>
          <cell r="F256">
            <v>1</v>
          </cell>
        </row>
        <row r="257">
          <cell r="C257">
            <v>41214</v>
          </cell>
          <cell r="D257">
            <v>0</v>
          </cell>
          <cell r="E257">
            <v>0</v>
          </cell>
          <cell r="F257">
            <v>1</v>
          </cell>
        </row>
        <row r="258">
          <cell r="C258">
            <v>41244</v>
          </cell>
          <cell r="D258">
            <v>0</v>
          </cell>
          <cell r="E258">
            <v>0</v>
          </cell>
          <cell r="F258">
            <v>1</v>
          </cell>
        </row>
        <row r="259">
          <cell r="C259">
            <v>41275</v>
          </cell>
          <cell r="D259">
            <v>0</v>
          </cell>
          <cell r="E259">
            <v>0</v>
          </cell>
          <cell r="F259">
            <v>1</v>
          </cell>
        </row>
        <row r="260">
          <cell r="C260">
            <v>41306</v>
          </cell>
          <cell r="D260">
            <v>0</v>
          </cell>
          <cell r="E260">
            <v>0</v>
          </cell>
          <cell r="F260">
            <v>1</v>
          </cell>
        </row>
        <row r="261">
          <cell r="C261">
            <v>41334</v>
          </cell>
          <cell r="D261">
            <v>0</v>
          </cell>
          <cell r="E261">
            <v>0</v>
          </cell>
          <cell r="F261">
            <v>1</v>
          </cell>
        </row>
        <row r="262">
          <cell r="C262">
            <v>41365</v>
          </cell>
          <cell r="D262">
            <v>0</v>
          </cell>
          <cell r="E262">
            <v>0</v>
          </cell>
          <cell r="F262">
            <v>1</v>
          </cell>
        </row>
        <row r="263">
          <cell r="C263">
            <v>41395</v>
          </cell>
          <cell r="D263">
            <v>0</v>
          </cell>
          <cell r="E263">
            <v>0</v>
          </cell>
          <cell r="F263">
            <v>1</v>
          </cell>
        </row>
        <row r="264">
          <cell r="C264">
            <v>41426</v>
          </cell>
          <cell r="E264">
            <v>0</v>
          </cell>
          <cell r="F264">
            <v>1</v>
          </cell>
        </row>
        <row r="265">
          <cell r="C265">
            <v>41456</v>
          </cell>
          <cell r="E265">
            <v>0</v>
          </cell>
          <cell r="F265">
            <v>1</v>
          </cell>
        </row>
        <row r="266">
          <cell r="C266">
            <v>41487</v>
          </cell>
          <cell r="E266">
            <v>0</v>
          </cell>
          <cell r="F266">
            <v>1</v>
          </cell>
        </row>
        <row r="267">
          <cell r="C267">
            <v>41518</v>
          </cell>
          <cell r="E267">
            <v>0</v>
          </cell>
          <cell r="F267">
            <v>1</v>
          </cell>
        </row>
        <row r="268">
          <cell r="C268">
            <v>41548</v>
          </cell>
          <cell r="E268">
            <v>0</v>
          </cell>
          <cell r="F268">
            <v>1</v>
          </cell>
        </row>
        <row r="269">
          <cell r="C269">
            <v>41579</v>
          </cell>
          <cell r="E269">
            <v>0</v>
          </cell>
          <cell r="F269">
            <v>1</v>
          </cell>
        </row>
        <row r="270">
          <cell r="C270">
            <v>41609</v>
          </cell>
          <cell r="E270">
            <v>0</v>
          </cell>
          <cell r="F270">
            <v>1</v>
          </cell>
        </row>
      </sheetData>
      <sheetData sheetId="1"/>
    </sheetDataSet>
  </externalBook>
</externalLink>
</file>

<file path=xl/externalLinks/externalLink151.xml><?xml version="1.0" encoding="utf-8"?>
<externalLink xmlns="http://schemas.openxmlformats.org/spreadsheetml/2006/main">
  <externalBook xmlns:r="http://schemas.openxmlformats.org/officeDocument/2006/relationships" r:id="rId1">
    <sheetNames>
      <sheetName val="10"/>
      <sheetName val="10101"/>
      <sheetName val="10_2013"/>
      <sheetName val="01101"/>
    </sheetNames>
    <sheetDataSet>
      <sheetData sheetId="0"/>
      <sheetData sheetId="1">
        <row r="6">
          <cell r="A6" t="str">
            <v>ATIVO</v>
          </cell>
          <cell r="C6">
            <v>17013283</v>
          </cell>
          <cell r="D6">
            <v>11394168</v>
          </cell>
          <cell r="E6">
            <v>14024667</v>
          </cell>
          <cell r="F6">
            <v>12632637</v>
          </cell>
          <cell r="G6">
            <v>12582000</v>
          </cell>
          <cell r="H6">
            <v>12924938</v>
          </cell>
          <cell r="I6">
            <v>12582000</v>
          </cell>
          <cell r="J6">
            <v>12582000</v>
          </cell>
          <cell r="K6">
            <v>12582000</v>
          </cell>
          <cell r="L6">
            <v>12582000</v>
          </cell>
        </row>
        <row r="7">
          <cell r="A7" t="str">
            <v>E04</v>
          </cell>
          <cell r="B7" t="str">
            <v>CONTRAT TEMPO DETERMINADO</v>
          </cell>
          <cell r="C7">
            <v>0</v>
          </cell>
          <cell r="D7">
            <v>0</v>
          </cell>
          <cell r="E7">
            <v>0</v>
          </cell>
          <cell r="F7">
            <v>0</v>
          </cell>
          <cell r="G7">
            <v>0</v>
          </cell>
          <cell r="H7">
            <v>0</v>
          </cell>
          <cell r="I7">
            <v>0</v>
          </cell>
          <cell r="J7">
            <v>0</v>
          </cell>
          <cell r="K7">
            <v>0</v>
          </cell>
          <cell r="L7">
            <v>0</v>
          </cell>
        </row>
        <row r="8">
          <cell r="A8" t="str">
            <v>E05</v>
          </cell>
          <cell r="B8" t="str">
            <v xml:space="preserve">BENEF ASSISTENCIAIS </v>
          </cell>
          <cell r="C8">
            <v>0</v>
          </cell>
          <cell r="D8">
            <v>0</v>
          </cell>
          <cell r="E8">
            <v>0</v>
          </cell>
          <cell r="F8">
            <v>0</v>
          </cell>
          <cell r="G8">
            <v>0</v>
          </cell>
          <cell r="H8">
            <v>0</v>
          </cell>
          <cell r="I8">
            <v>0</v>
          </cell>
          <cell r="J8">
            <v>0</v>
          </cell>
          <cell r="K8">
            <v>0</v>
          </cell>
          <cell r="L8">
            <v>0</v>
          </cell>
        </row>
      </sheetData>
      <sheetData sheetId="2" refreshError="1"/>
      <sheetData sheetId="3" refreshError="1"/>
    </sheetDataSet>
  </externalBook>
</externalLink>
</file>

<file path=xl/externalLinks/externalLink152.xml><?xml version="1.0" encoding="utf-8"?>
<externalLink xmlns="http://schemas.openxmlformats.org/spreadsheetml/2006/main">
  <externalBook xmlns:r="http://schemas.openxmlformats.org/officeDocument/2006/relationships" r:id="rId1">
    <sheetNames>
      <sheetName val="01101"/>
    </sheetNames>
    <sheetDataSet>
      <sheetData sheetId="0" refreshError="1"/>
    </sheetDataSet>
  </externalBook>
</externalLink>
</file>

<file path=xl/externalLinks/externalLink153.xml><?xml version="1.0" encoding="utf-8"?>
<externalLink xmlns="http://schemas.openxmlformats.org/spreadsheetml/2006/main">
  <externalBook xmlns:r="http://schemas.openxmlformats.org/officeDocument/2006/relationships" r:id="rId1">
    <sheetNames>
      <sheetName val="Principal"/>
      <sheetName val="Planilha 1"/>
      <sheetName val="Planilha 2"/>
      <sheetName val="Planilha 3"/>
      <sheetName val="EA-11,98%ATUALIZADO_MAR2002"/>
      <sheetName val="SaldoEleiçoes"/>
    </sheetNames>
    <sheetDataSet>
      <sheetData sheetId="0"/>
      <sheetData sheetId="1"/>
      <sheetData sheetId="2" refreshError="1">
        <row r="12">
          <cell r="G12" t="str">
            <v xml:space="preserve">Crédito Inicial </v>
          </cell>
          <cell r="H12" t="str">
            <v xml:space="preserve"> Dotação Autorizada</v>
          </cell>
          <cell r="I12" t="str">
            <v xml:space="preserve">   Empenhos      Emitidos</v>
          </cell>
          <cell r="J12" t="str">
            <v xml:space="preserve">  Empenhos   Liquidados</v>
          </cell>
          <cell r="K12" t="str">
            <v xml:space="preserve">     RP PAGOS Proc Não Proc</v>
          </cell>
          <cell r="L12" t="str">
            <v xml:space="preserve"> RP Anos Anteriores</v>
          </cell>
        </row>
        <row r="13">
          <cell r="C13" t="str">
            <v>A A</v>
          </cell>
          <cell r="G13">
            <v>93441612</v>
          </cell>
          <cell r="H13">
            <v>93666388</v>
          </cell>
          <cell r="I13">
            <v>22502663.379999999</v>
          </cell>
          <cell r="J13">
            <v>17368462.949999999</v>
          </cell>
          <cell r="K13">
            <v>1646839.13</v>
          </cell>
          <cell r="L13">
            <v>344890.61</v>
          </cell>
        </row>
        <row r="14">
          <cell r="C14" t="str">
            <v>A O</v>
          </cell>
          <cell r="G14">
            <v>60523323</v>
          </cell>
          <cell r="H14">
            <v>60523323</v>
          </cell>
          <cell r="I14">
            <v>2196263.92</v>
          </cell>
          <cell r="J14">
            <v>1103488.93</v>
          </cell>
          <cell r="K14">
            <v>124328.28</v>
          </cell>
          <cell r="L14">
            <v>781985.19</v>
          </cell>
        </row>
        <row r="15">
          <cell r="C15" t="str">
            <v>A P</v>
          </cell>
          <cell r="G15">
            <v>105884633</v>
          </cell>
          <cell r="H15">
            <v>105659857</v>
          </cell>
          <cell r="I15">
            <v>7232732.5499999998</v>
          </cell>
          <cell r="J15">
            <v>1684890.93</v>
          </cell>
          <cell r="K15">
            <v>1376543.28</v>
          </cell>
          <cell r="L15">
            <v>9203772.9399999995</v>
          </cell>
        </row>
        <row r="16">
          <cell r="C16" t="str">
            <v>B A</v>
          </cell>
          <cell r="G16">
            <v>2706499</v>
          </cell>
          <cell r="H16">
            <v>2706499</v>
          </cell>
          <cell r="I16">
            <v>485217.44</v>
          </cell>
          <cell r="J16">
            <v>473620.66</v>
          </cell>
          <cell r="K16">
            <v>90682.91</v>
          </cell>
          <cell r="L16">
            <v>7089.8</v>
          </cell>
        </row>
        <row r="17">
          <cell r="C17" t="str">
            <v>B O</v>
          </cell>
          <cell r="G17">
            <v>2114185</v>
          </cell>
          <cell r="H17">
            <v>2114185</v>
          </cell>
          <cell r="I17">
            <v>951761.82</v>
          </cell>
          <cell r="J17">
            <v>738408.49</v>
          </cell>
          <cell r="K17">
            <v>4530</v>
          </cell>
          <cell r="L17">
            <v>39942.5</v>
          </cell>
        </row>
        <row r="18">
          <cell r="C18" t="str">
            <v>B P</v>
          </cell>
          <cell r="G18">
            <v>141000</v>
          </cell>
          <cell r="H18">
            <v>141000</v>
          </cell>
          <cell r="I18" t="str">
            <v xml:space="preserve"> </v>
          </cell>
          <cell r="J18" t="str">
            <v xml:space="preserve"> </v>
          </cell>
          <cell r="K18" t="str">
            <v xml:space="preserve"> </v>
          </cell>
          <cell r="L18" t="str">
            <v xml:space="preserve"> </v>
          </cell>
        </row>
      </sheetData>
      <sheetData sheetId="3" refreshError="1"/>
      <sheetData sheetId="4" refreshError="1"/>
      <sheetData sheetId="5" refreshError="1"/>
    </sheetDataSet>
  </externalBook>
</externalLink>
</file>

<file path=xl/externalLinks/externalLink154.xml><?xml version="1.0" encoding="utf-8"?>
<externalLink xmlns="http://schemas.openxmlformats.org/spreadsheetml/2006/main">
  <externalBook xmlns:r="http://schemas.openxmlformats.org/officeDocument/2006/relationships" r:id="rId1">
    <sheetNames>
      <sheetName val="L1"/>
      <sheetName val="L2"/>
      <sheetName val="BASE"/>
      <sheetName val="por UO"/>
      <sheetName val="por ÓRGÃO"/>
      <sheetName val="por PODER"/>
      <sheetName val="ANEXO V"/>
      <sheetName val="RELATORIO POR UO"/>
      <sheetName val="CONFERÊNCIA"/>
      <sheetName val="RESUMO POR ÓRGÃO"/>
      <sheetName val="Minimos Saude e Educação"/>
    </sheetNames>
    <sheetDataSet>
      <sheetData sheetId="0"/>
      <sheetData sheetId="1">
        <row r="2">
          <cell r="B2" t="str">
            <v>uo</v>
          </cell>
        </row>
        <row r="3">
          <cell r="B3" t="str">
            <v>01101</v>
          </cell>
        </row>
        <row r="4">
          <cell r="B4" t="str">
            <v>02101</v>
          </cell>
        </row>
        <row r="5">
          <cell r="B5" t="str">
            <v>03101</v>
          </cell>
        </row>
        <row r="6">
          <cell r="B6" t="str">
            <v>10101</v>
          </cell>
        </row>
        <row r="7">
          <cell r="B7" t="str">
            <v>11101</v>
          </cell>
        </row>
        <row r="8">
          <cell r="B8" t="str">
            <v>12101</v>
          </cell>
        </row>
        <row r="9">
          <cell r="B9" t="str">
            <v>12102</v>
          </cell>
        </row>
        <row r="10">
          <cell r="B10" t="str">
            <v>12103</v>
          </cell>
        </row>
        <row r="11">
          <cell r="B11" t="str">
            <v>12104</v>
          </cell>
        </row>
        <row r="12">
          <cell r="B12" t="str">
            <v>12105</v>
          </cell>
        </row>
        <row r="13">
          <cell r="B13" t="str">
            <v>12106</v>
          </cell>
        </row>
        <row r="14">
          <cell r="B14" t="str">
            <v>13101</v>
          </cell>
        </row>
        <row r="15">
          <cell r="B15" t="str">
            <v>14101</v>
          </cell>
        </row>
        <row r="16">
          <cell r="B16" t="str">
            <v>14102</v>
          </cell>
        </row>
        <row r="17">
          <cell r="B17" t="str">
            <v>14103</v>
          </cell>
        </row>
        <row r="18">
          <cell r="B18" t="str">
            <v>14104</v>
          </cell>
        </row>
        <row r="19">
          <cell r="B19" t="str">
            <v>14105</v>
          </cell>
        </row>
        <row r="20">
          <cell r="B20" t="str">
            <v>14106</v>
          </cell>
        </row>
        <row r="21">
          <cell r="B21" t="str">
            <v>14107</v>
          </cell>
        </row>
        <row r="22">
          <cell r="B22" t="str">
            <v>14108</v>
          </cell>
        </row>
        <row r="23">
          <cell r="B23" t="str">
            <v>14109</v>
          </cell>
        </row>
        <row r="24">
          <cell r="B24" t="str">
            <v>14110</v>
          </cell>
        </row>
        <row r="25">
          <cell r="B25" t="str">
            <v>14111</v>
          </cell>
        </row>
        <row r="26">
          <cell r="B26" t="str">
            <v>14112</v>
          </cell>
        </row>
        <row r="27">
          <cell r="B27" t="str">
            <v>14113</v>
          </cell>
        </row>
        <row r="28">
          <cell r="B28" t="str">
            <v>14114</v>
          </cell>
        </row>
        <row r="29">
          <cell r="B29" t="str">
            <v>14115</v>
          </cell>
        </row>
        <row r="30">
          <cell r="B30" t="str">
            <v>14116</v>
          </cell>
        </row>
        <row r="31">
          <cell r="B31" t="str">
            <v>14117</v>
          </cell>
        </row>
        <row r="32">
          <cell r="B32" t="str">
            <v>14118</v>
          </cell>
        </row>
        <row r="33">
          <cell r="B33" t="str">
            <v>14119</v>
          </cell>
        </row>
        <row r="34">
          <cell r="B34" t="str">
            <v>14120</v>
          </cell>
        </row>
        <row r="35">
          <cell r="B35" t="str">
            <v>14121</v>
          </cell>
        </row>
        <row r="36">
          <cell r="B36" t="str">
            <v>14122</v>
          </cell>
        </row>
        <row r="37">
          <cell r="B37" t="str">
            <v>14123</v>
          </cell>
        </row>
        <row r="38">
          <cell r="B38" t="str">
            <v>14124</v>
          </cell>
        </row>
        <row r="39">
          <cell r="B39" t="str">
            <v>14125</v>
          </cell>
        </row>
        <row r="40">
          <cell r="B40" t="str">
            <v>14126</v>
          </cell>
        </row>
        <row r="41">
          <cell r="B41" t="str">
            <v>14127</v>
          </cell>
        </row>
        <row r="42">
          <cell r="B42" t="str">
            <v>14128</v>
          </cell>
        </row>
        <row r="43">
          <cell r="B43" t="str">
            <v>14999</v>
          </cell>
        </row>
        <row r="44">
          <cell r="B44" t="str">
            <v>15101</v>
          </cell>
        </row>
        <row r="45">
          <cell r="B45" t="str">
            <v>15102</v>
          </cell>
        </row>
        <row r="46">
          <cell r="B46" t="str">
            <v>15103</v>
          </cell>
        </row>
        <row r="47">
          <cell r="B47" t="str">
            <v>15104</v>
          </cell>
        </row>
        <row r="48">
          <cell r="B48" t="str">
            <v>15105</v>
          </cell>
        </row>
        <row r="49">
          <cell r="B49" t="str">
            <v>15106</v>
          </cell>
        </row>
        <row r="50">
          <cell r="B50" t="str">
            <v>15107</v>
          </cell>
        </row>
        <row r="51">
          <cell r="B51" t="str">
            <v>15108</v>
          </cell>
        </row>
        <row r="52">
          <cell r="B52" t="str">
            <v>15109</v>
          </cell>
        </row>
        <row r="53">
          <cell r="B53" t="str">
            <v>15110</v>
          </cell>
        </row>
        <row r="54">
          <cell r="B54" t="str">
            <v>15111</v>
          </cell>
        </row>
        <row r="55">
          <cell r="B55" t="str">
            <v>15112</v>
          </cell>
        </row>
        <row r="56">
          <cell r="B56" t="str">
            <v>15113</v>
          </cell>
        </row>
        <row r="57">
          <cell r="B57" t="str">
            <v>15114</v>
          </cell>
        </row>
        <row r="58">
          <cell r="B58" t="str">
            <v>15115</v>
          </cell>
        </row>
        <row r="59">
          <cell r="B59" t="str">
            <v>15116</v>
          </cell>
        </row>
        <row r="60">
          <cell r="B60" t="str">
            <v>15117</v>
          </cell>
        </row>
        <row r="61">
          <cell r="B61" t="str">
            <v>15118</v>
          </cell>
        </row>
        <row r="62">
          <cell r="B62" t="str">
            <v>15119</v>
          </cell>
        </row>
        <row r="63">
          <cell r="B63" t="str">
            <v>15120</v>
          </cell>
        </row>
        <row r="64">
          <cell r="B64" t="str">
            <v>15121</v>
          </cell>
        </row>
        <row r="65">
          <cell r="B65" t="str">
            <v>15122</v>
          </cell>
        </row>
        <row r="66">
          <cell r="B66" t="str">
            <v>15123</v>
          </cell>
        </row>
        <row r="67">
          <cell r="B67" t="str">
            <v>15124</v>
          </cell>
        </row>
        <row r="68">
          <cell r="B68" t="str">
            <v>15125</v>
          </cell>
        </row>
        <row r="69">
          <cell r="B69" t="str">
            <v>15126</v>
          </cell>
        </row>
        <row r="70">
          <cell r="B70" t="str">
            <v>16101</v>
          </cell>
        </row>
        <row r="71">
          <cell r="B71" t="str">
            <v>16103</v>
          </cell>
        </row>
        <row r="72">
          <cell r="B72" t="str">
            <v>17101</v>
          </cell>
        </row>
        <row r="73">
          <cell r="B73" t="str">
            <v>20101</v>
          </cell>
        </row>
        <row r="74">
          <cell r="B74" t="str">
            <v>20118</v>
          </cell>
        </row>
        <row r="75">
          <cell r="B75" t="str">
            <v>20204</v>
          </cell>
        </row>
        <row r="76">
          <cell r="B76" t="str">
            <v>20415</v>
          </cell>
        </row>
        <row r="77">
          <cell r="B77" t="str">
            <v>20927</v>
          </cell>
        </row>
        <row r="78">
          <cell r="B78" t="str">
            <v>22101</v>
          </cell>
        </row>
        <row r="79">
          <cell r="B79" t="str">
            <v>22106</v>
          </cell>
        </row>
        <row r="80">
          <cell r="B80" t="str">
            <v>22201</v>
          </cell>
        </row>
        <row r="81">
          <cell r="B81" t="str">
            <v>22202</v>
          </cell>
        </row>
        <row r="82">
          <cell r="B82" t="str">
            <v>22211</v>
          </cell>
        </row>
        <row r="83">
          <cell r="B83" t="str">
            <v>24101</v>
          </cell>
        </row>
        <row r="84">
          <cell r="B84" t="str">
            <v>24201</v>
          </cell>
        </row>
        <row r="85">
          <cell r="B85" t="str">
            <v>24204</v>
          </cell>
        </row>
        <row r="86">
          <cell r="B86" t="str">
            <v>24205</v>
          </cell>
        </row>
        <row r="87">
          <cell r="B87" t="str">
            <v>24209</v>
          </cell>
        </row>
        <row r="88">
          <cell r="B88" t="str">
            <v>24211</v>
          </cell>
        </row>
        <row r="89">
          <cell r="B89" t="str">
            <v>24216</v>
          </cell>
        </row>
        <row r="90">
          <cell r="B90" t="str">
            <v>25101</v>
          </cell>
        </row>
        <row r="91">
          <cell r="B91" t="str">
            <v>25103</v>
          </cell>
        </row>
        <row r="92">
          <cell r="B92" t="str">
            <v>25104</v>
          </cell>
        </row>
        <row r="93">
          <cell r="B93" t="str">
            <v>25201</v>
          </cell>
        </row>
        <row r="94">
          <cell r="B94" t="str">
            <v>25203</v>
          </cell>
        </row>
        <row r="95">
          <cell r="B95" t="str">
            <v>25206</v>
          </cell>
        </row>
        <row r="96">
          <cell r="B96" t="str">
            <v>25208</v>
          </cell>
        </row>
        <row r="97">
          <cell r="B97" t="str">
            <v>25296</v>
          </cell>
        </row>
        <row r="98">
          <cell r="B98" t="str">
            <v>25297</v>
          </cell>
        </row>
        <row r="99">
          <cell r="B99" t="str">
            <v>25298</v>
          </cell>
        </row>
        <row r="100">
          <cell r="B100" t="str">
            <v>25299</v>
          </cell>
        </row>
        <row r="101">
          <cell r="B101" t="str">
            <v>25300</v>
          </cell>
        </row>
        <row r="102">
          <cell r="B102" t="str">
            <v>25301</v>
          </cell>
        </row>
        <row r="103">
          <cell r="B103" t="str">
            <v>25302</v>
          </cell>
        </row>
        <row r="104">
          <cell r="B104" t="str">
            <v>25303</v>
          </cell>
        </row>
        <row r="105">
          <cell r="B105" t="str">
            <v>25998</v>
          </cell>
        </row>
        <row r="106">
          <cell r="B106" t="str">
            <v>25999</v>
          </cell>
        </row>
        <row r="107">
          <cell r="B107" t="str">
            <v>26101</v>
          </cell>
        </row>
        <row r="108">
          <cell r="B108" t="str">
            <v>26104</v>
          </cell>
        </row>
        <row r="109">
          <cell r="B109" t="str">
            <v>26105</v>
          </cell>
        </row>
        <row r="110">
          <cell r="B110" t="str">
            <v>26201</v>
          </cell>
        </row>
        <row r="111">
          <cell r="B111" t="str">
            <v>26230</v>
          </cell>
        </row>
        <row r="112">
          <cell r="B112" t="str">
            <v>26231</v>
          </cell>
        </row>
        <row r="113">
          <cell r="B113" t="str">
            <v>26232</v>
          </cell>
        </row>
        <row r="114">
          <cell r="B114" t="str">
            <v>26233</v>
          </cell>
        </row>
        <row r="115">
          <cell r="B115" t="str">
            <v>26234</v>
          </cell>
        </row>
        <row r="116">
          <cell r="B116" t="str">
            <v>26235</v>
          </cell>
        </row>
        <row r="117">
          <cell r="B117" t="str">
            <v>26236</v>
          </cell>
        </row>
        <row r="118">
          <cell r="B118" t="str">
            <v>26237</v>
          </cell>
        </row>
        <row r="119">
          <cell r="B119" t="str">
            <v>26238</v>
          </cell>
        </row>
        <row r="120">
          <cell r="B120" t="str">
            <v>26239</v>
          </cell>
        </row>
        <row r="121">
          <cell r="B121" t="str">
            <v>26240</v>
          </cell>
        </row>
        <row r="122">
          <cell r="B122" t="str">
            <v>26241</v>
          </cell>
        </row>
        <row r="123">
          <cell r="B123" t="str">
            <v>26242</v>
          </cell>
        </row>
        <row r="124">
          <cell r="B124" t="str">
            <v>26243</v>
          </cell>
        </row>
        <row r="125">
          <cell r="B125" t="str">
            <v>26244</v>
          </cell>
        </row>
        <row r="126">
          <cell r="B126" t="str">
            <v>26245</v>
          </cell>
        </row>
        <row r="127">
          <cell r="B127" t="str">
            <v>26246</v>
          </cell>
        </row>
        <row r="128">
          <cell r="B128" t="str">
            <v>26247</v>
          </cell>
        </row>
        <row r="129">
          <cell r="B129" t="str">
            <v>26248</v>
          </cell>
        </row>
        <row r="130">
          <cell r="B130" t="str">
            <v>26249</v>
          </cell>
        </row>
        <row r="131">
          <cell r="B131" t="str">
            <v>26250</v>
          </cell>
        </row>
        <row r="132">
          <cell r="B132" t="str">
            <v>26251</v>
          </cell>
        </row>
        <row r="133">
          <cell r="B133" t="str">
            <v>26252</v>
          </cell>
        </row>
        <row r="134">
          <cell r="B134" t="str">
            <v>26253</v>
          </cell>
        </row>
        <row r="135">
          <cell r="B135" t="str">
            <v>26254</v>
          </cell>
        </row>
        <row r="136">
          <cell r="B136" t="str">
            <v>26255</v>
          </cell>
        </row>
        <row r="137">
          <cell r="B137" t="str">
            <v>26256</v>
          </cell>
        </row>
        <row r="138">
          <cell r="B138" t="str">
            <v>26257</v>
          </cell>
        </row>
        <row r="139">
          <cell r="B139" t="str">
            <v>26258</v>
          </cell>
        </row>
        <row r="140">
          <cell r="B140" t="str">
            <v>26260</v>
          </cell>
        </row>
        <row r="141">
          <cell r="B141" t="str">
            <v>26261</v>
          </cell>
        </row>
        <row r="142">
          <cell r="B142" t="str">
            <v>26262</v>
          </cell>
        </row>
        <row r="143">
          <cell r="B143" t="str">
            <v>26263</v>
          </cell>
        </row>
        <row r="144">
          <cell r="B144" t="str">
            <v>26264</v>
          </cell>
        </row>
        <row r="145">
          <cell r="B145" t="str">
            <v>26266</v>
          </cell>
        </row>
        <row r="146">
          <cell r="B146" t="str">
            <v>26267</v>
          </cell>
        </row>
        <row r="147">
          <cell r="B147" t="str">
            <v>26268</v>
          </cell>
        </row>
        <row r="148">
          <cell r="B148" t="str">
            <v>26269</v>
          </cell>
        </row>
        <row r="149">
          <cell r="B149" t="str">
            <v>26270</v>
          </cell>
        </row>
        <row r="150">
          <cell r="B150" t="str">
            <v>26271</v>
          </cell>
        </row>
        <row r="151">
          <cell r="B151" t="str">
            <v>26272</v>
          </cell>
        </row>
        <row r="152">
          <cell r="B152" t="str">
            <v>26273</v>
          </cell>
        </row>
        <row r="153">
          <cell r="B153" t="str">
            <v>26274</v>
          </cell>
        </row>
        <row r="154">
          <cell r="B154" t="str">
            <v>26275</v>
          </cell>
        </row>
        <row r="155">
          <cell r="B155" t="str">
            <v>26276</v>
          </cell>
        </row>
        <row r="156">
          <cell r="B156" t="str">
            <v>26277</v>
          </cell>
        </row>
        <row r="157">
          <cell r="B157" t="str">
            <v>26278</v>
          </cell>
        </row>
        <row r="158">
          <cell r="B158" t="str">
            <v>26279</v>
          </cell>
        </row>
        <row r="159">
          <cell r="B159" t="str">
            <v>26280</v>
          </cell>
        </row>
        <row r="160">
          <cell r="B160" t="str">
            <v>26281</v>
          </cell>
        </row>
        <row r="161">
          <cell r="B161" t="str">
            <v>26282</v>
          </cell>
        </row>
        <row r="162">
          <cell r="B162" t="str">
            <v>26283</v>
          </cell>
        </row>
        <row r="163">
          <cell r="B163" t="str">
            <v>26284</v>
          </cell>
        </row>
        <row r="164">
          <cell r="B164" t="str">
            <v>26285</v>
          </cell>
        </row>
        <row r="165">
          <cell r="B165" t="str">
            <v>26286</v>
          </cell>
        </row>
        <row r="166">
          <cell r="B166" t="str">
            <v>26290</v>
          </cell>
        </row>
        <row r="167">
          <cell r="B167" t="str">
            <v>26291</v>
          </cell>
        </row>
        <row r="168">
          <cell r="B168" t="str">
            <v>26292</v>
          </cell>
        </row>
        <row r="169">
          <cell r="B169" t="str">
            <v>26294</v>
          </cell>
        </row>
        <row r="170">
          <cell r="B170" t="str">
            <v>26298</v>
          </cell>
        </row>
        <row r="171">
          <cell r="B171" t="str">
            <v>26350</v>
          </cell>
        </row>
        <row r="172">
          <cell r="B172" t="str">
            <v>26351</v>
          </cell>
        </row>
        <row r="173">
          <cell r="B173" t="str">
            <v>26352</v>
          </cell>
        </row>
        <row r="174">
          <cell r="B174" t="str">
            <v>26358</v>
          </cell>
        </row>
        <row r="175">
          <cell r="B175" t="str">
            <v>26359</v>
          </cell>
        </row>
        <row r="176">
          <cell r="B176" t="str">
            <v>26362</v>
          </cell>
        </row>
        <row r="177">
          <cell r="B177" t="str">
            <v>26363</v>
          </cell>
        </row>
        <row r="178">
          <cell r="B178" t="str">
            <v>26364</v>
          </cell>
        </row>
        <row r="179">
          <cell r="B179" t="str">
            <v>26365</v>
          </cell>
        </row>
        <row r="180">
          <cell r="B180" t="str">
            <v>26366</v>
          </cell>
        </row>
        <row r="181">
          <cell r="B181" t="str">
            <v>26367</v>
          </cell>
        </row>
        <row r="182">
          <cell r="B182" t="str">
            <v>26368</v>
          </cell>
        </row>
        <row r="183">
          <cell r="B183" t="str">
            <v>26369</v>
          </cell>
        </row>
        <row r="184">
          <cell r="B184" t="str">
            <v>26370</v>
          </cell>
        </row>
        <row r="185">
          <cell r="B185" t="str">
            <v>26371</v>
          </cell>
        </row>
        <row r="186">
          <cell r="B186" t="str">
            <v>26372</v>
          </cell>
        </row>
        <row r="187">
          <cell r="B187" t="str">
            <v>26373</v>
          </cell>
        </row>
        <row r="188">
          <cell r="B188" t="str">
            <v>26374</v>
          </cell>
        </row>
        <row r="189">
          <cell r="B189" t="str">
            <v>26378</v>
          </cell>
        </row>
        <row r="190">
          <cell r="B190" t="str">
            <v>26385</v>
          </cell>
        </row>
        <row r="191">
          <cell r="B191" t="str">
            <v>26386</v>
          </cell>
        </row>
        <row r="192">
          <cell r="B192" t="str">
            <v>26387</v>
          </cell>
        </row>
        <row r="193">
          <cell r="B193" t="str">
            <v>26388</v>
          </cell>
        </row>
        <row r="194">
          <cell r="B194" t="str">
            <v>26389</v>
          </cell>
        </row>
        <row r="195">
          <cell r="B195" t="str">
            <v>26391</v>
          </cell>
        </row>
        <row r="196">
          <cell r="B196" t="str">
            <v>26392</v>
          </cell>
        </row>
        <row r="197">
          <cell r="B197" t="str">
            <v>26393</v>
          </cell>
        </row>
        <row r="198">
          <cell r="B198" t="str">
            <v>26394</v>
          </cell>
        </row>
        <row r="199">
          <cell r="B199" t="str">
            <v>26395</v>
          </cell>
        </row>
        <row r="200">
          <cell r="B200" t="str">
            <v>26396</v>
          </cell>
        </row>
        <row r="201">
          <cell r="B201" t="str">
            <v>26397</v>
          </cell>
        </row>
        <row r="202">
          <cell r="B202" t="str">
            <v>26398</v>
          </cell>
        </row>
        <row r="203">
          <cell r="B203" t="str">
            <v>26399</v>
          </cell>
        </row>
        <row r="204">
          <cell r="B204" t="str">
            <v>26400</v>
          </cell>
        </row>
        <row r="205">
          <cell r="B205" t="str">
            <v>26401</v>
          </cell>
        </row>
        <row r="206">
          <cell r="B206" t="str">
            <v>26402</v>
          </cell>
        </row>
        <row r="207">
          <cell r="B207" t="str">
            <v>26403</v>
          </cell>
        </row>
        <row r="208">
          <cell r="B208" t="str">
            <v>26404</v>
          </cell>
        </row>
        <row r="209">
          <cell r="B209" t="str">
            <v>26405</v>
          </cell>
        </row>
        <row r="210">
          <cell r="B210" t="str">
            <v>26406</v>
          </cell>
        </row>
        <row r="211">
          <cell r="B211" t="str">
            <v>26407</v>
          </cell>
        </row>
        <row r="212">
          <cell r="B212" t="str">
            <v>26408</v>
          </cell>
        </row>
        <row r="213">
          <cell r="B213" t="str">
            <v>26409</v>
          </cell>
        </row>
        <row r="214">
          <cell r="B214" t="str">
            <v>26410</v>
          </cell>
        </row>
        <row r="215">
          <cell r="B215" t="str">
            <v>26411</v>
          </cell>
        </row>
        <row r="216">
          <cell r="B216" t="str">
            <v>26412</v>
          </cell>
        </row>
        <row r="217">
          <cell r="B217" t="str">
            <v>26413</v>
          </cell>
        </row>
        <row r="218">
          <cell r="B218" t="str">
            <v>26414</v>
          </cell>
        </row>
        <row r="219">
          <cell r="B219" t="str">
            <v>26415</v>
          </cell>
        </row>
        <row r="220">
          <cell r="B220" t="str">
            <v>26416</v>
          </cell>
        </row>
        <row r="221">
          <cell r="B221" t="str">
            <v>26417</v>
          </cell>
        </row>
        <row r="222">
          <cell r="B222" t="str">
            <v>26418</v>
          </cell>
        </row>
        <row r="223">
          <cell r="B223" t="str">
            <v>26419</v>
          </cell>
        </row>
        <row r="224">
          <cell r="B224" t="str">
            <v>26420</v>
          </cell>
        </row>
        <row r="225">
          <cell r="B225" t="str">
            <v>26421</v>
          </cell>
        </row>
        <row r="226">
          <cell r="B226" t="str">
            <v>26422</v>
          </cell>
        </row>
        <row r="227">
          <cell r="B227" t="str">
            <v>26423</v>
          </cell>
        </row>
        <row r="228">
          <cell r="B228" t="str">
            <v>26424</v>
          </cell>
        </row>
        <row r="229">
          <cell r="B229" t="str">
            <v>26425</v>
          </cell>
        </row>
        <row r="230">
          <cell r="B230" t="str">
            <v>26426</v>
          </cell>
        </row>
        <row r="231">
          <cell r="B231" t="str">
            <v>26427</v>
          </cell>
        </row>
        <row r="232">
          <cell r="B232" t="str">
            <v>26428</v>
          </cell>
        </row>
        <row r="233">
          <cell r="B233" t="str">
            <v>26429</v>
          </cell>
        </row>
        <row r="234">
          <cell r="B234" t="str">
            <v>26430</v>
          </cell>
        </row>
        <row r="235">
          <cell r="B235" t="str">
            <v>26431</v>
          </cell>
        </row>
        <row r="236">
          <cell r="B236" t="str">
            <v>26432</v>
          </cell>
        </row>
        <row r="237">
          <cell r="B237" t="str">
            <v>26433</v>
          </cell>
        </row>
        <row r="238">
          <cell r="B238" t="str">
            <v>26434</v>
          </cell>
        </row>
        <row r="239">
          <cell r="B239" t="str">
            <v>26435</v>
          </cell>
        </row>
        <row r="240">
          <cell r="B240" t="str">
            <v>26436</v>
          </cell>
        </row>
        <row r="241">
          <cell r="B241" t="str">
            <v>26437</v>
          </cell>
        </row>
        <row r="242">
          <cell r="B242" t="str">
            <v>26438</v>
          </cell>
        </row>
        <row r="243">
          <cell r="B243" t="str">
            <v>26439</v>
          </cell>
        </row>
        <row r="244">
          <cell r="B244" t="str">
            <v>26440</v>
          </cell>
        </row>
        <row r="245">
          <cell r="B245" t="str">
            <v>26441</v>
          </cell>
        </row>
        <row r="246">
          <cell r="B246" t="str">
            <v>26442</v>
          </cell>
        </row>
        <row r="247">
          <cell r="B247" t="str">
            <v>26443</v>
          </cell>
        </row>
        <row r="248">
          <cell r="B248" t="str">
            <v>26444</v>
          </cell>
        </row>
        <row r="249">
          <cell r="B249" t="str">
            <v>26445</v>
          </cell>
        </row>
        <row r="250">
          <cell r="B250" t="str">
            <v>26447</v>
          </cell>
        </row>
        <row r="251">
          <cell r="B251" t="str">
            <v>26448</v>
          </cell>
        </row>
        <row r="252">
          <cell r="B252" t="str">
            <v>26449</v>
          </cell>
        </row>
        <row r="253">
          <cell r="B253" t="str">
            <v>26450</v>
          </cell>
        </row>
        <row r="254">
          <cell r="B254" t="str">
            <v>26451</v>
          </cell>
        </row>
        <row r="255">
          <cell r="B255" t="str">
            <v>26452</v>
          </cell>
        </row>
        <row r="256">
          <cell r="B256" t="str">
            <v>26453</v>
          </cell>
        </row>
        <row r="257">
          <cell r="B257" t="str">
            <v>26454</v>
          </cell>
        </row>
        <row r="258">
          <cell r="B258" t="str">
            <v>26455</v>
          </cell>
        </row>
        <row r="259">
          <cell r="B259" t="str">
            <v>26456</v>
          </cell>
        </row>
        <row r="260">
          <cell r="B260" t="str">
            <v>26457</v>
          </cell>
        </row>
        <row r="261">
          <cell r="B261" t="str">
            <v>29101</v>
          </cell>
        </row>
        <row r="262">
          <cell r="B262" t="str">
            <v>30101</v>
          </cell>
        </row>
        <row r="263">
          <cell r="B263" t="str">
            <v>30103</v>
          </cell>
        </row>
        <row r="264">
          <cell r="B264" t="str">
            <v>30107</v>
          </cell>
        </row>
        <row r="265">
          <cell r="B265" t="str">
            <v>30108</v>
          </cell>
        </row>
        <row r="266">
          <cell r="B266" t="str">
            <v>30202</v>
          </cell>
        </row>
        <row r="267">
          <cell r="B267" t="str">
            <v>30211</v>
          </cell>
        </row>
        <row r="268">
          <cell r="B268" t="str">
            <v>32101</v>
          </cell>
        </row>
        <row r="269">
          <cell r="B269" t="str">
            <v>32202</v>
          </cell>
        </row>
        <row r="270">
          <cell r="B270" t="str">
            <v>32265</v>
          </cell>
        </row>
        <row r="271">
          <cell r="B271" t="str">
            <v>32266</v>
          </cell>
        </row>
        <row r="272">
          <cell r="B272" t="str">
            <v>32314</v>
          </cell>
        </row>
        <row r="273">
          <cell r="B273" t="str">
            <v>32396</v>
          </cell>
        </row>
        <row r="274">
          <cell r="B274" t="str">
            <v>32397</v>
          </cell>
        </row>
        <row r="275">
          <cell r="B275" t="str">
            <v>32398</v>
          </cell>
        </row>
        <row r="276">
          <cell r="B276" t="str">
            <v>34101</v>
          </cell>
        </row>
        <row r="277">
          <cell r="B277" t="str">
            <v>34102</v>
          </cell>
        </row>
        <row r="278">
          <cell r="B278" t="str">
            <v>34103</v>
          </cell>
        </row>
        <row r="279">
          <cell r="B279" t="str">
            <v>34104</v>
          </cell>
        </row>
        <row r="280">
          <cell r="B280" t="str">
            <v>34105</v>
          </cell>
        </row>
        <row r="281">
          <cell r="B281" t="str">
            <v>35101</v>
          </cell>
        </row>
        <row r="282">
          <cell r="B282" t="str">
            <v>35201</v>
          </cell>
        </row>
        <row r="283">
          <cell r="B283" t="str">
            <v>36201</v>
          </cell>
        </row>
        <row r="284">
          <cell r="B284" t="str">
            <v>36210</v>
          </cell>
        </row>
        <row r="285">
          <cell r="B285" t="str">
            <v>36211</v>
          </cell>
        </row>
        <row r="286">
          <cell r="B286" t="str">
            <v>36212</v>
          </cell>
        </row>
        <row r="287">
          <cell r="B287" t="str">
            <v>36213</v>
          </cell>
        </row>
        <row r="288">
          <cell r="B288" t="str">
            <v>36901</v>
          </cell>
        </row>
        <row r="289">
          <cell r="B289" t="str">
            <v>37101</v>
          </cell>
        </row>
        <row r="290">
          <cell r="B290" t="str">
            <v>39101</v>
          </cell>
        </row>
        <row r="291">
          <cell r="B291" t="str">
            <v>39207</v>
          </cell>
        </row>
        <row r="292">
          <cell r="B292" t="str">
            <v>39250</v>
          </cell>
        </row>
        <row r="293">
          <cell r="B293" t="str">
            <v>39251</v>
          </cell>
        </row>
        <row r="294">
          <cell r="B294" t="str">
            <v>39252</v>
          </cell>
        </row>
        <row r="295">
          <cell r="B295" t="str">
            <v>39253</v>
          </cell>
        </row>
        <row r="296">
          <cell r="B296" t="str">
            <v>39254</v>
          </cell>
        </row>
        <row r="297">
          <cell r="B297" t="str">
            <v>44101</v>
          </cell>
        </row>
        <row r="298">
          <cell r="B298" t="str">
            <v>44201</v>
          </cell>
        </row>
        <row r="299">
          <cell r="B299" t="str">
            <v>44206</v>
          </cell>
        </row>
        <row r="300">
          <cell r="B300" t="str">
            <v>44207</v>
          </cell>
        </row>
        <row r="301">
          <cell r="B301" t="str">
            <v>52101</v>
          </cell>
        </row>
        <row r="302">
          <cell r="B302" t="str">
            <v>52133</v>
          </cell>
        </row>
        <row r="303">
          <cell r="B303" t="str">
            <v>52211</v>
          </cell>
        </row>
        <row r="304">
          <cell r="B304" t="str">
            <v>52221</v>
          </cell>
        </row>
        <row r="305">
          <cell r="B305" t="str">
            <v>52222</v>
          </cell>
        </row>
        <row r="306">
          <cell r="B306" t="str">
            <v>52232</v>
          </cell>
        </row>
        <row r="307">
          <cell r="B307" t="str">
            <v>52233</v>
          </cell>
        </row>
        <row r="308">
          <cell r="B308" t="str">
            <v>52902</v>
          </cell>
        </row>
        <row r="309">
          <cell r="B309" t="str">
            <v>53101</v>
          </cell>
        </row>
        <row r="310">
          <cell r="B310" t="str">
            <v>53201</v>
          </cell>
        </row>
        <row r="311">
          <cell r="B311" t="str">
            <v>53202</v>
          </cell>
        </row>
        <row r="312">
          <cell r="B312" t="str">
            <v>53203</v>
          </cell>
        </row>
        <row r="313">
          <cell r="B313" t="str">
            <v>53204</v>
          </cell>
        </row>
        <row r="314">
          <cell r="B314" t="str">
            <v>53207</v>
          </cell>
        </row>
        <row r="315">
          <cell r="B315" t="str">
            <v>53208</v>
          </cell>
        </row>
        <row r="316">
          <cell r="B316" t="str">
            <v>53209</v>
          </cell>
        </row>
        <row r="317">
          <cell r="B317" t="str">
            <v>53210</v>
          </cell>
        </row>
        <row r="318">
          <cell r="B318" t="str">
            <v>54101</v>
          </cell>
        </row>
        <row r="319">
          <cell r="B319" t="str">
            <v>54201</v>
          </cell>
        </row>
        <row r="320">
          <cell r="B320" t="str">
            <v>55101</v>
          </cell>
        </row>
        <row r="321">
          <cell r="B321" t="str">
            <v>55202</v>
          </cell>
        </row>
        <row r="322">
          <cell r="B322" t="str">
            <v>55203</v>
          </cell>
        </row>
        <row r="323">
          <cell r="B323" t="str">
            <v>55204</v>
          </cell>
        </row>
        <row r="324">
          <cell r="B324" t="str">
            <v>55205</v>
          </cell>
        </row>
        <row r="325">
          <cell r="B325" t="str">
            <v>55206</v>
          </cell>
        </row>
        <row r="326">
          <cell r="B326" t="str">
            <v>55207</v>
          </cell>
        </row>
        <row r="327">
          <cell r="B327" t="str">
            <v>55208</v>
          </cell>
        </row>
        <row r="328">
          <cell r="B328" t="str">
            <v>55209</v>
          </cell>
        </row>
        <row r="329">
          <cell r="B329" t="str">
            <v>59101</v>
          </cell>
        </row>
        <row r="330">
          <cell r="B330" t="str">
            <v>60101</v>
          </cell>
        </row>
        <row r="331">
          <cell r="B331" t="str">
            <v>63101</v>
          </cell>
        </row>
        <row r="332">
          <cell r="B332" t="str">
            <v>71101</v>
          </cell>
        </row>
        <row r="333">
          <cell r="B333" t="str">
            <v>71901</v>
          </cell>
        </row>
        <row r="334">
          <cell r="B334" t="str">
            <v>71103</v>
          </cell>
        </row>
        <row r="335">
          <cell r="B335" t="str">
            <v>73101</v>
          </cell>
        </row>
        <row r="336">
          <cell r="B336" t="str">
            <v>73901</v>
          </cell>
        </row>
        <row r="337">
          <cell r="B337" t="str">
            <v>81101</v>
          </cell>
        </row>
        <row r="338">
          <cell r="B338" t="str">
            <v>25999F</v>
          </cell>
        </row>
        <row r="339">
          <cell r="B339" t="str">
            <v>25999P</v>
          </cell>
        </row>
        <row r="340">
          <cell r="B340" t="str">
            <v>26101a</v>
          </cell>
        </row>
        <row r="341">
          <cell r="B341" t="str">
            <v>36901a</v>
          </cell>
        </row>
        <row r="342">
          <cell r="B342" t="str">
            <v>52111C</v>
          </cell>
        </row>
        <row r="343">
          <cell r="B343" t="str">
            <v>52111M</v>
          </cell>
        </row>
        <row r="344">
          <cell r="B344" t="str">
            <v>52111PM</v>
          </cell>
        </row>
        <row r="345">
          <cell r="B345" t="str">
            <v>52121C</v>
          </cell>
        </row>
        <row r="346">
          <cell r="B346" t="str">
            <v>52121M</v>
          </cell>
        </row>
        <row r="347">
          <cell r="B347" t="str">
            <v>52121PM</v>
          </cell>
        </row>
        <row r="348">
          <cell r="B348" t="str">
            <v>52131C</v>
          </cell>
        </row>
        <row r="349">
          <cell r="B349" t="str">
            <v>52131M</v>
          </cell>
        </row>
        <row r="350">
          <cell r="B350" t="str">
            <v>52131PM</v>
          </cell>
        </row>
        <row r="351">
          <cell r="B351" t="str">
            <v>52991F</v>
          </cell>
        </row>
        <row r="352">
          <cell r="B352" t="str">
            <v>52991P</v>
          </cell>
        </row>
        <row r="353">
          <cell r="B353" t="str">
            <v>52992F</v>
          </cell>
        </row>
        <row r="354">
          <cell r="B354" t="str">
            <v>52992P</v>
          </cell>
        </row>
        <row r="355">
          <cell r="B355" t="str">
            <v>52993F</v>
          </cell>
        </row>
        <row r="356">
          <cell r="B356" t="str">
            <v>52993P</v>
          </cell>
        </row>
        <row r="357">
          <cell r="B357" t="str">
            <v>73101C</v>
          </cell>
        </row>
        <row r="358">
          <cell r="B358" t="str">
            <v>73101M</v>
          </cell>
        </row>
        <row r="359">
          <cell r="B359" t="str">
            <v>73101MT</v>
          </cell>
        </row>
        <row r="360">
          <cell r="B360" t="str">
            <v>73101PM</v>
          </cell>
        </row>
        <row r="361">
          <cell r="B361" t="str">
            <v>73101RS</v>
          </cell>
        </row>
      </sheetData>
      <sheetData sheetId="2">
        <row r="1">
          <cell r="A1">
            <v>43959</v>
          </cell>
        </row>
      </sheetData>
      <sheetData sheetId="3"/>
      <sheetData sheetId="4"/>
      <sheetData sheetId="5"/>
      <sheetData sheetId="6"/>
      <sheetData sheetId="7"/>
      <sheetData sheetId="8">
        <row r="1">
          <cell r="D1" t="b">
            <v>1</v>
          </cell>
        </row>
      </sheetData>
      <sheetData sheetId="9"/>
      <sheetData sheetId="10"/>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Impresso Dibap"/>
      <sheetName val="Sisbacen1"/>
      <sheetName val="Internet-inglês1"/>
      <sheetName val="Table 2"/>
      <sheetName val="Mensal"/>
      <sheetName val="Quadro 2"/>
      <sheetName val="Aleatório"/>
    </sheetNames>
    <sheetDataSet>
      <sheetData sheetId="0" refreshError="1">
        <row r="1">
          <cell r="A1" t="str">
            <v>Laser 4/4M</v>
          </cell>
          <cell r="B1">
            <v>26</v>
          </cell>
          <cell r="F1">
            <v>0</v>
          </cell>
          <cell r="G1">
            <v>0</v>
          </cell>
          <cell r="H1">
            <v>0</v>
          </cell>
          <cell r="I1">
            <v>0</v>
          </cell>
          <cell r="J1">
            <v>0</v>
          </cell>
          <cell r="V1">
            <v>0</v>
          </cell>
          <cell r="W1">
            <v>0</v>
          </cell>
          <cell r="X1">
            <v>15</v>
          </cell>
          <cell r="Y1">
            <v>0</v>
          </cell>
          <cell r="Z1">
            <v>0</v>
          </cell>
          <cell r="AA1">
            <v>0</v>
          </cell>
          <cell r="AB1">
            <v>0</v>
          </cell>
          <cell r="AC1">
            <v>0</v>
          </cell>
          <cell r="AD1">
            <v>0</v>
          </cell>
          <cell r="AE1">
            <v>0</v>
          </cell>
          <cell r="AF1">
            <v>0</v>
          </cell>
          <cell r="AG1">
            <v>0</v>
          </cell>
          <cell r="AH1">
            <v>0</v>
          </cell>
          <cell r="AI1">
            <v>0</v>
          </cell>
          <cell r="AJ1">
            <v>0</v>
          </cell>
          <cell r="AK1">
            <v>12</v>
          </cell>
          <cell r="AL1">
            <v>0</v>
          </cell>
          <cell r="AM1">
            <v>0</v>
          </cell>
          <cell r="AN1">
            <v>0</v>
          </cell>
          <cell r="AO1">
            <v>0</v>
          </cell>
          <cell r="AP1">
            <v>0</v>
          </cell>
          <cell r="AQ1">
            <v>0</v>
          </cell>
          <cell r="AR1">
            <v>0</v>
          </cell>
          <cell r="AS1">
            <v>0</v>
          </cell>
          <cell r="AT1">
            <v>0</v>
          </cell>
          <cell r="AU1">
            <v>15</v>
          </cell>
          <cell r="AV1">
            <v>12</v>
          </cell>
          <cell r="AW1">
            <v>0</v>
          </cell>
          <cell r="AX1">
            <v>0</v>
          </cell>
          <cell r="AY1">
            <v>0</v>
          </cell>
          <cell r="AZ1">
            <v>0</v>
          </cell>
          <cell r="BA1">
            <v>0</v>
          </cell>
          <cell r="BB1">
            <v>0</v>
          </cell>
          <cell r="BC1">
            <v>0</v>
          </cell>
          <cell r="BD1">
            <v>0</v>
          </cell>
          <cell r="BE1">
            <v>0</v>
          </cell>
          <cell r="BF1">
            <v>12</v>
          </cell>
          <cell r="BH1">
            <v>12</v>
          </cell>
          <cell r="BT1">
            <v>12</v>
          </cell>
        </row>
        <row r="2">
          <cell r="A2" t="str">
            <v>Itautec</v>
          </cell>
          <cell r="B2">
            <v>26</v>
          </cell>
          <cell r="F2">
            <v>0</v>
          </cell>
          <cell r="G2">
            <v>0</v>
          </cell>
          <cell r="H2">
            <v>0</v>
          </cell>
          <cell r="I2">
            <v>0</v>
          </cell>
          <cell r="J2">
            <v>0</v>
          </cell>
          <cell r="V2">
            <v>0</v>
          </cell>
          <cell r="W2">
            <v>0</v>
          </cell>
          <cell r="X2">
            <v>15</v>
          </cell>
          <cell r="Y2">
            <v>0</v>
          </cell>
          <cell r="Z2">
            <v>0</v>
          </cell>
          <cell r="AA2">
            <v>0</v>
          </cell>
          <cell r="AB2">
            <v>0</v>
          </cell>
          <cell r="AC2">
            <v>0</v>
          </cell>
          <cell r="AD2">
            <v>0</v>
          </cell>
          <cell r="AE2">
            <v>0</v>
          </cell>
          <cell r="AF2">
            <v>0</v>
          </cell>
          <cell r="AG2">
            <v>0</v>
          </cell>
          <cell r="AH2">
            <v>0</v>
          </cell>
          <cell r="AI2">
            <v>0</v>
          </cell>
          <cell r="AJ2">
            <v>0</v>
          </cell>
          <cell r="AK2">
            <v>12</v>
          </cell>
          <cell r="AL2">
            <v>0</v>
          </cell>
          <cell r="AM2">
            <v>0</v>
          </cell>
          <cell r="AN2">
            <v>0</v>
          </cell>
          <cell r="AO2">
            <v>0</v>
          </cell>
          <cell r="AP2">
            <v>0</v>
          </cell>
          <cell r="AQ2">
            <v>0</v>
          </cell>
          <cell r="AR2">
            <v>0</v>
          </cell>
          <cell r="AS2">
            <v>0</v>
          </cell>
          <cell r="AT2">
            <v>0</v>
          </cell>
          <cell r="AU2">
            <v>15</v>
          </cell>
          <cell r="AV2">
            <v>12</v>
          </cell>
          <cell r="AW2">
            <v>0</v>
          </cell>
          <cell r="AX2">
            <v>0</v>
          </cell>
          <cell r="AY2">
            <v>0</v>
          </cell>
          <cell r="AZ2">
            <v>0</v>
          </cell>
          <cell r="BA2">
            <v>0</v>
          </cell>
          <cell r="BB2">
            <v>0</v>
          </cell>
          <cell r="BC2">
            <v>0</v>
          </cell>
          <cell r="BD2">
            <v>0</v>
          </cell>
          <cell r="BE2">
            <v>0</v>
          </cell>
          <cell r="BF2">
            <v>12</v>
          </cell>
          <cell r="BH2">
            <v>12</v>
          </cell>
          <cell r="BT2">
            <v>12</v>
          </cell>
        </row>
        <row r="3">
          <cell r="B3" t="str">
            <v>Quadro II - Serviços</v>
          </cell>
        </row>
        <row r="6">
          <cell r="BG6" t="str">
            <v>US$ milhões</v>
          </cell>
          <cell r="BS6" t="str">
            <v>US$ milhões</v>
          </cell>
          <cell r="BT6" t="str">
            <v>US$ milhões</v>
          </cell>
          <cell r="BU6" t="str">
            <v>US$ milhões</v>
          </cell>
          <cell r="BV6" t="str">
            <v>US$ milhões</v>
          </cell>
          <cell r="BW6" t="str">
            <v>US$ milhões</v>
          </cell>
          <cell r="BX6" t="str">
            <v>US$ milhões</v>
          </cell>
          <cell r="BY6" t="str">
            <v>US$ milhões</v>
          </cell>
          <cell r="BZ6" t="str">
            <v>US$ milhões</v>
          </cell>
          <cell r="CA6" t="str">
            <v>US$ milhões</v>
          </cell>
          <cell r="CB6" t="str">
            <v>US$ milhões</v>
          </cell>
          <cell r="CC6" t="str">
            <v>US$ milhões</v>
          </cell>
          <cell r="CD6" t="str">
            <v>US$ milhões</v>
          </cell>
        </row>
        <row r="7">
          <cell r="B7" t="str">
            <v>Discriminação</v>
          </cell>
          <cell r="G7" t="str">
            <v>1995 *</v>
          </cell>
          <cell r="J7" t="str">
            <v>1995 *</v>
          </cell>
          <cell r="AJ7" t="str">
            <v>1997 *</v>
          </cell>
          <cell r="AK7" t="str">
            <v>1997 *</v>
          </cell>
          <cell r="AL7" t="str">
            <v>1997 *</v>
          </cell>
          <cell r="AM7" t="str">
            <v>1997 *</v>
          </cell>
          <cell r="AN7" t="str">
            <v>1997 *</v>
          </cell>
          <cell r="AO7" t="str">
            <v>1997 *</v>
          </cell>
          <cell r="AP7" t="str">
            <v>1997 *</v>
          </cell>
          <cell r="AQ7" t="str">
            <v>1997 *</v>
          </cell>
          <cell r="AR7" t="str">
            <v>1997 *</v>
          </cell>
          <cell r="AS7" t="str">
            <v>1997 *</v>
          </cell>
          <cell r="AT7" t="str">
            <v>1997 *</v>
          </cell>
          <cell r="AU7" t="str">
            <v>1997 *</v>
          </cell>
          <cell r="BG7" t="str">
            <v>1998 *</v>
          </cell>
          <cell r="BH7" t="str">
            <v>1998 *</v>
          </cell>
          <cell r="BI7" t="str">
            <v>1998 *</v>
          </cell>
          <cell r="BJ7" t="str">
            <v>1998 *</v>
          </cell>
          <cell r="BK7" t="str">
            <v>1998 *</v>
          </cell>
          <cell r="BL7" t="str">
            <v>1998 *</v>
          </cell>
          <cell r="BM7" t="str">
            <v>1998 *</v>
          </cell>
          <cell r="BN7" t="str">
            <v>1998 *</v>
          </cell>
          <cell r="BO7" t="str">
            <v>1998 *</v>
          </cell>
          <cell r="BP7" t="str">
            <v>1998 *</v>
          </cell>
          <cell r="BQ7" t="str">
            <v>1998 *</v>
          </cell>
          <cell r="BR7" t="str">
            <v>1998 *</v>
          </cell>
          <cell r="CD7" t="str">
            <v>1999 *</v>
          </cell>
          <cell r="CE7" t="str">
            <v>1999 *</v>
          </cell>
        </row>
        <row r="9">
          <cell r="F9" t="str">
            <v>Set</v>
          </cell>
          <cell r="G9" t="str">
            <v>Jan-Set</v>
          </cell>
          <cell r="H9" t="str">
            <v>Out</v>
          </cell>
          <cell r="I9" t="str">
            <v>Nov</v>
          </cell>
          <cell r="J9" t="str">
            <v>Jan-Nov</v>
          </cell>
          <cell r="V9" t="str">
            <v>Out</v>
          </cell>
          <cell r="W9" t="str">
            <v>Nov</v>
          </cell>
          <cell r="X9" t="str">
            <v>Dez</v>
          </cell>
          <cell r="Y9" t="str">
            <v>Jan-Fev</v>
          </cell>
          <cell r="Z9" t="str">
            <v>Jan-Mar</v>
          </cell>
          <cell r="AA9" t="str">
            <v>Jan-Abr</v>
          </cell>
          <cell r="AB9" t="str">
            <v>Jan-Mai</v>
          </cell>
          <cell r="AC9" t="str">
            <v>Jan-Jun</v>
          </cell>
          <cell r="AD9" t="str">
            <v>Jan-Jul</v>
          </cell>
          <cell r="AE9" t="str">
            <v>Jan-Ago</v>
          </cell>
          <cell r="AF9" t="str">
            <v>Jan-Set</v>
          </cell>
          <cell r="AG9" t="str">
            <v>Jan-Out</v>
          </cell>
          <cell r="AH9" t="str">
            <v>Jan-Nov</v>
          </cell>
          <cell r="AI9" t="str">
            <v>Jan-Dez</v>
          </cell>
          <cell r="AJ9" t="str">
            <v>Jan</v>
          </cell>
          <cell r="AK9" t="str">
            <v>Fev</v>
          </cell>
          <cell r="AL9" t="str">
            <v>Mar</v>
          </cell>
          <cell r="AM9" t="str">
            <v>Abr</v>
          </cell>
          <cell r="AN9" t="str">
            <v>Mai</v>
          </cell>
          <cell r="AO9" t="str">
            <v>Jun</v>
          </cell>
          <cell r="AP9" t="str">
            <v>Jul</v>
          </cell>
          <cell r="AQ9" t="str">
            <v>Ago</v>
          </cell>
          <cell r="AR9" t="str">
            <v>Set</v>
          </cell>
          <cell r="AS9" t="str">
            <v>Out</v>
          </cell>
          <cell r="AT9" t="str">
            <v>Nov</v>
          </cell>
          <cell r="AU9" t="str">
            <v>Dez</v>
          </cell>
          <cell r="AV9" t="str">
            <v>Jan-Fev</v>
          </cell>
          <cell r="AW9" t="str">
            <v>Jan-Mar</v>
          </cell>
          <cell r="AX9" t="str">
            <v>Jan-Abr</v>
          </cell>
          <cell r="AY9" t="str">
            <v>Jan-Mai</v>
          </cell>
          <cell r="AZ9" t="str">
            <v>Jan-Jun</v>
          </cell>
          <cell r="BA9" t="str">
            <v>Jan-Jul</v>
          </cell>
          <cell r="BB9" t="str">
            <v>Jan-Ago</v>
          </cell>
          <cell r="BC9" t="str">
            <v>Jan-Set</v>
          </cell>
          <cell r="BD9" t="str">
            <v>Jan-Out</v>
          </cell>
          <cell r="BE9" t="str">
            <v>Jan-Nov</v>
          </cell>
          <cell r="BF9" t="str">
            <v>Ano</v>
          </cell>
          <cell r="BG9" t="str">
            <v>Jan</v>
          </cell>
          <cell r="BH9" t="str">
            <v>Fev</v>
          </cell>
          <cell r="BI9" t="str">
            <v>Mar</v>
          </cell>
          <cell r="BJ9" t="str">
            <v>Abr</v>
          </cell>
          <cell r="BK9" t="str">
            <v>Mai</v>
          </cell>
          <cell r="BL9" t="str">
            <v>Jun</v>
          </cell>
          <cell r="BM9" t="str">
            <v>Jul</v>
          </cell>
          <cell r="BN9" t="str">
            <v>Ago</v>
          </cell>
          <cell r="BO9" t="str">
            <v>Set</v>
          </cell>
          <cell r="BP9" t="str">
            <v>Out</v>
          </cell>
          <cell r="BQ9" t="str">
            <v>Nov</v>
          </cell>
          <cell r="BR9" t="str">
            <v>Dez</v>
          </cell>
          <cell r="BS9" t="str">
            <v>Jan-Fev</v>
          </cell>
          <cell r="BT9" t="str">
            <v>Jan-Mar</v>
          </cell>
          <cell r="BU9" t="str">
            <v>Jan-Abr</v>
          </cell>
          <cell r="BV9" t="str">
            <v>Jan-Mai</v>
          </cell>
          <cell r="BW9" t="str">
            <v>Jan-Jun</v>
          </cell>
          <cell r="BX9" t="str">
            <v>Jan-Jul</v>
          </cell>
          <cell r="BY9" t="str">
            <v>Jan-Ago</v>
          </cell>
          <cell r="BZ9" t="str">
            <v>Jan-Set</v>
          </cell>
          <cell r="CA9" t="str">
            <v>Jan-Out</v>
          </cell>
          <cell r="CB9" t="str">
            <v>Jan-Nov</v>
          </cell>
          <cell r="CC9" t="str">
            <v>Ano</v>
          </cell>
          <cell r="CD9" t="str">
            <v>Jan</v>
          </cell>
          <cell r="CE9" t="str">
            <v>Fev</v>
          </cell>
        </row>
        <row r="12">
          <cell r="B12" t="str">
            <v>Total</v>
          </cell>
          <cell r="F12" t="e">
            <v>#REF!</v>
          </cell>
          <cell r="G12" t="e">
            <v>#REF!</v>
          </cell>
          <cell r="H12" t="e">
            <v>#REF!</v>
          </cell>
          <cell r="I12" t="e">
            <v>#REF!</v>
          </cell>
          <cell r="J12" t="e">
            <v>#REF!</v>
          </cell>
          <cell r="V12">
            <v>-2623.1429999999996</v>
          </cell>
          <cell r="W12">
            <v>-1330.82</v>
          </cell>
          <cell r="X12">
            <v>-2629.0289999999995</v>
          </cell>
          <cell r="Y12">
            <v>-2430.4169999999999</v>
          </cell>
          <cell r="Z12">
            <v>-3776.7079999999996</v>
          </cell>
          <cell r="AA12">
            <v>-5959.9560000000001</v>
          </cell>
          <cell r="AB12">
            <v>-7357.0369999999984</v>
          </cell>
          <cell r="AC12">
            <v>-8791.3989999999994</v>
          </cell>
          <cell r="AD12">
            <v>-11031.967999999999</v>
          </cell>
          <cell r="AE12">
            <v>-12210.544</v>
          </cell>
          <cell r="AF12">
            <v>-13899.713</v>
          </cell>
          <cell r="AG12">
            <v>-16522.856</v>
          </cell>
          <cell r="AH12">
            <v>-17853.675999999999</v>
          </cell>
          <cell r="AI12">
            <v>-20482.704999999998</v>
          </cell>
          <cell r="AJ12">
            <v>-1953.0166555155499</v>
          </cell>
          <cell r="AK12">
            <v>-1197.4933077311821</v>
          </cell>
          <cell r="AL12">
            <v>-1590.1057216693077</v>
          </cell>
          <cell r="AM12">
            <v>-3024.6074910612747</v>
          </cell>
          <cell r="AN12">
            <v>-1717.9949941202808</v>
          </cell>
          <cell r="AO12">
            <v>-2209.9957321012466</v>
          </cell>
          <cell r="AP12">
            <v>-2630.7781497328378</v>
          </cell>
          <cell r="AQ12">
            <v>-1573.6797416943175</v>
          </cell>
          <cell r="AR12">
            <v>-1743.889467708223</v>
          </cell>
          <cell r="AS12">
            <v>-3198.9293571490084</v>
          </cell>
          <cell r="AT12">
            <v>-2223.6149887732131</v>
          </cell>
          <cell r="AU12">
            <v>-3219.5984573435571</v>
          </cell>
          <cell r="AV12">
            <v>-3150.5099632467318</v>
          </cell>
          <cell r="AW12">
            <v>-4740.6156849160398</v>
          </cell>
          <cell r="AX12">
            <v>-7765.2231759773131</v>
          </cell>
          <cell r="AY12">
            <v>-9483.2181700975925</v>
          </cell>
          <cell r="AZ12">
            <v>-11693.213902198842</v>
          </cell>
          <cell r="BA12">
            <v>-14323.99205193168</v>
          </cell>
          <cell r="BB12">
            <v>-15897.671793625994</v>
          </cell>
          <cell r="BC12">
            <v>-17641.561261334216</v>
          </cell>
          <cell r="BD12">
            <v>-20840.490618483233</v>
          </cell>
          <cell r="BE12">
            <v>-23064.105607256446</v>
          </cell>
          <cell r="BF12">
            <v>-26283.704064599995</v>
          </cell>
          <cell r="BG12">
            <v>-1602.4053290704455</v>
          </cell>
          <cell r="BH12">
            <v>-1390.6271993663586</v>
          </cell>
          <cell r="BI12">
            <v>-1670.7446939932679</v>
          </cell>
          <cell r="BJ12">
            <v>-2925.6348364055611</v>
          </cell>
          <cell r="BK12">
            <v>-2037.7404915429577</v>
          </cell>
          <cell r="BL12">
            <v>-2812.9555530109856</v>
          </cell>
          <cell r="BM12">
            <v>-1757.7793936401476</v>
          </cell>
          <cell r="BN12">
            <v>-1783.8677059625011</v>
          </cell>
          <cell r="BO12">
            <v>-3835.7663854773418</v>
          </cell>
          <cell r="BP12">
            <v>-3931.0244657933522</v>
          </cell>
          <cell r="BQ12">
            <v>-1773.1263230673133</v>
          </cell>
          <cell r="BR12">
            <v>-3276.6872386697678</v>
          </cell>
          <cell r="BS12">
            <v>-2993.0325284368041</v>
          </cell>
          <cell r="BT12">
            <v>-4663.7772224300716</v>
          </cell>
          <cell r="BU12">
            <v>-7589.4120588356327</v>
          </cell>
          <cell r="BV12">
            <v>-9627.1525503785906</v>
          </cell>
          <cell r="BW12">
            <v>-12440.108103389575</v>
          </cell>
          <cell r="BX12">
            <v>-14197.887497029722</v>
          </cell>
          <cell r="BY12">
            <v>-15981.755202992223</v>
          </cell>
          <cell r="BZ12">
            <v>-19817.521588469564</v>
          </cell>
          <cell r="CA12">
            <v>-23748.546054262915</v>
          </cell>
          <cell r="CB12">
            <v>-25521.672377330229</v>
          </cell>
          <cell r="CC12">
            <v>-28798.359615999998</v>
          </cell>
          <cell r="CD12">
            <v>-1752.1877519776872</v>
          </cell>
          <cell r="CE12">
            <v>-1292.8583352169258</v>
          </cell>
        </row>
        <row r="13">
          <cell r="B13" t="str">
            <v xml:space="preserve">      Receita</v>
          </cell>
          <cell r="F13" t="e">
            <v>#REF!</v>
          </cell>
          <cell r="G13" t="e">
            <v>#REF!</v>
          </cell>
          <cell r="H13" t="e">
            <v>#REF!</v>
          </cell>
          <cell r="I13" t="e">
            <v>#REF!</v>
          </cell>
          <cell r="J13" t="e">
            <v>#REF!</v>
          </cell>
          <cell r="V13">
            <v>1003.279</v>
          </cell>
          <cell r="W13">
            <v>857.42499999999995</v>
          </cell>
          <cell r="X13">
            <v>1080.4590000000001</v>
          </cell>
          <cell r="Y13">
            <v>1628.1680000000001</v>
          </cell>
          <cell r="Z13">
            <v>2309.37</v>
          </cell>
          <cell r="AA13">
            <v>3290.8049999999998</v>
          </cell>
          <cell r="AB13">
            <v>3910.569</v>
          </cell>
          <cell r="AC13">
            <v>4910.01</v>
          </cell>
          <cell r="AD13">
            <v>5763.7049999999999</v>
          </cell>
          <cell r="AE13">
            <v>6693.3170000000009</v>
          </cell>
          <cell r="AF13">
            <v>7435.5210000000006</v>
          </cell>
          <cell r="AG13">
            <v>8438.8000000000011</v>
          </cell>
          <cell r="AH13">
            <v>9296.2250000000004</v>
          </cell>
          <cell r="AI13">
            <v>10376.684000000001</v>
          </cell>
          <cell r="AJ13">
            <v>863.51841446783715</v>
          </cell>
          <cell r="AK13">
            <v>748.5826055432326</v>
          </cell>
          <cell r="AL13">
            <v>742.77425884159925</v>
          </cell>
          <cell r="AM13">
            <v>1062.7153911656355</v>
          </cell>
          <cell r="AN13">
            <v>934.49984851534282</v>
          </cell>
          <cell r="AO13">
            <v>1231.8097111527636</v>
          </cell>
          <cell r="AP13">
            <v>1183.1086391888987</v>
          </cell>
          <cell r="AQ13">
            <v>1026.1622071835088</v>
          </cell>
          <cell r="AR13">
            <v>985.26911988113022</v>
          </cell>
          <cell r="AS13">
            <v>1038.4272690116327</v>
          </cell>
          <cell r="AT13">
            <v>949.4434894248343</v>
          </cell>
          <cell r="AU13">
            <v>1122.6075686235847</v>
          </cell>
          <cell r="AV13">
            <v>1612.1010200110695</v>
          </cell>
          <cell r="AW13">
            <v>2354.875278852669</v>
          </cell>
          <cell r="AX13">
            <v>3417.5906700183045</v>
          </cell>
          <cell r="AY13">
            <v>4352.0905185336469</v>
          </cell>
          <cell r="AZ13">
            <v>5583.900229686411</v>
          </cell>
          <cell r="BA13">
            <v>6767.0088688753103</v>
          </cell>
          <cell r="BB13">
            <v>7793.1710760588194</v>
          </cell>
          <cell r="BC13">
            <v>8778.4401959399493</v>
          </cell>
          <cell r="BD13">
            <v>9816.8674649515815</v>
          </cell>
          <cell r="BE13">
            <v>10766.310954376415</v>
          </cell>
          <cell r="BF13">
            <v>11888.918523</v>
          </cell>
          <cell r="BG13">
            <v>1049.9491971486259</v>
          </cell>
          <cell r="BH13">
            <v>1017.5697140520348</v>
          </cell>
          <cell r="BI13">
            <v>1278.2805877176515</v>
          </cell>
          <cell r="BJ13">
            <v>1120.1289531784585</v>
          </cell>
          <cell r="BK13">
            <v>999.30648795861475</v>
          </cell>
          <cell r="BL13">
            <v>1135.2393303742892</v>
          </cell>
          <cell r="BM13">
            <v>1224.2879749501394</v>
          </cell>
          <cell r="BN13">
            <v>1180.7396785216392</v>
          </cell>
          <cell r="BO13">
            <v>1066.5849111358341</v>
          </cell>
          <cell r="BP13">
            <v>1002.1848575416684</v>
          </cell>
          <cell r="BQ13">
            <v>1078.534045477468</v>
          </cell>
          <cell r="BR13">
            <v>1069.2168859435762</v>
          </cell>
          <cell r="BS13">
            <v>2067.5189112006606</v>
          </cell>
          <cell r="BT13">
            <v>3345.7994989183121</v>
          </cell>
          <cell r="BU13">
            <v>4465.9284520967703</v>
          </cell>
          <cell r="BV13">
            <v>5465.2349400553849</v>
          </cell>
          <cell r="BW13">
            <v>6600.4742704296741</v>
          </cell>
          <cell r="BX13">
            <v>7824.762245379814</v>
          </cell>
          <cell r="BY13">
            <v>9005.5019239014528</v>
          </cell>
          <cell r="BZ13">
            <v>10072.086835037288</v>
          </cell>
          <cell r="CA13">
            <v>11074.271692578955</v>
          </cell>
          <cell r="CB13">
            <v>12152.805738056424</v>
          </cell>
          <cell r="CC13">
            <v>13222.022624000001</v>
          </cell>
          <cell r="CD13">
            <v>931.20044762358975</v>
          </cell>
          <cell r="CE13">
            <v>875.73765804123423</v>
          </cell>
        </row>
        <row r="14">
          <cell r="B14" t="str">
            <v xml:space="preserve">      Despesa</v>
          </cell>
          <cell r="F14" t="e">
            <v>#REF!</v>
          </cell>
          <cell r="G14" t="e">
            <v>#REF!</v>
          </cell>
          <cell r="H14" t="e">
            <v>#REF!</v>
          </cell>
          <cell r="I14" t="e">
            <v>#REF!</v>
          </cell>
          <cell r="J14" t="e">
            <v>#REF!</v>
          </cell>
          <cell r="V14">
            <v>3626.4219999999996</v>
          </cell>
          <cell r="W14">
            <v>2188.2449999999999</v>
          </cell>
          <cell r="X14">
            <v>3709.4879999999998</v>
          </cell>
          <cell r="Y14">
            <v>4058.585</v>
          </cell>
          <cell r="Z14">
            <v>6086.0779999999995</v>
          </cell>
          <cell r="AA14">
            <v>9250.7610000000004</v>
          </cell>
          <cell r="AB14">
            <v>11267.605999999998</v>
          </cell>
          <cell r="AC14">
            <v>13701.409</v>
          </cell>
          <cell r="AD14">
            <v>16795.672999999999</v>
          </cell>
          <cell r="AE14">
            <v>18903.861000000001</v>
          </cell>
          <cell r="AF14">
            <v>21335.234</v>
          </cell>
          <cell r="AG14">
            <v>24961.656000000003</v>
          </cell>
          <cell r="AH14">
            <v>27149.900999999998</v>
          </cell>
          <cell r="AI14">
            <v>30859.388999999999</v>
          </cell>
          <cell r="AJ14">
            <v>2816.5350699833871</v>
          </cell>
          <cell r="AK14">
            <v>1946.0759132744147</v>
          </cell>
          <cell r="AL14">
            <v>2332.879980510907</v>
          </cell>
          <cell r="AM14">
            <v>4087.3228822269102</v>
          </cell>
          <cell r="AN14">
            <v>2652.4948426356236</v>
          </cell>
          <cell r="AO14">
            <v>3441.8054432540102</v>
          </cell>
          <cell r="AP14">
            <v>3813.8867889217368</v>
          </cell>
          <cell r="AQ14">
            <v>2599.8419488778263</v>
          </cell>
          <cell r="AR14">
            <v>2729.1585875893534</v>
          </cell>
          <cell r="AS14">
            <v>4237.3566261606411</v>
          </cell>
          <cell r="AT14">
            <v>3173.0584781980474</v>
          </cell>
          <cell r="AU14">
            <v>4342.2060259671416</v>
          </cell>
          <cell r="AV14">
            <v>4762.6109832578013</v>
          </cell>
          <cell r="AW14">
            <v>7095.4909637687088</v>
          </cell>
          <cell r="AX14">
            <v>11182.813845995617</v>
          </cell>
          <cell r="AY14">
            <v>13835.308688631239</v>
          </cell>
          <cell r="AZ14">
            <v>17277.114131885253</v>
          </cell>
          <cell r="BA14">
            <v>21091.00092080699</v>
          </cell>
          <cell r="BB14">
            <v>23690.842869684813</v>
          </cell>
          <cell r="BC14">
            <v>26420.001457274167</v>
          </cell>
          <cell r="BD14">
            <v>30657.358083434814</v>
          </cell>
          <cell r="BE14">
            <v>33830.416561632861</v>
          </cell>
          <cell r="BF14">
            <v>38172.622587599995</v>
          </cell>
          <cell r="BG14">
            <v>2652.3545262190714</v>
          </cell>
          <cell r="BH14">
            <v>2408.1969134183933</v>
          </cell>
          <cell r="BI14">
            <v>2949.0252817109194</v>
          </cell>
          <cell r="BJ14">
            <v>4045.7637895840194</v>
          </cell>
          <cell r="BK14">
            <v>3037.0469795015724</v>
          </cell>
          <cell r="BL14">
            <v>3948.1948833852748</v>
          </cell>
          <cell r="BM14">
            <v>2982.0673685902871</v>
          </cell>
          <cell r="BN14">
            <v>2964.6073844841403</v>
          </cell>
          <cell r="BO14">
            <v>4902.3512966131757</v>
          </cell>
          <cell r="BP14">
            <v>4933.2093233350206</v>
          </cell>
          <cell r="BQ14">
            <v>2851.6603685447812</v>
          </cell>
          <cell r="BR14">
            <v>4345.9041246133438</v>
          </cell>
          <cell r="BS14">
            <v>5060.5514396374647</v>
          </cell>
          <cell r="BT14">
            <v>8009.5767213483841</v>
          </cell>
          <cell r="BU14">
            <v>12055.340510932403</v>
          </cell>
          <cell r="BV14">
            <v>15092.387490433975</v>
          </cell>
          <cell r="BW14">
            <v>19040.582373819248</v>
          </cell>
          <cell r="BX14">
            <v>22022.649742409536</v>
          </cell>
          <cell r="BY14">
            <v>24987.257126893677</v>
          </cell>
          <cell r="BZ14">
            <v>29889.608423506852</v>
          </cell>
          <cell r="CA14">
            <v>34822.817746841873</v>
          </cell>
          <cell r="CB14">
            <v>37674.478115386657</v>
          </cell>
          <cell r="CC14">
            <v>42020.382239999999</v>
          </cell>
          <cell r="CD14">
            <v>2683.3881996012769</v>
          </cell>
          <cell r="CE14">
            <v>2168.59599325816</v>
          </cell>
        </row>
        <row r="16">
          <cell r="B16" t="str">
            <v xml:space="preserve">    Juros</v>
          </cell>
          <cell r="F16">
            <v>-560</v>
          </cell>
          <cell r="G16">
            <v>-5467</v>
          </cell>
          <cell r="H16">
            <v>-1735</v>
          </cell>
          <cell r="I16">
            <v>-307</v>
          </cell>
          <cell r="J16">
            <v>-7509</v>
          </cell>
          <cell r="V16">
            <v>-1628.1180000000002</v>
          </cell>
          <cell r="W16">
            <v>-354.24899999999997</v>
          </cell>
          <cell r="X16">
            <v>-1076.77</v>
          </cell>
          <cell r="Y16">
            <v>-1152.845</v>
          </cell>
          <cell r="Z16">
            <v>-1707.9010000000001</v>
          </cell>
          <cell r="AA16">
            <v>-3380.6239999999998</v>
          </cell>
          <cell r="AB16">
            <v>-3797.518</v>
          </cell>
          <cell r="AC16">
            <v>-4514.4319999999998</v>
          </cell>
          <cell r="AD16">
            <v>-5396.4059999999999</v>
          </cell>
          <cell r="AE16">
            <v>-5635.14</v>
          </cell>
          <cell r="AF16">
            <v>-6113.56</v>
          </cell>
          <cell r="AG16">
            <v>-7741.6780000000008</v>
          </cell>
          <cell r="AH16">
            <v>-8095.9270000000006</v>
          </cell>
          <cell r="AI16">
            <v>-9172.6970000000001</v>
          </cell>
          <cell r="AJ16">
            <v>-348.03300000000002</v>
          </cell>
          <cell r="AK16">
            <v>-230.017</v>
          </cell>
          <cell r="AL16">
            <v>-391.46899999999994</v>
          </cell>
          <cell r="AM16">
            <v>-1778.5529999999999</v>
          </cell>
          <cell r="AN16">
            <v>-546.87599999999998</v>
          </cell>
          <cell r="AO16">
            <v>-1210.2359999999999</v>
          </cell>
          <cell r="AP16">
            <v>-874.50199999999995</v>
          </cell>
          <cell r="AQ16">
            <v>-246.70899999999995</v>
          </cell>
          <cell r="AR16">
            <v>-493.48499999999996</v>
          </cell>
          <cell r="AS16">
            <v>-1882.498</v>
          </cell>
          <cell r="AT16">
            <v>-848.7829999999999</v>
          </cell>
          <cell r="AU16">
            <v>-1538.4340000000002</v>
          </cell>
          <cell r="AV16">
            <v>-578.04999999999995</v>
          </cell>
          <cell r="AW16">
            <v>-969.51899999999978</v>
          </cell>
          <cell r="AX16">
            <v>-2748.0719999999992</v>
          </cell>
          <cell r="AY16">
            <v>-3294.9479999999994</v>
          </cell>
          <cell r="AZ16">
            <v>-4505.1839999999984</v>
          </cell>
          <cell r="BA16">
            <v>-5379.6859999999979</v>
          </cell>
          <cell r="BB16">
            <v>-5626.3949999999986</v>
          </cell>
          <cell r="BC16">
            <v>-6119.8799999999992</v>
          </cell>
          <cell r="BD16">
            <v>-8002.3779999999988</v>
          </cell>
          <cell r="BE16">
            <v>-8851.1609999999982</v>
          </cell>
          <cell r="BF16">
            <v>-10389.594999999999</v>
          </cell>
          <cell r="BG16">
            <v>-548.28300000000002</v>
          </cell>
          <cell r="BH16">
            <v>-473.49199999999996</v>
          </cell>
          <cell r="BI16">
            <v>-500.59100000000001</v>
          </cell>
          <cell r="BJ16">
            <v>-1590.1759999999999</v>
          </cell>
          <cell r="BK16">
            <v>-729.37199999999984</v>
          </cell>
          <cell r="BL16">
            <v>-1372.298</v>
          </cell>
          <cell r="BM16">
            <v>-673.42400000000009</v>
          </cell>
          <cell r="BN16">
            <v>-541.04300000000012</v>
          </cell>
          <cell r="BO16">
            <v>-913.96</v>
          </cell>
          <cell r="BP16">
            <v>-2256.2759999999998</v>
          </cell>
          <cell r="BQ16">
            <v>-758.87199999999984</v>
          </cell>
          <cell r="BR16">
            <v>-1590.175</v>
          </cell>
          <cell r="BS16">
            <v>-1021.775</v>
          </cell>
          <cell r="BT16">
            <v>-1522.366</v>
          </cell>
          <cell r="BU16">
            <v>-3112.5419999999999</v>
          </cell>
          <cell r="BV16">
            <v>-3841.9139999999998</v>
          </cell>
          <cell r="BW16">
            <v>-5214.2119999999995</v>
          </cell>
          <cell r="BX16">
            <v>-5887.6359999999995</v>
          </cell>
          <cell r="BY16">
            <v>-6428.6790000000001</v>
          </cell>
          <cell r="BZ16">
            <v>-7342.6390000000001</v>
          </cell>
          <cell r="CA16">
            <v>-9598.9150000000009</v>
          </cell>
          <cell r="CB16">
            <v>-10357.787</v>
          </cell>
          <cell r="CC16">
            <v>-11947.962</v>
          </cell>
          <cell r="CD16">
            <v>-730.41200000000003</v>
          </cell>
          <cell r="CE16">
            <v>-758.928</v>
          </cell>
        </row>
        <row r="17">
          <cell r="B17" t="str">
            <v xml:space="preserve">        Receita</v>
          </cell>
          <cell r="F17">
            <v>199</v>
          </cell>
          <cell r="G17">
            <v>1771</v>
          </cell>
          <cell r="H17">
            <v>236</v>
          </cell>
          <cell r="I17">
            <v>223</v>
          </cell>
          <cell r="J17">
            <v>2230</v>
          </cell>
          <cell r="V17">
            <v>416.41699999999997</v>
          </cell>
          <cell r="W17">
            <v>307.92599999999999</v>
          </cell>
          <cell r="X17">
            <v>378.99099999999999</v>
          </cell>
          <cell r="Y17">
            <v>587.36699999999996</v>
          </cell>
          <cell r="Z17">
            <v>777.37400000000002</v>
          </cell>
          <cell r="AA17">
            <v>1027.415</v>
          </cell>
          <cell r="AB17">
            <v>1275.865</v>
          </cell>
          <cell r="AC17">
            <v>1521.56</v>
          </cell>
          <cell r="AD17">
            <v>1861.4780000000001</v>
          </cell>
          <cell r="AE17">
            <v>2246.2470000000003</v>
          </cell>
          <cell r="AF17">
            <v>2487.4930000000004</v>
          </cell>
          <cell r="AG17">
            <v>2903.9100000000003</v>
          </cell>
          <cell r="AH17">
            <v>3211.8360000000002</v>
          </cell>
          <cell r="AI17">
            <v>3590.8270000000002</v>
          </cell>
          <cell r="AJ17">
            <v>398.17899999999997</v>
          </cell>
          <cell r="AK17">
            <v>348.10300000000001</v>
          </cell>
          <cell r="AL17">
            <v>301.46100000000001</v>
          </cell>
          <cell r="AM17">
            <v>308.66300000000001</v>
          </cell>
          <cell r="AN17">
            <v>302.767</v>
          </cell>
          <cell r="AO17">
            <v>321.18099999999998</v>
          </cell>
          <cell r="AP17">
            <v>346.36200000000002</v>
          </cell>
          <cell r="AQ17">
            <v>418.94200000000001</v>
          </cell>
          <cell r="AR17">
            <v>352.233</v>
          </cell>
          <cell r="AS17">
            <v>378.97300000000001</v>
          </cell>
          <cell r="AT17">
            <v>262.76</v>
          </cell>
          <cell r="AU17">
            <v>280.39999999999998</v>
          </cell>
          <cell r="AV17">
            <v>746.28199999999993</v>
          </cell>
          <cell r="AW17">
            <v>1047.7429999999999</v>
          </cell>
          <cell r="AX17">
            <v>1356.4059999999999</v>
          </cell>
          <cell r="AY17">
            <v>1659.173</v>
          </cell>
          <cell r="AZ17">
            <v>1980.354</v>
          </cell>
          <cell r="BA17">
            <v>2326.7159999999999</v>
          </cell>
          <cell r="BB17">
            <v>2745.6579999999999</v>
          </cell>
          <cell r="BC17">
            <v>3097.8910000000001</v>
          </cell>
          <cell r="BD17">
            <v>3476.864</v>
          </cell>
          <cell r="BE17">
            <v>3739.6239999999998</v>
          </cell>
          <cell r="BF17">
            <v>4020.0239999999999</v>
          </cell>
          <cell r="BG17">
            <v>290.99599999999998</v>
          </cell>
          <cell r="BH17">
            <v>252.25399999999999</v>
          </cell>
          <cell r="BI17">
            <v>437.255</v>
          </cell>
          <cell r="BJ17">
            <v>370.81900000000002</v>
          </cell>
          <cell r="BK17">
            <v>308.53500000000003</v>
          </cell>
          <cell r="BL17">
            <v>330.46800000000002</v>
          </cell>
          <cell r="BM17">
            <v>420.44799999999998</v>
          </cell>
          <cell r="BN17">
            <v>337.35399999999998</v>
          </cell>
          <cell r="BO17">
            <v>349.44400000000002</v>
          </cell>
          <cell r="BP17">
            <v>231.63499999999999</v>
          </cell>
          <cell r="BQ17">
            <v>327.642</v>
          </cell>
          <cell r="BR17">
            <v>237.80500000000001</v>
          </cell>
          <cell r="BS17">
            <v>543.25</v>
          </cell>
          <cell r="BT17">
            <v>980.505</v>
          </cell>
          <cell r="BU17">
            <v>1351.3240000000001</v>
          </cell>
          <cell r="BV17">
            <v>1659.8590000000002</v>
          </cell>
          <cell r="BW17">
            <v>1990.3270000000002</v>
          </cell>
          <cell r="BX17">
            <v>2410.7750000000001</v>
          </cell>
          <cell r="BY17">
            <v>2748.1289999999999</v>
          </cell>
          <cell r="BZ17">
            <v>3097.5729999999999</v>
          </cell>
          <cell r="CA17">
            <v>3329.2079999999996</v>
          </cell>
          <cell r="CB17">
            <v>3656.8499999999995</v>
          </cell>
          <cell r="CC17">
            <v>3894.6549999999993</v>
          </cell>
          <cell r="CD17">
            <v>215.416</v>
          </cell>
          <cell r="CE17">
            <v>174.74199999999999</v>
          </cell>
        </row>
        <row r="18">
          <cell r="B18" t="str">
            <v xml:space="preserve">        Despesa</v>
          </cell>
          <cell r="F18">
            <v>759</v>
          </cell>
          <cell r="G18">
            <v>7238</v>
          </cell>
          <cell r="H18">
            <v>1971</v>
          </cell>
          <cell r="I18">
            <v>530</v>
          </cell>
          <cell r="J18">
            <v>9739</v>
          </cell>
          <cell r="V18">
            <v>2044.5350000000001</v>
          </cell>
          <cell r="W18">
            <v>662.17499999999995</v>
          </cell>
          <cell r="X18">
            <v>1455.761</v>
          </cell>
          <cell r="Y18">
            <v>1740.212</v>
          </cell>
          <cell r="Z18">
            <v>2485.2750000000001</v>
          </cell>
          <cell r="AA18">
            <v>4408.0389999999998</v>
          </cell>
          <cell r="AB18">
            <v>5073.3829999999998</v>
          </cell>
          <cell r="AC18">
            <v>6035.9920000000002</v>
          </cell>
          <cell r="AD18">
            <v>7257.884</v>
          </cell>
          <cell r="AE18">
            <v>7881.3869999999997</v>
          </cell>
          <cell r="AF18">
            <v>8601.0529999999999</v>
          </cell>
          <cell r="AG18">
            <v>10645.588</v>
          </cell>
          <cell r="AH18">
            <v>11307.762999999999</v>
          </cell>
          <cell r="AI18">
            <v>12763.523999999999</v>
          </cell>
          <cell r="AJ18">
            <v>746.21199999999999</v>
          </cell>
          <cell r="AK18">
            <v>578.12</v>
          </cell>
          <cell r="AL18">
            <v>692.93</v>
          </cell>
          <cell r="AM18">
            <v>2087.2159999999999</v>
          </cell>
          <cell r="AN18">
            <v>849.64300000000003</v>
          </cell>
          <cell r="AO18">
            <v>1531.4169999999999</v>
          </cell>
          <cell r="AP18">
            <v>1220.864</v>
          </cell>
          <cell r="AQ18">
            <v>665.65099999999995</v>
          </cell>
          <cell r="AR18">
            <v>845.71799999999996</v>
          </cell>
          <cell r="AS18">
            <v>2261.471</v>
          </cell>
          <cell r="AT18">
            <v>1111.5429999999999</v>
          </cell>
          <cell r="AU18">
            <v>1818.8340000000001</v>
          </cell>
          <cell r="AV18">
            <v>1324.3319999999999</v>
          </cell>
          <cell r="AW18">
            <v>2017.2619999999997</v>
          </cell>
          <cell r="AX18">
            <v>4104.4779999999992</v>
          </cell>
          <cell r="AY18">
            <v>4954.1209999999992</v>
          </cell>
          <cell r="AZ18">
            <v>6485.5379999999986</v>
          </cell>
          <cell r="BA18">
            <v>7706.4019999999982</v>
          </cell>
          <cell r="BB18">
            <v>8372.0529999999981</v>
          </cell>
          <cell r="BC18">
            <v>9217.7709999999988</v>
          </cell>
          <cell r="BD18">
            <v>11479.241999999998</v>
          </cell>
          <cell r="BE18">
            <v>12590.784999999998</v>
          </cell>
          <cell r="BF18">
            <v>14409.618999999999</v>
          </cell>
          <cell r="BG18">
            <v>839.279</v>
          </cell>
          <cell r="BH18">
            <v>725.74599999999998</v>
          </cell>
          <cell r="BI18">
            <v>937.846</v>
          </cell>
          <cell r="BJ18">
            <v>1960.9949999999999</v>
          </cell>
          <cell r="BK18">
            <v>1037.9069999999999</v>
          </cell>
          <cell r="BL18">
            <v>1702.7660000000001</v>
          </cell>
          <cell r="BM18">
            <v>1093.8720000000001</v>
          </cell>
          <cell r="BN18">
            <v>878.39700000000005</v>
          </cell>
          <cell r="BO18">
            <v>1263.404</v>
          </cell>
          <cell r="BP18">
            <v>2487.9110000000001</v>
          </cell>
          <cell r="BQ18">
            <v>1086.5139999999999</v>
          </cell>
          <cell r="BR18">
            <v>1827.98</v>
          </cell>
          <cell r="BS18">
            <v>1565.0250000000001</v>
          </cell>
          <cell r="BT18">
            <v>2502.8710000000001</v>
          </cell>
          <cell r="BU18">
            <v>4463.866</v>
          </cell>
          <cell r="BV18">
            <v>5501.7730000000001</v>
          </cell>
          <cell r="BW18">
            <v>7204.5390000000007</v>
          </cell>
          <cell r="BX18">
            <v>8298.4110000000001</v>
          </cell>
          <cell r="BY18">
            <v>9176.8080000000009</v>
          </cell>
          <cell r="BZ18">
            <v>10440.212000000001</v>
          </cell>
          <cell r="CA18">
            <v>12928.123000000001</v>
          </cell>
          <cell r="CB18">
            <v>14014.637000000001</v>
          </cell>
          <cell r="CC18">
            <v>15842.617</v>
          </cell>
          <cell r="CD18">
            <v>945.82799999999997</v>
          </cell>
          <cell r="CE18">
            <v>933.67</v>
          </cell>
        </row>
        <row r="20">
          <cell r="B20" t="str">
            <v xml:space="preserve">    Viagens internacionais</v>
          </cell>
          <cell r="F20">
            <v>-229</v>
          </cell>
          <cell r="G20">
            <v>-1745</v>
          </cell>
          <cell r="H20">
            <v>-232</v>
          </cell>
          <cell r="I20">
            <v>-211</v>
          </cell>
          <cell r="J20">
            <v>-2188</v>
          </cell>
          <cell r="V20">
            <v>-386.92200000000003</v>
          </cell>
          <cell r="W20">
            <v>-351.90600000000001</v>
          </cell>
          <cell r="X20">
            <v>-381.767</v>
          </cell>
          <cell r="Y20">
            <v>-478.75299999999999</v>
          </cell>
          <cell r="Z20">
            <v>-663.51</v>
          </cell>
          <cell r="AA20">
            <v>-878.43799999999999</v>
          </cell>
          <cell r="AB20">
            <v>-1181.585</v>
          </cell>
          <cell r="AC20">
            <v>-1491.6779999999999</v>
          </cell>
          <cell r="AD20">
            <v>-1893.4699999999998</v>
          </cell>
          <cell r="AE20">
            <v>-2191.5789999999997</v>
          </cell>
          <cell r="AF20">
            <v>-2477.8559999999998</v>
          </cell>
          <cell r="AG20">
            <v>-2864.7779999999998</v>
          </cell>
          <cell r="AH20">
            <v>-3216.6839999999997</v>
          </cell>
          <cell r="AI20">
            <v>-3598.4509999999996</v>
          </cell>
          <cell r="AJ20">
            <v>-440.18300000000005</v>
          </cell>
          <cell r="AK20">
            <v>-298.99599999999998</v>
          </cell>
          <cell r="AL20">
            <v>-252.84800000000001</v>
          </cell>
          <cell r="AM20">
            <v>-354.96199999999999</v>
          </cell>
          <cell r="AN20">
            <v>-342.91399999999999</v>
          </cell>
          <cell r="AO20">
            <v>-440.36799999999999</v>
          </cell>
          <cell r="AP20">
            <v>-470.23900000000003</v>
          </cell>
          <cell r="AQ20">
            <v>-385.30600000000004</v>
          </cell>
          <cell r="AR20">
            <v>-370.84299999999996</v>
          </cell>
          <cell r="AS20">
            <v>-384.197</v>
          </cell>
          <cell r="AT20">
            <v>-284.55599999999998</v>
          </cell>
          <cell r="AU20">
            <v>-351.44499999999999</v>
          </cell>
          <cell r="AV20">
            <v>-739.17900000000009</v>
          </cell>
          <cell r="AW20">
            <v>-992.02699999999993</v>
          </cell>
          <cell r="AX20">
            <v>-1346.9889999999998</v>
          </cell>
          <cell r="AY20">
            <v>-1689.903</v>
          </cell>
          <cell r="AZ20">
            <v>-2130.2710000000002</v>
          </cell>
          <cell r="BA20">
            <v>-2600.5100000000002</v>
          </cell>
          <cell r="BB20">
            <v>-2985.8160000000003</v>
          </cell>
          <cell r="BC20">
            <v>-3356.6590000000006</v>
          </cell>
          <cell r="BD20">
            <v>-3740.8559999999998</v>
          </cell>
          <cell r="BE20">
            <v>-4025.4119999999994</v>
          </cell>
          <cell r="BF20">
            <v>-4376.857</v>
          </cell>
          <cell r="BG20">
            <v>-341.23200000000003</v>
          </cell>
          <cell r="BH20">
            <v>-282.387</v>
          </cell>
          <cell r="BI20">
            <v>-247.79900000000001</v>
          </cell>
          <cell r="BJ20">
            <v>-282.67899999999997</v>
          </cell>
          <cell r="BK20">
            <v>-305.68500000000006</v>
          </cell>
          <cell r="BL20">
            <v>-383.02299999999997</v>
          </cell>
          <cell r="BM20">
            <v>-423.42199999999997</v>
          </cell>
          <cell r="BN20">
            <v>-334.11599999999999</v>
          </cell>
          <cell r="BO20">
            <v>-516.05499999999995</v>
          </cell>
          <cell r="BP20">
            <v>-461.80600000000004</v>
          </cell>
          <cell r="BQ20">
            <v>-250.66300000000001</v>
          </cell>
          <cell r="BR20">
            <v>-317.18799999999999</v>
          </cell>
          <cell r="BS20">
            <v>-623.61900000000003</v>
          </cell>
          <cell r="BT20">
            <v>-871.41800000000001</v>
          </cell>
          <cell r="BU20">
            <v>-1154.097</v>
          </cell>
          <cell r="BV20">
            <v>-1459.7820000000002</v>
          </cell>
          <cell r="BW20">
            <v>-1842.8050000000001</v>
          </cell>
          <cell r="BX20">
            <v>-2266.2269999999999</v>
          </cell>
          <cell r="BY20">
            <v>-2600.3429999999998</v>
          </cell>
          <cell r="BZ20">
            <v>-3116.3979999999997</v>
          </cell>
          <cell r="CA20">
            <v>-3578.2039999999997</v>
          </cell>
          <cell r="CB20">
            <v>-3828.8669999999997</v>
          </cell>
          <cell r="CC20">
            <v>-4146.0549999999994</v>
          </cell>
          <cell r="CD20">
            <v>-206.535</v>
          </cell>
          <cell r="CE20">
            <v>-54.373999999999995</v>
          </cell>
        </row>
        <row r="21">
          <cell r="B21" t="str">
            <v xml:space="preserve">        Receita</v>
          </cell>
          <cell r="F21">
            <v>71</v>
          </cell>
          <cell r="G21">
            <v>744</v>
          </cell>
          <cell r="H21">
            <v>81</v>
          </cell>
          <cell r="I21">
            <v>77</v>
          </cell>
          <cell r="J21">
            <v>902</v>
          </cell>
          <cell r="V21">
            <v>80.567999999999998</v>
          </cell>
          <cell r="W21">
            <v>73.769000000000005</v>
          </cell>
          <cell r="X21">
            <v>90.873000000000005</v>
          </cell>
          <cell r="Y21">
            <v>136.154</v>
          </cell>
          <cell r="Z21">
            <v>201.34100000000001</v>
          </cell>
          <cell r="AA21">
            <v>269.85900000000004</v>
          </cell>
          <cell r="AB21">
            <v>327.75300000000004</v>
          </cell>
          <cell r="AC21">
            <v>386.95400000000006</v>
          </cell>
          <cell r="AD21">
            <v>456.88900000000007</v>
          </cell>
          <cell r="AE21">
            <v>528.75000000000011</v>
          </cell>
          <cell r="AF21">
            <v>594.61000000000013</v>
          </cell>
          <cell r="AG21">
            <v>675.17800000000011</v>
          </cell>
          <cell r="AH21">
            <v>748.94700000000012</v>
          </cell>
          <cell r="AI21">
            <v>839.82000000000016</v>
          </cell>
          <cell r="AJ21">
            <v>89.113</v>
          </cell>
          <cell r="AK21">
            <v>82.793000000000006</v>
          </cell>
          <cell r="AL21">
            <v>83.251999999999995</v>
          </cell>
          <cell r="AM21">
            <v>83.174999999999997</v>
          </cell>
          <cell r="AN21">
            <v>78.188000000000002</v>
          </cell>
          <cell r="AO21">
            <v>82.203999999999994</v>
          </cell>
          <cell r="AP21">
            <v>89.183000000000007</v>
          </cell>
          <cell r="AQ21">
            <v>88.180999999999997</v>
          </cell>
          <cell r="AR21">
            <v>85.227000000000004</v>
          </cell>
          <cell r="AS21">
            <v>104.94</v>
          </cell>
          <cell r="AT21">
            <v>94.463999999999999</v>
          </cell>
          <cell r="AU21">
            <v>108.235</v>
          </cell>
          <cell r="AV21">
            <v>171.90600000000001</v>
          </cell>
          <cell r="AW21">
            <v>255.15800000000002</v>
          </cell>
          <cell r="AX21">
            <v>338.33300000000003</v>
          </cell>
          <cell r="AY21">
            <v>416.52100000000002</v>
          </cell>
          <cell r="AZ21">
            <v>498.72500000000002</v>
          </cell>
          <cell r="BA21">
            <v>587.90800000000002</v>
          </cell>
          <cell r="BB21">
            <v>676.08900000000006</v>
          </cell>
          <cell r="BC21">
            <v>761.31600000000003</v>
          </cell>
          <cell r="BD21">
            <v>866.25600000000009</v>
          </cell>
          <cell r="BE21">
            <v>960.72</v>
          </cell>
          <cell r="BF21">
            <v>1068.9549999999999</v>
          </cell>
          <cell r="BG21">
            <v>131.88</v>
          </cell>
          <cell r="BH21">
            <v>123.068</v>
          </cell>
          <cell r="BI21">
            <v>157.94399999999999</v>
          </cell>
          <cell r="BJ21">
            <v>130.751</v>
          </cell>
          <cell r="BK21">
            <v>128.55199999999999</v>
          </cell>
          <cell r="BL21">
            <v>126.348</v>
          </cell>
          <cell r="BM21">
            <v>136.55500000000001</v>
          </cell>
          <cell r="BN21">
            <v>142.554</v>
          </cell>
          <cell r="BO21">
            <v>119.36</v>
          </cell>
          <cell r="BP21">
            <v>133.86099999999999</v>
          </cell>
          <cell r="BQ21">
            <v>142.017</v>
          </cell>
          <cell r="BR21">
            <v>112.764</v>
          </cell>
          <cell r="BS21">
            <v>254.94799999999998</v>
          </cell>
          <cell r="BT21">
            <v>412.89199999999994</v>
          </cell>
          <cell r="BU21">
            <v>543.64299999999992</v>
          </cell>
          <cell r="BV21">
            <v>672.19499999999994</v>
          </cell>
          <cell r="BW21">
            <v>798.54299999999989</v>
          </cell>
          <cell r="BX21">
            <v>935.09799999999996</v>
          </cell>
          <cell r="BY21">
            <v>1077.652</v>
          </cell>
          <cell r="BZ21">
            <v>1197.0119999999999</v>
          </cell>
          <cell r="CA21">
            <v>1330.873</v>
          </cell>
          <cell r="CB21">
            <v>1472.89</v>
          </cell>
          <cell r="CC21">
            <v>1585.654</v>
          </cell>
          <cell r="CD21">
            <v>129.84200000000001</v>
          </cell>
          <cell r="CE21">
            <v>165.32</v>
          </cell>
        </row>
        <row r="22">
          <cell r="B22" t="str">
            <v xml:space="preserve">        Despesa</v>
          </cell>
          <cell r="F22">
            <v>300</v>
          </cell>
          <cell r="G22">
            <v>2489</v>
          </cell>
          <cell r="H22">
            <v>313</v>
          </cell>
          <cell r="I22">
            <v>288</v>
          </cell>
          <cell r="J22">
            <v>3090</v>
          </cell>
          <cell r="V22">
            <v>467.49</v>
          </cell>
          <cell r="W22">
            <v>425.67500000000001</v>
          </cell>
          <cell r="X22">
            <v>472.64</v>
          </cell>
          <cell r="Y22">
            <v>614.90699999999993</v>
          </cell>
          <cell r="Z22">
            <v>864.85099999999989</v>
          </cell>
          <cell r="AA22">
            <v>1148.297</v>
          </cell>
          <cell r="AB22">
            <v>1509.338</v>
          </cell>
          <cell r="AC22">
            <v>1878.6320000000001</v>
          </cell>
          <cell r="AD22">
            <v>2350.3589999999999</v>
          </cell>
          <cell r="AE22">
            <v>2720.3289999999997</v>
          </cell>
          <cell r="AF22">
            <v>3072.4659999999999</v>
          </cell>
          <cell r="AG22">
            <v>3539.9560000000001</v>
          </cell>
          <cell r="AH22">
            <v>3965.6310000000003</v>
          </cell>
          <cell r="AI22">
            <v>4438.2710000000006</v>
          </cell>
          <cell r="AJ22">
            <v>529.29600000000005</v>
          </cell>
          <cell r="AK22">
            <v>381.78899999999999</v>
          </cell>
          <cell r="AL22">
            <v>336.1</v>
          </cell>
          <cell r="AM22">
            <v>438.137</v>
          </cell>
          <cell r="AN22">
            <v>421.10199999999998</v>
          </cell>
          <cell r="AO22">
            <v>522.572</v>
          </cell>
          <cell r="AP22">
            <v>559.42200000000003</v>
          </cell>
          <cell r="AQ22">
            <v>473.48700000000002</v>
          </cell>
          <cell r="AR22">
            <v>456.07</v>
          </cell>
          <cell r="AS22">
            <v>489.137</v>
          </cell>
          <cell r="AT22">
            <v>379.02</v>
          </cell>
          <cell r="AU22">
            <v>459.68</v>
          </cell>
          <cell r="AV22">
            <v>911.08500000000004</v>
          </cell>
          <cell r="AW22">
            <v>1247.1849999999999</v>
          </cell>
          <cell r="AX22">
            <v>1685.3219999999999</v>
          </cell>
          <cell r="AY22">
            <v>2106.424</v>
          </cell>
          <cell r="AZ22">
            <v>2628.9960000000001</v>
          </cell>
          <cell r="BA22">
            <v>3188.4180000000001</v>
          </cell>
          <cell r="BB22">
            <v>3661.9050000000002</v>
          </cell>
          <cell r="BC22">
            <v>4117.9750000000004</v>
          </cell>
          <cell r="BD22">
            <v>4607.1120000000001</v>
          </cell>
          <cell r="BE22">
            <v>4986.1319999999996</v>
          </cell>
          <cell r="BF22">
            <v>5445.8119999999999</v>
          </cell>
          <cell r="BG22">
            <v>473.11200000000002</v>
          </cell>
          <cell r="BH22">
            <v>405.45499999999998</v>
          </cell>
          <cell r="BI22">
            <v>405.74299999999999</v>
          </cell>
          <cell r="BJ22">
            <v>413.43</v>
          </cell>
          <cell r="BK22">
            <v>434.23700000000002</v>
          </cell>
          <cell r="BL22">
            <v>509.37099999999998</v>
          </cell>
          <cell r="BM22">
            <v>559.97699999999998</v>
          </cell>
          <cell r="BN22">
            <v>476.67</v>
          </cell>
          <cell r="BO22">
            <v>635.41499999999996</v>
          </cell>
          <cell r="BP22">
            <v>595.66700000000003</v>
          </cell>
          <cell r="BQ22">
            <v>392.68</v>
          </cell>
          <cell r="BR22">
            <v>429.952</v>
          </cell>
          <cell r="BS22">
            <v>878.56700000000001</v>
          </cell>
          <cell r="BT22">
            <v>1284.31</v>
          </cell>
          <cell r="BU22">
            <v>1697.74</v>
          </cell>
          <cell r="BV22">
            <v>2131.9769999999999</v>
          </cell>
          <cell r="BW22">
            <v>2641.348</v>
          </cell>
          <cell r="BX22">
            <v>3201.3249999999998</v>
          </cell>
          <cell r="BY22">
            <v>3677.9949999999999</v>
          </cell>
          <cell r="BZ22">
            <v>4313.41</v>
          </cell>
          <cell r="CA22">
            <v>4909.0770000000002</v>
          </cell>
          <cell r="CB22">
            <v>5301.7570000000005</v>
          </cell>
          <cell r="CC22">
            <v>5731.7090000000007</v>
          </cell>
          <cell r="CD22">
            <v>336.37700000000001</v>
          </cell>
          <cell r="CE22">
            <v>219.69399999999999</v>
          </cell>
        </row>
        <row r="24">
          <cell r="B24" t="str">
            <v xml:space="preserve">    Transportes</v>
          </cell>
          <cell r="F24">
            <v>-262</v>
          </cell>
          <cell r="G24">
            <v>-2267</v>
          </cell>
          <cell r="H24">
            <v>-273</v>
          </cell>
          <cell r="I24">
            <v>-221</v>
          </cell>
          <cell r="J24">
            <v>-2761</v>
          </cell>
          <cell r="V24">
            <v>-260.67599999999999</v>
          </cell>
          <cell r="W24">
            <v>-206.95499999999998</v>
          </cell>
          <cell r="X24">
            <v>-225.37699999999998</v>
          </cell>
          <cell r="Y24">
            <v>-330.38299999999998</v>
          </cell>
          <cell r="Z24">
            <v>-504.887</v>
          </cell>
          <cell r="AA24">
            <v>-712.36899999999991</v>
          </cell>
          <cell r="AB24">
            <v>-924.24099999999999</v>
          </cell>
          <cell r="AC24">
            <v>-1104.4939999999999</v>
          </cell>
          <cell r="AD24">
            <v>-1586.877</v>
          </cell>
          <cell r="AE24">
            <v>-1821.3340000000001</v>
          </cell>
          <cell r="AF24">
            <v>-2061.8710000000001</v>
          </cell>
          <cell r="AG24">
            <v>-2322.547</v>
          </cell>
          <cell r="AH24">
            <v>-2529.502</v>
          </cell>
          <cell r="AI24">
            <v>-2754.8789999999999</v>
          </cell>
          <cell r="AJ24">
            <v>-313.22565551554987</v>
          </cell>
          <cell r="AK24">
            <v>-253.18230773118205</v>
          </cell>
          <cell r="AL24">
            <v>-293.24272166930803</v>
          </cell>
          <cell r="AM24">
            <v>-242.85249106127469</v>
          </cell>
          <cell r="AN24">
            <v>-146.25699412028032</v>
          </cell>
          <cell r="AO24">
            <v>-280.35073210124648</v>
          </cell>
          <cell r="AP24">
            <v>-491.43714973283858</v>
          </cell>
          <cell r="AQ24">
            <v>-269.88374169431745</v>
          </cell>
          <cell r="AR24">
            <v>-318.27546770822357</v>
          </cell>
          <cell r="AS24">
            <v>-312.35635714900826</v>
          </cell>
          <cell r="AT24">
            <v>-254.47098877321315</v>
          </cell>
          <cell r="AU24">
            <v>-333.48345734355746</v>
          </cell>
          <cell r="AV24">
            <v>-566.40796324673192</v>
          </cell>
          <cell r="AW24">
            <v>-859.65068491603995</v>
          </cell>
          <cell r="AX24">
            <v>-1102.5031759773146</v>
          </cell>
          <cell r="AY24">
            <v>-1248.7601700975952</v>
          </cell>
          <cell r="AZ24">
            <v>-1529.1109021988414</v>
          </cell>
          <cell r="BA24">
            <v>-2020.54805193168</v>
          </cell>
          <cell r="BB24">
            <v>-2290.4317936259972</v>
          </cell>
          <cell r="BC24">
            <v>-2608.7072613342207</v>
          </cell>
          <cell r="BD24">
            <v>-2921.0636184832288</v>
          </cell>
          <cell r="BE24">
            <v>-3175.5346072564421</v>
          </cell>
          <cell r="BF24">
            <v>-3509.0180645999999</v>
          </cell>
          <cell r="BG24">
            <v>-242.2613290704455</v>
          </cell>
          <cell r="BH24">
            <v>-178.6231993663587</v>
          </cell>
          <cell r="BI24">
            <v>-275.00869399326751</v>
          </cell>
          <cell r="BJ24">
            <v>-252.1528364055616</v>
          </cell>
          <cell r="BK24">
            <v>-304.831491542957</v>
          </cell>
          <cell r="BL24">
            <v>-289.91255301098488</v>
          </cell>
          <cell r="BM24">
            <v>-325.68539364014788</v>
          </cell>
          <cell r="BN24">
            <v>-259.15970596250145</v>
          </cell>
          <cell r="BO24">
            <v>-321.82738547734164</v>
          </cell>
          <cell r="BP24">
            <v>-311.5034657933528</v>
          </cell>
          <cell r="BQ24">
            <v>-250.45932306731339</v>
          </cell>
          <cell r="BR24">
            <v>-247.10423866976762</v>
          </cell>
          <cell r="BS24">
            <v>-420.8845284368042</v>
          </cell>
          <cell r="BT24">
            <v>-695.89322243007177</v>
          </cell>
          <cell r="BU24">
            <v>-948.0460588356334</v>
          </cell>
          <cell r="BV24">
            <v>-1252.8775503785905</v>
          </cell>
          <cell r="BW24">
            <v>-1542.7901033895755</v>
          </cell>
          <cell r="BX24">
            <v>-1868.4754970297233</v>
          </cell>
          <cell r="BY24">
            <v>-2127.6352029922245</v>
          </cell>
          <cell r="BZ24">
            <v>-2449.4625884695661</v>
          </cell>
          <cell r="CA24">
            <v>-2760.966054262919</v>
          </cell>
          <cell r="CB24">
            <v>-3011.4253773302325</v>
          </cell>
          <cell r="CC24">
            <v>-3258.5296160000003</v>
          </cell>
          <cell r="CD24">
            <v>-204.32075197768751</v>
          </cell>
          <cell r="CE24">
            <v>-181.1503352169255</v>
          </cell>
        </row>
        <row r="25">
          <cell r="B25" t="str">
            <v xml:space="preserve">        Receita</v>
          </cell>
          <cell r="F25">
            <v>124</v>
          </cell>
          <cell r="G25">
            <v>1291</v>
          </cell>
          <cell r="H25">
            <v>126</v>
          </cell>
          <cell r="I25">
            <v>159</v>
          </cell>
          <cell r="J25">
            <v>1576</v>
          </cell>
          <cell r="V25">
            <v>119.67</v>
          </cell>
          <cell r="W25">
            <v>121.863</v>
          </cell>
          <cell r="X25">
            <v>158.953</v>
          </cell>
          <cell r="Y25">
            <v>234.16800000000001</v>
          </cell>
          <cell r="Z25">
            <v>341.745</v>
          </cell>
          <cell r="AA25">
            <v>443.44900000000001</v>
          </cell>
          <cell r="AB25">
            <v>566.54600000000005</v>
          </cell>
          <cell r="AC25">
            <v>669.55500000000006</v>
          </cell>
          <cell r="AD25">
            <v>782.22800000000007</v>
          </cell>
          <cell r="AE25">
            <v>912.91200000000003</v>
          </cell>
          <cell r="AF25">
            <v>1030.5520000000001</v>
          </cell>
          <cell r="AG25">
            <v>1150.2220000000002</v>
          </cell>
          <cell r="AH25">
            <v>1272.0850000000003</v>
          </cell>
          <cell r="AI25">
            <v>1431.0380000000002</v>
          </cell>
          <cell r="AJ25">
            <v>44.066414467837141</v>
          </cell>
          <cell r="AK25">
            <v>31.781605543232573</v>
          </cell>
          <cell r="AL25">
            <v>28.237258841599203</v>
          </cell>
          <cell r="AM25">
            <v>149.8053911656354</v>
          </cell>
          <cell r="AN25">
            <v>238.20084851534293</v>
          </cell>
          <cell r="AO25">
            <v>114.00671115276351</v>
          </cell>
          <cell r="AP25">
            <v>139.3306391888986</v>
          </cell>
          <cell r="AQ25">
            <v>139.69820718350886</v>
          </cell>
          <cell r="AR25">
            <v>129.26611988113012</v>
          </cell>
          <cell r="AS25">
            <v>146.0012690116327</v>
          </cell>
          <cell r="AT25">
            <v>113.0014894248344</v>
          </cell>
          <cell r="AU25">
            <v>133.75656862358454</v>
          </cell>
          <cell r="AV25">
            <v>75.848020011069707</v>
          </cell>
          <cell r="AW25">
            <v>104.08527885266891</v>
          </cell>
          <cell r="AX25">
            <v>253.89067001830432</v>
          </cell>
          <cell r="AY25">
            <v>492.09151853364722</v>
          </cell>
          <cell r="AZ25">
            <v>606.09822968641072</v>
          </cell>
          <cell r="BA25">
            <v>745.42886887530926</v>
          </cell>
          <cell r="BB25">
            <v>885.12707605881815</v>
          </cell>
          <cell r="BC25">
            <v>1014.3931959399483</v>
          </cell>
          <cell r="BD25">
            <v>1160.3944649515811</v>
          </cell>
          <cell r="BE25">
            <v>1273.3959543764154</v>
          </cell>
          <cell r="BF25">
            <v>1407.152523</v>
          </cell>
          <cell r="BG25">
            <v>165.53819714862587</v>
          </cell>
          <cell r="BH25">
            <v>169.09271405203478</v>
          </cell>
          <cell r="BI25">
            <v>161.15658771765163</v>
          </cell>
          <cell r="BJ25">
            <v>142.19395317845832</v>
          </cell>
          <cell r="BK25">
            <v>143.98348795861472</v>
          </cell>
          <cell r="BL25">
            <v>150.64633037428942</v>
          </cell>
          <cell r="BM25">
            <v>164.00297495013945</v>
          </cell>
          <cell r="BN25">
            <v>190.94067852163926</v>
          </cell>
          <cell r="BO25">
            <v>136.95991113583418</v>
          </cell>
          <cell r="BP25">
            <v>143.55885754166829</v>
          </cell>
          <cell r="BQ25">
            <v>146.825045477468</v>
          </cell>
          <cell r="BR25">
            <v>150.16788594357618</v>
          </cell>
          <cell r="BS25">
            <v>334.63091120066065</v>
          </cell>
          <cell r="BT25">
            <v>495.78749891831228</v>
          </cell>
          <cell r="BU25">
            <v>637.98145209677057</v>
          </cell>
          <cell r="BV25">
            <v>781.96494005538534</v>
          </cell>
          <cell r="BW25">
            <v>932.61127042967473</v>
          </cell>
          <cell r="BX25">
            <v>1096.6142453798143</v>
          </cell>
          <cell r="BY25">
            <v>1287.5549239014535</v>
          </cell>
          <cell r="BZ25">
            <v>1424.5148350372876</v>
          </cell>
          <cell r="CA25">
            <v>1568.0736925789558</v>
          </cell>
          <cell r="CB25">
            <v>1714.8987380564238</v>
          </cell>
          <cell r="CC25">
            <v>1865.066624</v>
          </cell>
          <cell r="CD25">
            <v>111.57644762358966</v>
          </cell>
          <cell r="CE25">
            <v>112.48365804123421</v>
          </cell>
        </row>
        <row r="26">
          <cell r="B26" t="str">
            <v xml:space="preserve">        Despesa</v>
          </cell>
          <cell r="F26">
            <v>386</v>
          </cell>
          <cell r="G26">
            <v>3558</v>
          </cell>
          <cell r="H26">
            <v>399</v>
          </cell>
          <cell r="I26">
            <v>380</v>
          </cell>
          <cell r="J26">
            <v>4337</v>
          </cell>
          <cell r="V26">
            <v>380.346</v>
          </cell>
          <cell r="W26">
            <v>328.81799999999998</v>
          </cell>
          <cell r="X26">
            <v>384.33</v>
          </cell>
          <cell r="Y26">
            <v>564.55099999999993</v>
          </cell>
          <cell r="Z26">
            <v>846.63199999999995</v>
          </cell>
          <cell r="AA26">
            <v>1155.818</v>
          </cell>
          <cell r="AB26">
            <v>1490.787</v>
          </cell>
          <cell r="AC26">
            <v>1774.049</v>
          </cell>
          <cell r="AD26">
            <v>2369.105</v>
          </cell>
          <cell r="AE26">
            <v>2734.2460000000001</v>
          </cell>
          <cell r="AF26">
            <v>3092.4230000000002</v>
          </cell>
          <cell r="AG26">
            <v>3472.7690000000002</v>
          </cell>
          <cell r="AH26">
            <v>3801.5870000000004</v>
          </cell>
          <cell r="AI26">
            <v>4185.9170000000004</v>
          </cell>
          <cell r="AJ26">
            <v>357.29206998338702</v>
          </cell>
          <cell r="AK26">
            <v>284.96391327441461</v>
          </cell>
          <cell r="AL26">
            <v>321.47998051090724</v>
          </cell>
          <cell r="AM26">
            <v>392.65788222691009</v>
          </cell>
          <cell r="AN26">
            <v>384.45784263562325</v>
          </cell>
          <cell r="AO26">
            <v>394.35744325400998</v>
          </cell>
          <cell r="AP26">
            <v>630.76778892173718</v>
          </cell>
          <cell r="AQ26">
            <v>409.58194887782633</v>
          </cell>
          <cell r="AR26">
            <v>447.5415875893537</v>
          </cell>
          <cell r="AS26">
            <v>458.35762616064096</v>
          </cell>
          <cell r="AT26">
            <v>367.47247819804755</v>
          </cell>
          <cell r="AU26">
            <v>467.240025967142</v>
          </cell>
          <cell r="AV26">
            <v>642.25598325780163</v>
          </cell>
          <cell r="AW26">
            <v>963.73596376870887</v>
          </cell>
          <cell r="AX26">
            <v>1356.3938459956189</v>
          </cell>
          <cell r="AY26">
            <v>1740.8516886312423</v>
          </cell>
          <cell r="AZ26">
            <v>2135.2091318852522</v>
          </cell>
          <cell r="BA26">
            <v>2765.9769208069893</v>
          </cell>
          <cell r="BB26">
            <v>3175.5588696848154</v>
          </cell>
          <cell r="BC26">
            <v>3623.100457274169</v>
          </cell>
          <cell r="BD26">
            <v>4081.4580834348099</v>
          </cell>
          <cell r="BE26">
            <v>4448.9305616328575</v>
          </cell>
          <cell r="BF26">
            <v>4916.1705875999996</v>
          </cell>
          <cell r="BG26">
            <v>407.79952621907137</v>
          </cell>
          <cell r="BH26">
            <v>347.71591341839348</v>
          </cell>
          <cell r="BI26">
            <v>436.16528171091915</v>
          </cell>
          <cell r="BJ26">
            <v>394.34678958401992</v>
          </cell>
          <cell r="BK26">
            <v>448.81497950157171</v>
          </cell>
          <cell r="BL26">
            <v>440.55888338527433</v>
          </cell>
          <cell r="BM26">
            <v>489.68836859028733</v>
          </cell>
          <cell r="BN26">
            <v>450.1003844841407</v>
          </cell>
          <cell r="BO26">
            <v>458.78729661317578</v>
          </cell>
          <cell r="BP26">
            <v>455.06232333502106</v>
          </cell>
          <cell r="BQ26">
            <v>397.28436854478139</v>
          </cell>
          <cell r="BR26">
            <v>397.27212461334381</v>
          </cell>
          <cell r="BS26">
            <v>755.51543963746485</v>
          </cell>
          <cell r="BT26">
            <v>1191.6807213483839</v>
          </cell>
          <cell r="BU26">
            <v>1586.0275109324039</v>
          </cell>
          <cell r="BV26">
            <v>2034.8424904339756</v>
          </cell>
          <cell r="BW26">
            <v>2475.4013738192498</v>
          </cell>
          <cell r="BX26">
            <v>2965.0897424095369</v>
          </cell>
          <cell r="BY26">
            <v>3415.1901268936776</v>
          </cell>
          <cell r="BZ26">
            <v>3873.9774235068535</v>
          </cell>
          <cell r="CA26">
            <v>4329.0397468418741</v>
          </cell>
          <cell r="CB26">
            <v>4726.3241153866556</v>
          </cell>
          <cell r="CC26">
            <v>5123.5962399999999</v>
          </cell>
          <cell r="CD26">
            <v>315.89719960127718</v>
          </cell>
          <cell r="CE26">
            <v>293.63399325815971</v>
          </cell>
        </row>
        <row r="28">
          <cell r="B28" t="str">
            <v xml:space="preserve">    Seguros</v>
          </cell>
          <cell r="F28">
            <v>-15</v>
          </cell>
          <cell r="G28">
            <v>-76</v>
          </cell>
          <cell r="H28">
            <v>-22</v>
          </cell>
          <cell r="I28">
            <v>-11</v>
          </cell>
          <cell r="J28">
            <v>-109</v>
          </cell>
          <cell r="V28">
            <v>71.819000000000003</v>
          </cell>
          <cell r="W28">
            <v>-23.619999999999997</v>
          </cell>
          <cell r="X28">
            <v>-26.808</v>
          </cell>
          <cell r="Y28">
            <v>-19.614000000000001</v>
          </cell>
          <cell r="Z28">
            <v>-25.224</v>
          </cell>
          <cell r="AA28">
            <v>-43.423000000000002</v>
          </cell>
          <cell r="AB28">
            <v>-64.587999999999994</v>
          </cell>
          <cell r="AC28">
            <v>-82.73599999999999</v>
          </cell>
          <cell r="AD28">
            <v>-78.47</v>
          </cell>
          <cell r="AE28">
            <v>-80.176000000000002</v>
          </cell>
          <cell r="AF28">
            <v>-84.308000000000007</v>
          </cell>
          <cell r="AG28">
            <v>-12.489000000000004</v>
          </cell>
          <cell r="AH28">
            <v>-36.109000000000002</v>
          </cell>
          <cell r="AI28">
            <v>-62.917000000000002</v>
          </cell>
          <cell r="AJ28">
            <v>-7.7469999999999999</v>
          </cell>
          <cell r="AK28">
            <v>-8.2040000000000006</v>
          </cell>
          <cell r="AL28">
            <v>20.527000000000001</v>
          </cell>
          <cell r="AM28">
            <v>-3.6209999999999987</v>
          </cell>
          <cell r="AN28">
            <v>-9.847999999999999</v>
          </cell>
          <cell r="AO28">
            <v>-9.3679999999999986</v>
          </cell>
          <cell r="AP28">
            <v>68.81</v>
          </cell>
          <cell r="AQ28">
            <v>10.626000000000005</v>
          </cell>
          <cell r="AR28">
            <v>1.911999999999999</v>
          </cell>
          <cell r="AS28">
            <v>-15.352999999999998</v>
          </cell>
          <cell r="AT28">
            <v>16.494999999999997</v>
          </cell>
          <cell r="AU28">
            <v>9.6329999999999956</v>
          </cell>
          <cell r="AV28">
            <v>-15.951000000000004</v>
          </cell>
          <cell r="AW28">
            <v>4.5760000000000076</v>
          </cell>
          <cell r="AX28">
            <v>0.95500000000001251</v>
          </cell>
          <cell r="AY28">
            <v>-8.8929999999999865</v>
          </cell>
          <cell r="AZ28">
            <v>-18.260999999999996</v>
          </cell>
          <cell r="BA28">
            <v>50.549000000000035</v>
          </cell>
          <cell r="BB28">
            <v>61.17500000000004</v>
          </cell>
          <cell r="BC28">
            <v>63.087000000000046</v>
          </cell>
          <cell r="BD28">
            <v>47.734000000000066</v>
          </cell>
          <cell r="BE28">
            <v>64.229000000000099</v>
          </cell>
          <cell r="BF28">
            <v>73.862000000000137</v>
          </cell>
          <cell r="BG28">
            <v>-1.0199999999999996</v>
          </cell>
          <cell r="BH28">
            <v>-17.454999999999998</v>
          </cell>
          <cell r="BI28">
            <v>21.111999999999998</v>
          </cell>
          <cell r="BJ28">
            <v>2.0019999999999989</v>
          </cell>
          <cell r="BK28">
            <v>-10.086999999999998</v>
          </cell>
          <cell r="BL28">
            <v>43.393999999999991</v>
          </cell>
          <cell r="BM28">
            <v>16.259999999999998</v>
          </cell>
          <cell r="BN28">
            <v>14.690000000000001</v>
          </cell>
          <cell r="BO28">
            <v>1.6359999999999992</v>
          </cell>
          <cell r="BP28">
            <v>2.8869999999999969</v>
          </cell>
          <cell r="BQ28">
            <v>26.398999999999997</v>
          </cell>
          <cell r="BR28">
            <v>-18.382999999999999</v>
          </cell>
          <cell r="BS28">
            <v>-18.474999999999998</v>
          </cell>
          <cell r="BT28">
            <v>2.6370000000000005</v>
          </cell>
          <cell r="BU28">
            <v>4.6389999999999993</v>
          </cell>
          <cell r="BV28">
            <v>-5.4479999999999986</v>
          </cell>
          <cell r="BW28">
            <v>37.945999999999991</v>
          </cell>
          <cell r="BX28">
            <v>54.205999999999989</v>
          </cell>
          <cell r="BY28">
            <v>68.895999999999987</v>
          </cell>
          <cell r="BZ28">
            <v>70.531999999999982</v>
          </cell>
          <cell r="CA28">
            <v>73.418999999999983</v>
          </cell>
          <cell r="CB28">
            <v>99.817999999999984</v>
          </cell>
          <cell r="CC28">
            <v>81.434999999999988</v>
          </cell>
          <cell r="CD28">
            <v>1.713000000000001</v>
          </cell>
          <cell r="CE28">
            <v>-0.39700000000000202</v>
          </cell>
        </row>
        <row r="29">
          <cell r="B29" t="str">
            <v xml:space="preserve">        Receita</v>
          </cell>
          <cell r="F29">
            <v>11</v>
          </cell>
          <cell r="G29">
            <v>153</v>
          </cell>
          <cell r="H29">
            <v>2</v>
          </cell>
          <cell r="I29">
            <v>15</v>
          </cell>
          <cell r="J29">
            <v>170</v>
          </cell>
          <cell r="V29">
            <v>95.537000000000006</v>
          </cell>
          <cell r="W29">
            <v>0.52700000000000002</v>
          </cell>
          <cell r="X29">
            <v>0.83099999999999996</v>
          </cell>
          <cell r="Y29">
            <v>27.974</v>
          </cell>
          <cell r="Z29">
            <v>45.954000000000001</v>
          </cell>
          <cell r="AA29">
            <v>46.948</v>
          </cell>
          <cell r="AB29">
            <v>56.542999999999999</v>
          </cell>
          <cell r="AC29">
            <v>58.711999999999996</v>
          </cell>
          <cell r="AD29">
            <v>91.647999999999996</v>
          </cell>
          <cell r="AE29">
            <v>119.25700000000001</v>
          </cell>
          <cell r="AF29">
            <v>140.292</v>
          </cell>
          <cell r="AG29">
            <v>235.82900000000001</v>
          </cell>
          <cell r="AH29">
            <v>236.35599999999999</v>
          </cell>
          <cell r="AI29">
            <v>237.18699999999998</v>
          </cell>
          <cell r="AJ29">
            <v>19.91</v>
          </cell>
          <cell r="AK29">
            <v>11.625</v>
          </cell>
          <cell r="AL29">
            <v>38.993000000000002</v>
          </cell>
          <cell r="AM29">
            <v>17.056000000000001</v>
          </cell>
          <cell r="AN29">
            <v>14.481999999999999</v>
          </cell>
          <cell r="AO29">
            <v>10.029</v>
          </cell>
          <cell r="AP29">
            <v>102.491</v>
          </cell>
          <cell r="AQ29">
            <v>40.020000000000003</v>
          </cell>
          <cell r="AR29">
            <v>23.382999999999999</v>
          </cell>
          <cell r="AS29">
            <v>7.7880000000000003</v>
          </cell>
          <cell r="AT29">
            <v>49.881999999999998</v>
          </cell>
          <cell r="AU29">
            <v>75.984999999999999</v>
          </cell>
          <cell r="AV29">
            <v>31.535</v>
          </cell>
          <cell r="AW29">
            <v>70.528000000000006</v>
          </cell>
          <cell r="AX29">
            <v>87.584000000000003</v>
          </cell>
          <cell r="AY29">
            <v>102.066</v>
          </cell>
          <cell r="AZ29">
            <v>112.095</v>
          </cell>
          <cell r="BA29">
            <v>214.58600000000001</v>
          </cell>
          <cell r="BB29">
            <v>254.60600000000002</v>
          </cell>
          <cell r="BC29">
            <v>277.98900000000003</v>
          </cell>
          <cell r="BD29">
            <v>285.77700000000004</v>
          </cell>
          <cell r="BE29">
            <v>335.65900000000005</v>
          </cell>
          <cell r="BF29">
            <v>411.64400000000006</v>
          </cell>
          <cell r="BG29">
            <v>26.957000000000001</v>
          </cell>
          <cell r="BH29">
            <v>0.98599999999999999</v>
          </cell>
          <cell r="BI29">
            <v>52.622</v>
          </cell>
          <cell r="BJ29">
            <v>26.7</v>
          </cell>
          <cell r="BK29">
            <v>12.749000000000001</v>
          </cell>
          <cell r="BL29">
            <v>64.605999999999995</v>
          </cell>
          <cell r="BM29">
            <v>43.930999999999997</v>
          </cell>
          <cell r="BN29">
            <v>44.271000000000001</v>
          </cell>
          <cell r="BO29">
            <v>29.027999999999999</v>
          </cell>
          <cell r="BP29">
            <v>27.335999999999999</v>
          </cell>
          <cell r="BQ29">
            <v>48.378999999999998</v>
          </cell>
          <cell r="BR29">
            <v>12.823</v>
          </cell>
          <cell r="BS29">
            <v>27.943000000000001</v>
          </cell>
          <cell r="BT29">
            <v>80.564999999999998</v>
          </cell>
          <cell r="BU29">
            <v>107.265</v>
          </cell>
          <cell r="BV29">
            <v>120.014</v>
          </cell>
          <cell r="BW29">
            <v>184.62</v>
          </cell>
          <cell r="BX29">
            <v>228.55099999999999</v>
          </cell>
          <cell r="BY29">
            <v>272.822</v>
          </cell>
          <cell r="BZ29">
            <v>301.85000000000002</v>
          </cell>
          <cell r="CA29">
            <v>329.18600000000004</v>
          </cell>
          <cell r="CB29">
            <v>377.56500000000005</v>
          </cell>
          <cell r="CC29">
            <v>390.38800000000003</v>
          </cell>
          <cell r="CD29">
            <v>24.879000000000001</v>
          </cell>
          <cell r="CE29">
            <v>19.812999999999999</v>
          </cell>
        </row>
        <row r="30">
          <cell r="B30" t="str">
            <v xml:space="preserve">        Despesa</v>
          </cell>
          <cell r="F30">
            <v>26</v>
          </cell>
          <cell r="G30">
            <v>229</v>
          </cell>
          <cell r="H30">
            <v>24</v>
          </cell>
          <cell r="I30">
            <v>26</v>
          </cell>
          <cell r="J30">
            <v>279</v>
          </cell>
          <cell r="V30">
            <v>23.718</v>
          </cell>
          <cell r="W30">
            <v>24.146999999999998</v>
          </cell>
          <cell r="X30">
            <v>27.638999999999999</v>
          </cell>
          <cell r="Y30">
            <v>47.588000000000001</v>
          </cell>
          <cell r="Z30">
            <v>71.177999999999997</v>
          </cell>
          <cell r="AA30">
            <v>90.370999999999995</v>
          </cell>
          <cell r="AB30">
            <v>121.131</v>
          </cell>
          <cell r="AC30">
            <v>141.44800000000001</v>
          </cell>
          <cell r="AD30">
            <v>170.11799999999999</v>
          </cell>
          <cell r="AE30">
            <v>199.43299999999999</v>
          </cell>
          <cell r="AF30">
            <v>224.6</v>
          </cell>
          <cell r="AG30">
            <v>248.31799999999998</v>
          </cell>
          <cell r="AH30">
            <v>272.46499999999997</v>
          </cell>
          <cell r="AI30">
            <v>300.10399999999998</v>
          </cell>
          <cell r="AJ30">
            <v>27.657</v>
          </cell>
          <cell r="AK30">
            <v>19.829000000000001</v>
          </cell>
          <cell r="AL30">
            <v>18.466000000000001</v>
          </cell>
          <cell r="AM30">
            <v>20.677</v>
          </cell>
          <cell r="AN30">
            <v>24.33</v>
          </cell>
          <cell r="AO30">
            <v>19.396999999999998</v>
          </cell>
          <cell r="AP30">
            <v>33.680999999999997</v>
          </cell>
          <cell r="AQ30">
            <v>29.393999999999998</v>
          </cell>
          <cell r="AR30">
            <v>21.471</v>
          </cell>
          <cell r="AS30">
            <v>23.140999999999998</v>
          </cell>
          <cell r="AT30">
            <v>33.387</v>
          </cell>
          <cell r="AU30">
            <v>66.352000000000004</v>
          </cell>
          <cell r="AV30">
            <v>47.486000000000004</v>
          </cell>
          <cell r="AW30">
            <v>65.951999999999998</v>
          </cell>
          <cell r="AX30">
            <v>86.628999999999991</v>
          </cell>
          <cell r="AY30">
            <v>110.95899999999999</v>
          </cell>
          <cell r="AZ30">
            <v>130.35599999999999</v>
          </cell>
          <cell r="BA30">
            <v>164.03699999999998</v>
          </cell>
          <cell r="BB30">
            <v>193.43099999999998</v>
          </cell>
          <cell r="BC30">
            <v>214.90199999999999</v>
          </cell>
          <cell r="BD30">
            <v>238.04299999999998</v>
          </cell>
          <cell r="BE30">
            <v>271.42999999999995</v>
          </cell>
          <cell r="BF30">
            <v>337.78199999999993</v>
          </cell>
          <cell r="BG30">
            <v>27.977</v>
          </cell>
          <cell r="BH30">
            <v>18.440999999999999</v>
          </cell>
          <cell r="BI30">
            <v>31.51</v>
          </cell>
          <cell r="BJ30">
            <v>24.698</v>
          </cell>
          <cell r="BK30">
            <v>22.835999999999999</v>
          </cell>
          <cell r="BL30">
            <v>21.212</v>
          </cell>
          <cell r="BM30">
            <v>27.670999999999999</v>
          </cell>
          <cell r="BN30">
            <v>29.581</v>
          </cell>
          <cell r="BO30">
            <v>27.391999999999999</v>
          </cell>
          <cell r="BP30">
            <v>24.449000000000002</v>
          </cell>
          <cell r="BQ30">
            <v>21.98</v>
          </cell>
          <cell r="BR30">
            <v>31.206</v>
          </cell>
          <cell r="BS30">
            <v>46.417999999999999</v>
          </cell>
          <cell r="BT30">
            <v>77.927999999999997</v>
          </cell>
          <cell r="BU30">
            <v>102.626</v>
          </cell>
          <cell r="BV30">
            <v>125.462</v>
          </cell>
          <cell r="BW30">
            <v>146.67400000000001</v>
          </cell>
          <cell r="BX30">
            <v>174.345</v>
          </cell>
          <cell r="BY30">
            <v>203.92599999999999</v>
          </cell>
          <cell r="BZ30">
            <v>231.31799999999998</v>
          </cell>
          <cell r="CA30">
            <v>255.767</v>
          </cell>
          <cell r="CB30">
            <v>277.74700000000001</v>
          </cell>
          <cell r="CC30">
            <v>308.95300000000003</v>
          </cell>
          <cell r="CD30">
            <v>23.166</v>
          </cell>
          <cell r="CE30">
            <v>20.21</v>
          </cell>
        </row>
        <row r="32">
          <cell r="B32" t="str">
            <v xml:space="preserve">    Lucros e dividendos</v>
          </cell>
          <cell r="F32">
            <v>-38</v>
          </cell>
          <cell r="G32">
            <v>-2413</v>
          </cell>
          <cell r="H32">
            <v>-57</v>
          </cell>
          <cell r="I32">
            <v>-77</v>
          </cell>
          <cell r="J32">
            <v>-2547</v>
          </cell>
          <cell r="V32">
            <v>-237.40200000000002</v>
          </cell>
          <cell r="W32">
            <v>-176.36</v>
          </cell>
          <cell r="X32">
            <v>-634.83600000000001</v>
          </cell>
          <cell r="Y32">
            <v>-54.174999999999955</v>
          </cell>
          <cell r="Z32">
            <v>-378.38299999999992</v>
          </cell>
          <cell r="AA32">
            <v>-255.4319999999999</v>
          </cell>
          <cell r="AB32">
            <v>-389.21299999999991</v>
          </cell>
          <cell r="AC32">
            <v>-380.1459999999999</v>
          </cell>
          <cell r="AD32">
            <v>-593.7109999999999</v>
          </cell>
          <cell r="AE32">
            <v>-843.44899999999984</v>
          </cell>
          <cell r="AF32">
            <v>-1324.9769999999999</v>
          </cell>
          <cell r="AG32">
            <v>-1562.3789999999999</v>
          </cell>
          <cell r="AH32">
            <v>-1738.739</v>
          </cell>
          <cell r="AI32">
            <v>-2373.5749999999998</v>
          </cell>
          <cell r="AJ32">
            <v>-660.7879999999999</v>
          </cell>
          <cell r="AK32">
            <v>-183.03</v>
          </cell>
          <cell r="AL32">
            <v>-504.21699999999998</v>
          </cell>
          <cell r="AM32">
            <v>-435.94800000000004</v>
          </cell>
          <cell r="AN32">
            <v>-434.37299999999999</v>
          </cell>
          <cell r="AO32">
            <v>-158.79199999999997</v>
          </cell>
          <cell r="AP32">
            <v>-614.53</v>
          </cell>
          <cell r="AQ32">
            <v>-528.43499999999995</v>
          </cell>
          <cell r="AR32">
            <v>-349.24100000000004</v>
          </cell>
          <cell r="AS32">
            <v>-328.08799999999997</v>
          </cell>
          <cell r="AT32">
            <v>-737.77</v>
          </cell>
          <cell r="AU32">
            <v>-662.05099999999993</v>
          </cell>
          <cell r="AV32">
            <v>-843.81799999999998</v>
          </cell>
          <cell r="AW32">
            <v>-1348.0349999999999</v>
          </cell>
          <cell r="AX32">
            <v>-1783.9829999999999</v>
          </cell>
          <cell r="AY32">
            <v>-2218.3559999999998</v>
          </cell>
          <cell r="AZ32">
            <v>-2377.1480000000001</v>
          </cell>
          <cell r="BA32">
            <v>-2991.6779999999999</v>
          </cell>
          <cell r="BB32">
            <v>-3520.1129999999998</v>
          </cell>
          <cell r="BC32">
            <v>-3869.3539999999998</v>
          </cell>
          <cell r="BD32">
            <v>-4197.442</v>
          </cell>
          <cell r="BE32">
            <v>-4935.2120000000004</v>
          </cell>
          <cell r="BF32">
            <v>-5597.2629999999999</v>
          </cell>
          <cell r="BG32">
            <v>-293.28900000000004</v>
          </cell>
          <cell r="BH32">
            <v>-264.89999999999998</v>
          </cell>
          <cell r="BI32">
            <v>-411.43200000000002</v>
          </cell>
          <cell r="BJ32">
            <v>-584.50099999999998</v>
          </cell>
          <cell r="BK32">
            <v>-579.18299999999999</v>
          </cell>
          <cell r="BL32">
            <v>-651.33400000000006</v>
          </cell>
          <cell r="BM32">
            <v>-159.363</v>
          </cell>
          <cell r="BN32">
            <v>-396.00900000000001</v>
          </cell>
          <cell r="BO32">
            <v>-1858.2240000000002</v>
          </cell>
          <cell r="BP32">
            <v>-780.23</v>
          </cell>
          <cell r="BQ32">
            <v>-376.48700000000002</v>
          </cell>
          <cell r="BR32">
            <v>-825.96900000000005</v>
          </cell>
          <cell r="BS32">
            <v>-558.18900000000008</v>
          </cell>
          <cell r="BT32">
            <v>-969.62100000000009</v>
          </cell>
          <cell r="BU32">
            <v>-1554.1220000000001</v>
          </cell>
          <cell r="BV32">
            <v>-2133.3050000000003</v>
          </cell>
          <cell r="BW32">
            <v>-2784.6390000000001</v>
          </cell>
          <cell r="BX32">
            <v>-2944.002</v>
          </cell>
          <cell r="BY32">
            <v>-3340.011</v>
          </cell>
          <cell r="BZ32">
            <v>-5198.2350000000006</v>
          </cell>
          <cell r="CA32">
            <v>-5978.4650000000001</v>
          </cell>
          <cell r="CB32">
            <v>-6354.9520000000002</v>
          </cell>
          <cell r="CC32">
            <v>-7180.9210000000003</v>
          </cell>
          <cell r="CD32">
            <v>-530.48199999999997</v>
          </cell>
          <cell r="CE32">
            <v>-340.50400000000002</v>
          </cell>
        </row>
        <row r="33">
          <cell r="B33" t="str">
            <v xml:space="preserve">        Receita</v>
          </cell>
          <cell r="F33">
            <v>62</v>
          </cell>
          <cell r="G33">
            <v>534</v>
          </cell>
          <cell r="H33">
            <v>57</v>
          </cell>
          <cell r="I33">
            <v>28</v>
          </cell>
          <cell r="J33">
            <v>619</v>
          </cell>
          <cell r="V33">
            <v>3.444</v>
          </cell>
          <cell r="W33">
            <v>104.752</v>
          </cell>
          <cell r="X33">
            <v>108.976</v>
          </cell>
          <cell r="Y33">
            <v>241.13100000000003</v>
          </cell>
          <cell r="Z33">
            <v>301.40200000000004</v>
          </cell>
          <cell r="AA33">
            <v>684.18700000000013</v>
          </cell>
          <cell r="AB33">
            <v>688.57200000000012</v>
          </cell>
          <cell r="AC33">
            <v>1072.0240000000001</v>
          </cell>
          <cell r="AD33">
            <v>1153.1380000000001</v>
          </cell>
          <cell r="AE33">
            <v>1192.9860000000001</v>
          </cell>
          <cell r="AF33">
            <v>1250.298</v>
          </cell>
          <cell r="AG33">
            <v>1253.742</v>
          </cell>
          <cell r="AH33">
            <v>1358.4939999999999</v>
          </cell>
          <cell r="AI33">
            <v>1467.4699999999998</v>
          </cell>
          <cell r="AJ33">
            <v>21.891999999999999</v>
          </cell>
          <cell r="AK33">
            <v>25.193999999999999</v>
          </cell>
          <cell r="AL33">
            <v>4.9009999999999998</v>
          </cell>
          <cell r="AM33">
            <v>182.72800000000001</v>
          </cell>
          <cell r="AN33">
            <v>31.558</v>
          </cell>
          <cell r="AO33">
            <v>332.24400000000003</v>
          </cell>
          <cell r="AP33">
            <v>129.02500000000001</v>
          </cell>
          <cell r="AQ33">
            <v>26.567</v>
          </cell>
          <cell r="AR33">
            <v>19.678999999999998</v>
          </cell>
          <cell r="AS33">
            <v>18.917999999999999</v>
          </cell>
          <cell r="AT33">
            <v>87.727000000000004</v>
          </cell>
          <cell r="AU33">
            <v>29.960999999999999</v>
          </cell>
          <cell r="AV33">
            <v>47.085999999999999</v>
          </cell>
          <cell r="AW33">
            <v>51.986999999999995</v>
          </cell>
          <cell r="AX33">
            <v>234.715</v>
          </cell>
          <cell r="AY33">
            <v>266.27300000000002</v>
          </cell>
          <cell r="AZ33">
            <v>598.51700000000005</v>
          </cell>
          <cell r="BA33">
            <v>727.54200000000003</v>
          </cell>
          <cell r="BB33">
            <v>754.10900000000004</v>
          </cell>
          <cell r="BC33">
            <v>773.78800000000001</v>
          </cell>
          <cell r="BD33">
            <v>792.70600000000002</v>
          </cell>
          <cell r="BE33">
            <v>880.43299999999999</v>
          </cell>
          <cell r="BF33">
            <v>910.39400000000001</v>
          </cell>
          <cell r="BG33">
            <v>17.727</v>
          </cell>
          <cell r="BH33">
            <v>82.313999999999993</v>
          </cell>
          <cell r="BI33">
            <v>50.176000000000002</v>
          </cell>
          <cell r="BJ33">
            <v>100.899</v>
          </cell>
          <cell r="BK33">
            <v>4.9509999999999996</v>
          </cell>
          <cell r="BL33">
            <v>29.736000000000001</v>
          </cell>
          <cell r="BM33">
            <v>50.264000000000003</v>
          </cell>
          <cell r="BN33">
            <v>4.5780000000000003</v>
          </cell>
          <cell r="BO33">
            <v>32.732999999999997</v>
          </cell>
          <cell r="BP33">
            <v>63.195999999999998</v>
          </cell>
          <cell r="BQ33">
            <v>34.192999999999998</v>
          </cell>
          <cell r="BR33">
            <v>17.035</v>
          </cell>
          <cell r="BS33">
            <v>100.041</v>
          </cell>
          <cell r="BT33">
            <v>150.21699999999998</v>
          </cell>
          <cell r="BU33">
            <v>251.11599999999999</v>
          </cell>
          <cell r="BV33">
            <v>256.06700000000001</v>
          </cell>
          <cell r="BW33">
            <v>285.803</v>
          </cell>
          <cell r="BX33">
            <v>336.06700000000001</v>
          </cell>
          <cell r="BY33">
            <v>340.64499999999998</v>
          </cell>
          <cell r="BZ33">
            <v>373.37799999999999</v>
          </cell>
          <cell r="CA33">
            <v>436.57399999999996</v>
          </cell>
          <cell r="CB33">
            <v>470.76699999999994</v>
          </cell>
          <cell r="CC33">
            <v>487.80199999999996</v>
          </cell>
          <cell r="CD33">
            <v>66.02</v>
          </cell>
          <cell r="CE33">
            <v>19.835000000000001</v>
          </cell>
        </row>
        <row r="34">
          <cell r="B34" t="str">
            <v xml:space="preserve">        Despesa</v>
          </cell>
          <cell r="F34">
            <v>100</v>
          </cell>
          <cell r="G34">
            <v>2947</v>
          </cell>
          <cell r="H34">
            <v>114</v>
          </cell>
          <cell r="I34">
            <v>105</v>
          </cell>
          <cell r="J34">
            <v>3166</v>
          </cell>
          <cell r="V34">
            <v>240.846</v>
          </cell>
          <cell r="W34">
            <v>281.11200000000002</v>
          </cell>
          <cell r="X34">
            <v>743.81200000000001</v>
          </cell>
          <cell r="Y34">
            <v>295.30599999999998</v>
          </cell>
          <cell r="Z34">
            <v>679.78499999999997</v>
          </cell>
          <cell r="AA34">
            <v>939.61899999999991</v>
          </cell>
          <cell r="AB34">
            <v>1077.7849999999999</v>
          </cell>
          <cell r="AC34">
            <v>1452.1699999999998</v>
          </cell>
          <cell r="AD34">
            <v>1746.8489999999997</v>
          </cell>
          <cell r="AE34">
            <v>2036.4349999999997</v>
          </cell>
          <cell r="AF34">
            <v>2575.2749999999996</v>
          </cell>
          <cell r="AG34">
            <v>2816.1209999999996</v>
          </cell>
          <cell r="AH34">
            <v>3097.2329999999997</v>
          </cell>
          <cell r="AI34">
            <v>3841.0449999999996</v>
          </cell>
          <cell r="AJ34">
            <v>682.68</v>
          </cell>
          <cell r="AK34">
            <v>208.22399999999999</v>
          </cell>
          <cell r="AL34">
            <v>509.11799999999999</v>
          </cell>
          <cell r="AM34">
            <v>618.67600000000004</v>
          </cell>
          <cell r="AN34">
            <v>465.93099999999998</v>
          </cell>
          <cell r="AO34">
            <v>491.036</v>
          </cell>
          <cell r="AP34">
            <v>743.55499999999995</v>
          </cell>
          <cell r="AQ34">
            <v>555.00199999999995</v>
          </cell>
          <cell r="AR34">
            <v>368.92</v>
          </cell>
          <cell r="AS34">
            <v>347.00599999999997</v>
          </cell>
          <cell r="AT34">
            <v>825.49699999999996</v>
          </cell>
          <cell r="AU34">
            <v>692.01199999999994</v>
          </cell>
          <cell r="AV34">
            <v>890.904</v>
          </cell>
          <cell r="AW34">
            <v>1400.0219999999999</v>
          </cell>
          <cell r="AX34">
            <v>2018.6979999999999</v>
          </cell>
          <cell r="AY34">
            <v>2484.6289999999999</v>
          </cell>
          <cell r="AZ34">
            <v>2975.665</v>
          </cell>
          <cell r="BA34">
            <v>3719.22</v>
          </cell>
          <cell r="BB34">
            <v>4274.2219999999998</v>
          </cell>
          <cell r="BC34">
            <v>4643.1419999999998</v>
          </cell>
          <cell r="BD34">
            <v>4990.1480000000001</v>
          </cell>
          <cell r="BE34">
            <v>5815.6450000000004</v>
          </cell>
          <cell r="BF34">
            <v>6507.6570000000002</v>
          </cell>
          <cell r="BG34">
            <v>311.01600000000002</v>
          </cell>
          <cell r="BH34">
            <v>347.214</v>
          </cell>
          <cell r="BI34">
            <v>461.608</v>
          </cell>
          <cell r="BJ34">
            <v>685.4</v>
          </cell>
          <cell r="BK34">
            <v>584.13400000000001</v>
          </cell>
          <cell r="BL34">
            <v>681.07</v>
          </cell>
          <cell r="BM34">
            <v>209.62700000000001</v>
          </cell>
          <cell r="BN34">
            <v>400.58699999999999</v>
          </cell>
          <cell r="BO34">
            <v>1890.9570000000001</v>
          </cell>
          <cell r="BP34">
            <v>843.42600000000004</v>
          </cell>
          <cell r="BQ34">
            <v>410.68</v>
          </cell>
          <cell r="BR34">
            <v>843.00400000000002</v>
          </cell>
          <cell r="BS34">
            <v>658.23</v>
          </cell>
          <cell r="BT34">
            <v>1119.838</v>
          </cell>
          <cell r="BU34">
            <v>1805.2379999999998</v>
          </cell>
          <cell r="BV34">
            <v>2389.3719999999998</v>
          </cell>
          <cell r="BW34">
            <v>3070.442</v>
          </cell>
          <cell r="BX34">
            <v>3280.069</v>
          </cell>
          <cell r="BY34">
            <v>3680.6559999999999</v>
          </cell>
          <cell r="BZ34">
            <v>5571.6130000000003</v>
          </cell>
          <cell r="CA34">
            <v>6415.0390000000007</v>
          </cell>
          <cell r="CB34">
            <v>6825.719000000001</v>
          </cell>
          <cell r="CC34">
            <v>7668.7230000000009</v>
          </cell>
          <cell r="CD34">
            <v>596.50199999999995</v>
          </cell>
          <cell r="CE34">
            <v>360.339</v>
          </cell>
        </row>
        <row r="36">
          <cell r="B36" t="str">
            <v xml:space="preserve">    Lucros reinvestidos</v>
          </cell>
          <cell r="F36">
            <v>-20</v>
          </cell>
          <cell r="G36">
            <v>-319</v>
          </cell>
          <cell r="H36">
            <v>-37</v>
          </cell>
          <cell r="I36">
            <v>-12</v>
          </cell>
          <cell r="J36">
            <v>-368</v>
          </cell>
          <cell r="V36">
            <v>-18.018000000000001</v>
          </cell>
          <cell r="W36">
            <v>-31.648</v>
          </cell>
          <cell r="X36">
            <v>-57.247</v>
          </cell>
          <cell r="Y36">
            <v>-189.4</v>
          </cell>
          <cell r="Z36">
            <v>-202.5</v>
          </cell>
          <cell r="AA36">
            <v>-239.1</v>
          </cell>
          <cell r="AB36">
            <v>-359.8</v>
          </cell>
          <cell r="AC36">
            <v>-386.8</v>
          </cell>
          <cell r="AD36">
            <v>-413.82600000000002</v>
          </cell>
          <cell r="AE36">
            <v>-416.96100000000001</v>
          </cell>
          <cell r="AF36">
            <v>-424.47800000000001</v>
          </cell>
          <cell r="AG36">
            <v>-442.49599999999998</v>
          </cell>
          <cell r="AH36">
            <v>-474.14400000000001</v>
          </cell>
          <cell r="AI36">
            <v>-531.39099999999996</v>
          </cell>
          <cell r="AJ36">
            <v>-0.41099999999999998</v>
          </cell>
          <cell r="AK36">
            <v>-8.5830000000000002</v>
          </cell>
          <cell r="AL36">
            <v>0</v>
          </cell>
          <cell r="AM36">
            <v>-66.361999999999995</v>
          </cell>
          <cell r="AN36">
            <v>-12.706</v>
          </cell>
          <cell r="AO36">
            <v>-8.8369999999999997</v>
          </cell>
          <cell r="AP36">
            <v>-9.734</v>
          </cell>
          <cell r="AQ36">
            <v>0</v>
          </cell>
          <cell r="AR36">
            <v>-8.1780000000000008</v>
          </cell>
          <cell r="AS36">
            <v>-14.243</v>
          </cell>
          <cell r="AT36">
            <v>-20.885999999999999</v>
          </cell>
          <cell r="AU36">
            <v>-1.1679999999999999</v>
          </cell>
          <cell r="AV36">
            <v>-8.9939999999999998</v>
          </cell>
          <cell r="AW36">
            <v>-8.9939999999999998</v>
          </cell>
          <cell r="AX36">
            <v>-75.355999999999995</v>
          </cell>
          <cell r="AY36">
            <v>-88.061999999999998</v>
          </cell>
          <cell r="AZ36">
            <v>-96.899000000000001</v>
          </cell>
          <cell r="BA36">
            <v>-106.633</v>
          </cell>
          <cell r="BB36">
            <v>-106.633</v>
          </cell>
          <cell r="BC36">
            <v>-114.81099999999999</v>
          </cell>
          <cell r="BD36">
            <v>-129.054</v>
          </cell>
          <cell r="BE36">
            <v>-149.94</v>
          </cell>
          <cell r="BF36">
            <v>-151.108</v>
          </cell>
          <cell r="BG36">
            <v>-8</v>
          </cell>
          <cell r="BH36">
            <v>-10</v>
          </cell>
          <cell r="BI36">
            <v>-11</v>
          </cell>
          <cell r="BJ36">
            <v>-11</v>
          </cell>
          <cell r="BK36">
            <v>-10</v>
          </cell>
          <cell r="BL36">
            <v>-8</v>
          </cell>
          <cell r="BM36">
            <v>-12</v>
          </cell>
          <cell r="BN36">
            <v>-10</v>
          </cell>
          <cell r="BO36">
            <v>-12</v>
          </cell>
          <cell r="BP36">
            <v>-11</v>
          </cell>
          <cell r="BQ36">
            <v>-10</v>
          </cell>
          <cell r="BR36">
            <v>-11</v>
          </cell>
          <cell r="BS36">
            <v>-18</v>
          </cell>
          <cell r="BT36">
            <v>-29</v>
          </cell>
          <cell r="BU36">
            <v>-40</v>
          </cell>
          <cell r="BV36">
            <v>-50</v>
          </cell>
          <cell r="BW36">
            <v>-58</v>
          </cell>
          <cell r="BX36">
            <v>-70</v>
          </cell>
          <cell r="BY36">
            <v>-80</v>
          </cell>
          <cell r="BZ36">
            <v>-92</v>
          </cell>
          <cell r="CA36">
            <v>-103</v>
          </cell>
          <cell r="CB36">
            <v>-113</v>
          </cell>
          <cell r="CC36">
            <v>-124</v>
          </cell>
          <cell r="CD36" t="str">
            <v xml:space="preserve">...  </v>
          </cell>
          <cell r="CE36">
            <v>0</v>
          </cell>
        </row>
        <row r="38">
          <cell r="B38" t="str">
            <v xml:space="preserve">    Governamentais</v>
          </cell>
          <cell r="F38">
            <v>-62</v>
          </cell>
          <cell r="G38">
            <v>-231</v>
          </cell>
          <cell r="H38">
            <v>-20</v>
          </cell>
          <cell r="I38">
            <v>-42</v>
          </cell>
          <cell r="J38">
            <v>-293</v>
          </cell>
          <cell r="V38">
            <v>-20.67</v>
          </cell>
          <cell r="W38">
            <v>-30.465999999999994</v>
          </cell>
          <cell r="X38">
            <v>-69.664000000000001</v>
          </cell>
          <cell r="Y38">
            <v>-30.864000000000004</v>
          </cell>
          <cell r="Z38">
            <v>-37.480000000000004</v>
          </cell>
          <cell r="AA38">
            <v>-70.209000000000003</v>
          </cell>
          <cell r="AB38">
            <v>-83.715000000000003</v>
          </cell>
          <cell r="AC38">
            <v>-95.888999999999996</v>
          </cell>
          <cell r="AD38">
            <v>-114.25699999999999</v>
          </cell>
          <cell r="AE38">
            <v>-130.893</v>
          </cell>
          <cell r="AF38">
            <v>-182.452</v>
          </cell>
          <cell r="AG38">
            <v>-203.12200000000001</v>
          </cell>
          <cell r="AH38">
            <v>-233.58800000000002</v>
          </cell>
          <cell r="AI38">
            <v>-303.25200000000001</v>
          </cell>
          <cell r="AJ38">
            <v>-24.219000000000001</v>
          </cell>
          <cell r="AK38">
            <v>-19.573000000000004</v>
          </cell>
          <cell r="AL38">
            <v>-21.201000000000001</v>
          </cell>
          <cell r="AM38">
            <v>-36.116</v>
          </cell>
          <cell r="AN38">
            <v>-25.665999999999997</v>
          </cell>
          <cell r="AO38">
            <v>-43.267999999999994</v>
          </cell>
          <cell r="AP38">
            <v>-32.720000000000006</v>
          </cell>
          <cell r="AQ38">
            <v>-7.2540000000000049</v>
          </cell>
          <cell r="AR38">
            <v>-21.509999999999998</v>
          </cell>
          <cell r="AS38">
            <v>-31.140999999999991</v>
          </cell>
          <cell r="AT38">
            <v>-0.26900000000000546</v>
          </cell>
          <cell r="AU38">
            <v>-87.205000000000013</v>
          </cell>
          <cell r="AV38">
            <v>-43.792000000000009</v>
          </cell>
          <cell r="AW38">
            <v>-64.993000000000009</v>
          </cell>
          <cell r="AX38">
            <v>-101.10900000000002</v>
          </cell>
          <cell r="AY38">
            <v>-126.77500000000003</v>
          </cell>
          <cell r="AZ38">
            <v>-170.04300000000003</v>
          </cell>
          <cell r="BA38">
            <v>-202.76300000000003</v>
          </cell>
          <cell r="BB38">
            <v>-210.01700000000005</v>
          </cell>
          <cell r="BC38">
            <v>-231.52700000000004</v>
          </cell>
          <cell r="BD38">
            <v>-262.66800000000006</v>
          </cell>
          <cell r="BE38">
            <v>-262.93700000000007</v>
          </cell>
          <cell r="BF38">
            <v>-350.14200000000011</v>
          </cell>
          <cell r="BG38">
            <v>-54.085000000000001</v>
          </cell>
          <cell r="BH38">
            <v>-23.344999999999999</v>
          </cell>
          <cell r="BI38">
            <v>-26.007000000000005</v>
          </cell>
          <cell r="BJ38">
            <v>-0.12099999999999511</v>
          </cell>
          <cell r="BK38">
            <v>-3.320999999999998</v>
          </cell>
          <cell r="BL38">
            <v>-27.389999999999993</v>
          </cell>
          <cell r="BM38">
            <v>-27.824999999999996</v>
          </cell>
          <cell r="BN38">
            <v>-44.475999999999999</v>
          </cell>
          <cell r="BO38">
            <v>-60.844000000000001</v>
          </cell>
          <cell r="BP38">
            <v>-21.856000000000002</v>
          </cell>
          <cell r="BQ38">
            <v>-39.617000000000004</v>
          </cell>
          <cell r="BR38">
            <v>-56.507999999999996</v>
          </cell>
          <cell r="BS38">
            <v>-77.430000000000007</v>
          </cell>
          <cell r="BT38">
            <v>-103.43700000000001</v>
          </cell>
          <cell r="BU38">
            <v>-103.55800000000001</v>
          </cell>
          <cell r="BV38">
            <v>-106.879</v>
          </cell>
          <cell r="BW38">
            <v>-134.26900000000001</v>
          </cell>
          <cell r="BX38">
            <v>-162.09399999999999</v>
          </cell>
          <cell r="BY38">
            <v>-206.57</v>
          </cell>
          <cell r="BZ38">
            <v>-267.41399999999999</v>
          </cell>
          <cell r="CA38">
            <v>-289.27</v>
          </cell>
          <cell r="CB38">
            <v>-328.887</v>
          </cell>
          <cell r="CC38">
            <v>-385.39499999999998</v>
          </cell>
          <cell r="CD38">
            <v>-5.8079999999999998</v>
          </cell>
          <cell r="CE38">
            <v>0.3279999999999994</v>
          </cell>
        </row>
        <row r="39">
          <cell r="B39" t="str">
            <v xml:space="preserve">        Receita</v>
          </cell>
          <cell r="F39">
            <v>12</v>
          </cell>
          <cell r="G39">
            <v>93</v>
          </cell>
          <cell r="H39">
            <v>12</v>
          </cell>
          <cell r="I39">
            <v>13</v>
          </cell>
          <cell r="J39">
            <v>118</v>
          </cell>
          <cell r="V39">
            <v>25.07</v>
          </cell>
          <cell r="W39">
            <v>33.151000000000003</v>
          </cell>
          <cell r="X39">
            <v>21.875</v>
          </cell>
          <cell r="Y39">
            <v>23.867000000000001</v>
          </cell>
          <cell r="Z39">
            <v>38.748000000000005</v>
          </cell>
          <cell r="AA39">
            <v>46.111000000000004</v>
          </cell>
          <cell r="AB39">
            <v>59.866000000000007</v>
          </cell>
          <cell r="AC39">
            <v>73.871000000000009</v>
          </cell>
          <cell r="AD39">
            <v>87.742000000000004</v>
          </cell>
          <cell r="AE39">
            <v>110.27600000000001</v>
          </cell>
          <cell r="AF39">
            <v>122.79800000000002</v>
          </cell>
          <cell r="AG39">
            <v>147.86800000000002</v>
          </cell>
          <cell r="AH39">
            <v>181.01900000000003</v>
          </cell>
          <cell r="AI39">
            <v>202.89400000000003</v>
          </cell>
          <cell r="AJ39">
            <v>15.909000000000001</v>
          </cell>
          <cell r="AK39">
            <v>19.443999999999999</v>
          </cell>
          <cell r="AL39">
            <v>35.716000000000001</v>
          </cell>
          <cell r="AM39">
            <v>34.816000000000003</v>
          </cell>
          <cell r="AN39">
            <v>38.703000000000003</v>
          </cell>
          <cell r="AO39">
            <v>41.677</v>
          </cell>
          <cell r="AP39">
            <v>41.738999999999997</v>
          </cell>
          <cell r="AQ39">
            <v>43.006999999999998</v>
          </cell>
          <cell r="AR39">
            <v>52.829000000000001</v>
          </cell>
          <cell r="AS39">
            <v>60.334000000000003</v>
          </cell>
          <cell r="AT39">
            <v>57.250999999999998</v>
          </cell>
          <cell r="AU39">
            <v>59.475000000000001</v>
          </cell>
          <cell r="AV39">
            <v>35.353000000000002</v>
          </cell>
          <cell r="AW39">
            <v>71.069000000000003</v>
          </cell>
          <cell r="AX39">
            <v>105.88500000000001</v>
          </cell>
          <cell r="AY39">
            <v>144.58800000000002</v>
          </cell>
          <cell r="AZ39">
            <v>186.26500000000001</v>
          </cell>
          <cell r="BA39">
            <v>228.00400000000002</v>
          </cell>
          <cell r="BB39">
            <v>271.01100000000002</v>
          </cell>
          <cell r="BC39">
            <v>323.84000000000003</v>
          </cell>
          <cell r="BD39">
            <v>384.17400000000004</v>
          </cell>
          <cell r="BE39">
            <v>441.42500000000001</v>
          </cell>
          <cell r="BF39">
            <v>500.90000000000003</v>
          </cell>
          <cell r="BG39">
            <v>51.606000000000002</v>
          </cell>
          <cell r="BH39">
            <v>42.417000000000002</v>
          </cell>
          <cell r="BI39">
            <v>64.875</v>
          </cell>
          <cell r="BJ39">
            <v>67.673000000000002</v>
          </cell>
          <cell r="BK39">
            <v>94.144000000000005</v>
          </cell>
          <cell r="BL39">
            <v>47.978000000000002</v>
          </cell>
          <cell r="BM39">
            <v>29.46</v>
          </cell>
          <cell r="BN39">
            <v>29.762</v>
          </cell>
          <cell r="BO39">
            <v>20.106000000000002</v>
          </cell>
          <cell r="BP39">
            <v>37.494999999999997</v>
          </cell>
          <cell r="BQ39">
            <v>31.498999999999999</v>
          </cell>
          <cell r="BR39">
            <v>30.667000000000002</v>
          </cell>
          <cell r="BS39">
            <v>94.022999999999996</v>
          </cell>
          <cell r="BT39">
            <v>158.898</v>
          </cell>
          <cell r="BU39">
            <v>226.571</v>
          </cell>
          <cell r="BV39">
            <v>320.71500000000003</v>
          </cell>
          <cell r="BW39">
            <v>368.69300000000004</v>
          </cell>
          <cell r="BX39">
            <v>398.15300000000002</v>
          </cell>
          <cell r="BY39">
            <v>427.91500000000002</v>
          </cell>
          <cell r="BZ39">
            <v>448.02100000000002</v>
          </cell>
          <cell r="CA39">
            <v>485.51600000000002</v>
          </cell>
          <cell r="CB39">
            <v>517.01499999999999</v>
          </cell>
          <cell r="CC39">
            <v>547.68200000000002</v>
          </cell>
          <cell r="CD39">
            <v>19.391999999999999</v>
          </cell>
          <cell r="CE39">
            <v>26.97</v>
          </cell>
        </row>
        <row r="40">
          <cell r="B40" t="str">
            <v xml:space="preserve">        Despesa</v>
          </cell>
          <cell r="F40">
            <v>74</v>
          </cell>
          <cell r="G40">
            <v>324</v>
          </cell>
          <cell r="H40">
            <v>32</v>
          </cell>
          <cell r="I40">
            <v>55</v>
          </cell>
          <cell r="J40">
            <v>411</v>
          </cell>
          <cell r="V40">
            <v>45.74</v>
          </cell>
          <cell r="W40">
            <v>63.616999999999997</v>
          </cell>
          <cell r="X40">
            <v>91.539000000000001</v>
          </cell>
          <cell r="Y40">
            <v>54.731000000000002</v>
          </cell>
          <cell r="Z40">
            <v>76.228000000000009</v>
          </cell>
          <cell r="AA40">
            <v>116.32000000000001</v>
          </cell>
          <cell r="AB40">
            <v>143.58100000000002</v>
          </cell>
          <cell r="AC40">
            <v>169.76000000000002</v>
          </cell>
          <cell r="AD40">
            <v>201.99900000000002</v>
          </cell>
          <cell r="AE40">
            <v>241.16900000000004</v>
          </cell>
          <cell r="AF40">
            <v>305.25000000000006</v>
          </cell>
          <cell r="AG40">
            <v>350.99000000000007</v>
          </cell>
          <cell r="AH40">
            <v>414.60700000000008</v>
          </cell>
          <cell r="AI40">
            <v>506.14600000000007</v>
          </cell>
          <cell r="AJ40">
            <v>40.128</v>
          </cell>
          <cell r="AK40">
            <v>39.017000000000003</v>
          </cell>
          <cell r="AL40">
            <v>56.917000000000002</v>
          </cell>
          <cell r="AM40">
            <v>70.932000000000002</v>
          </cell>
          <cell r="AN40">
            <v>64.369</v>
          </cell>
          <cell r="AO40">
            <v>84.944999999999993</v>
          </cell>
          <cell r="AP40">
            <v>74.459000000000003</v>
          </cell>
          <cell r="AQ40">
            <v>50.261000000000003</v>
          </cell>
          <cell r="AR40">
            <v>74.338999999999999</v>
          </cell>
          <cell r="AS40">
            <v>91.474999999999994</v>
          </cell>
          <cell r="AT40">
            <v>57.52</v>
          </cell>
          <cell r="AU40">
            <v>146.68</v>
          </cell>
          <cell r="AV40">
            <v>79.14500000000001</v>
          </cell>
          <cell r="AW40">
            <v>136.06200000000001</v>
          </cell>
          <cell r="AX40">
            <v>206.99400000000003</v>
          </cell>
          <cell r="AY40">
            <v>271.36300000000006</v>
          </cell>
          <cell r="AZ40">
            <v>356.30800000000005</v>
          </cell>
          <cell r="BA40">
            <v>430.76700000000005</v>
          </cell>
          <cell r="BB40">
            <v>481.02800000000008</v>
          </cell>
          <cell r="BC40">
            <v>555.36700000000008</v>
          </cell>
          <cell r="BD40">
            <v>646.8420000000001</v>
          </cell>
          <cell r="BE40">
            <v>704.36200000000008</v>
          </cell>
          <cell r="BF40">
            <v>851.04200000000014</v>
          </cell>
          <cell r="BG40">
            <v>105.691</v>
          </cell>
          <cell r="BH40">
            <v>65.762</v>
          </cell>
          <cell r="BI40">
            <v>90.882000000000005</v>
          </cell>
          <cell r="BJ40">
            <v>67.793999999999997</v>
          </cell>
          <cell r="BK40">
            <v>97.465000000000003</v>
          </cell>
          <cell r="BL40">
            <v>75.367999999999995</v>
          </cell>
          <cell r="BM40">
            <v>57.284999999999997</v>
          </cell>
          <cell r="BN40">
            <v>74.238</v>
          </cell>
          <cell r="BO40">
            <v>80.95</v>
          </cell>
          <cell r="BP40">
            <v>59.350999999999999</v>
          </cell>
          <cell r="BQ40">
            <v>71.116</v>
          </cell>
          <cell r="BR40">
            <v>87.174999999999997</v>
          </cell>
          <cell r="BS40">
            <v>171.453</v>
          </cell>
          <cell r="BT40">
            <v>262.33500000000004</v>
          </cell>
          <cell r="BU40">
            <v>330.12900000000002</v>
          </cell>
          <cell r="BV40">
            <v>427.59400000000005</v>
          </cell>
          <cell r="BW40">
            <v>502.96200000000005</v>
          </cell>
          <cell r="BX40">
            <v>560.24700000000007</v>
          </cell>
          <cell r="BY40">
            <v>634.48500000000013</v>
          </cell>
          <cell r="BZ40">
            <v>715.43500000000017</v>
          </cell>
          <cell r="CA40">
            <v>774.78600000000017</v>
          </cell>
          <cell r="CB40">
            <v>845.90200000000016</v>
          </cell>
          <cell r="CC40">
            <v>933.07700000000011</v>
          </cell>
          <cell r="CD40">
            <v>25.2</v>
          </cell>
          <cell r="CE40">
            <v>26.641999999999999</v>
          </cell>
        </row>
        <row r="42">
          <cell r="B42" t="str">
            <v xml:space="preserve">    Serviços diversos</v>
          </cell>
          <cell r="F42">
            <v>-97</v>
          </cell>
          <cell r="G42">
            <v>-1235</v>
          </cell>
          <cell r="H42">
            <v>-136</v>
          </cell>
          <cell r="I42">
            <v>-102</v>
          </cell>
          <cell r="J42">
            <v>-1473</v>
          </cell>
          <cell r="V42">
            <v>-143.15600000000001</v>
          </cell>
          <cell r="W42">
            <v>-155.61600000000001</v>
          </cell>
          <cell r="X42">
            <v>-156.55999999999995</v>
          </cell>
          <cell r="Y42">
            <v>-174.38300000000001</v>
          </cell>
          <cell r="Z42">
            <v>-256.82300000000004</v>
          </cell>
          <cell r="AA42">
            <v>-380.36099999999999</v>
          </cell>
          <cell r="AB42">
            <v>-556.37699999999995</v>
          </cell>
          <cell r="AC42">
            <v>-735.22399999999993</v>
          </cell>
          <cell r="AD42">
            <v>-954.95100000000002</v>
          </cell>
          <cell r="AE42">
            <v>-1091.0120000000002</v>
          </cell>
          <cell r="AF42">
            <v>-1230.2110000000002</v>
          </cell>
          <cell r="AG42">
            <v>-1373.3670000000002</v>
          </cell>
          <cell r="AH42">
            <v>-1528.9830000000002</v>
          </cell>
          <cell r="AI42">
            <v>-1685.5430000000001</v>
          </cell>
          <cell r="AJ42">
            <v>-158.41000000000003</v>
          </cell>
          <cell r="AK42">
            <v>-195.90800000000002</v>
          </cell>
          <cell r="AL42">
            <v>-147.65500000000003</v>
          </cell>
          <cell r="AM42">
            <v>-106.19299999999998</v>
          </cell>
          <cell r="AN42">
            <v>-199.35499999999996</v>
          </cell>
          <cell r="AO42">
            <v>-58.775999999999954</v>
          </cell>
          <cell r="AP42">
            <v>-206.42599999999999</v>
          </cell>
          <cell r="AQ42">
            <v>-146.71799999999996</v>
          </cell>
          <cell r="AR42">
            <v>-184.26899999999995</v>
          </cell>
          <cell r="AS42">
            <v>-231.05299999999994</v>
          </cell>
          <cell r="AT42">
            <v>-93.375</v>
          </cell>
          <cell r="AU42">
            <v>-255.44499999999999</v>
          </cell>
          <cell r="AV42">
            <v>-354.31800000000004</v>
          </cell>
          <cell r="AW42">
            <v>-501.97300000000007</v>
          </cell>
          <cell r="AX42">
            <v>-608.16600000000005</v>
          </cell>
          <cell r="AY42">
            <v>-807.52099999999996</v>
          </cell>
          <cell r="AZ42">
            <v>-866.29699999999991</v>
          </cell>
          <cell r="BA42">
            <v>-1072.723</v>
          </cell>
          <cell r="BB42">
            <v>-1219.4409999999998</v>
          </cell>
          <cell r="BC42">
            <v>-1403.7099999999998</v>
          </cell>
          <cell r="BD42">
            <v>-1634.7629999999997</v>
          </cell>
          <cell r="BE42">
            <v>-1728.1379999999997</v>
          </cell>
          <cell r="BF42">
            <v>-1983.5829999999996</v>
          </cell>
          <cell r="BG42">
            <v>-114.23500000000001</v>
          </cell>
          <cell r="BH42">
            <v>-140.42500000000001</v>
          </cell>
          <cell r="BI42">
            <v>-220.01900000000006</v>
          </cell>
          <cell r="BJ42">
            <v>-207.00700000000001</v>
          </cell>
          <cell r="BK42">
            <v>-95.261000000000024</v>
          </cell>
          <cell r="BL42">
            <v>-124.392</v>
          </cell>
          <cell r="BM42">
            <v>-152.32</v>
          </cell>
          <cell r="BN42">
            <v>-213.75400000000002</v>
          </cell>
          <cell r="BO42">
            <v>-154.49200000000002</v>
          </cell>
          <cell r="BP42">
            <v>-91.240000000000009</v>
          </cell>
          <cell r="BQ42">
            <v>-113.42700000000002</v>
          </cell>
          <cell r="BR42">
            <v>-210.3599999999999</v>
          </cell>
          <cell r="BS42">
            <v>-254.66000000000003</v>
          </cell>
          <cell r="BT42">
            <v>-474.67900000000009</v>
          </cell>
          <cell r="BU42">
            <v>-681.68600000000015</v>
          </cell>
          <cell r="BV42">
            <v>-776.94700000000012</v>
          </cell>
          <cell r="BW42">
            <v>-901.33900000000017</v>
          </cell>
          <cell r="BX42">
            <v>-1053.6590000000001</v>
          </cell>
          <cell r="BY42">
            <v>-1267.413</v>
          </cell>
          <cell r="BZ42">
            <v>-1421.905</v>
          </cell>
          <cell r="CA42">
            <v>-1513.145</v>
          </cell>
          <cell r="CB42">
            <v>-1626.5720000000001</v>
          </cell>
          <cell r="CC42">
            <v>-1836.932</v>
          </cell>
          <cell r="CD42">
            <v>-76.343000000000018</v>
          </cell>
          <cell r="CE42">
            <v>42.16700000000003</v>
          </cell>
        </row>
        <row r="43">
          <cell r="B43" t="str">
            <v xml:space="preserve">        Receita</v>
          </cell>
          <cell r="F43">
            <v>166</v>
          </cell>
          <cell r="G43">
            <v>1694</v>
          </cell>
          <cell r="H43">
            <v>173</v>
          </cell>
          <cell r="I43">
            <v>208</v>
          </cell>
          <cell r="J43">
            <v>2075</v>
          </cell>
          <cell r="V43">
            <v>262.57299999999998</v>
          </cell>
          <cell r="W43">
            <v>215.43699999999998</v>
          </cell>
          <cell r="X43">
            <v>319.96000000000004</v>
          </cell>
          <cell r="Y43">
            <v>377.50699999999995</v>
          </cell>
          <cell r="Z43">
            <v>602.80599999999993</v>
          </cell>
          <cell r="AA43">
            <v>772.8359999999999</v>
          </cell>
          <cell r="AB43">
            <v>935.42399999999986</v>
          </cell>
          <cell r="AC43">
            <v>1127.3339999999998</v>
          </cell>
          <cell r="AD43">
            <v>1330.5819999999999</v>
          </cell>
          <cell r="AE43">
            <v>1582.8889999999999</v>
          </cell>
          <cell r="AF43">
            <v>1809.4779999999998</v>
          </cell>
          <cell r="AG43">
            <v>2072.0509999999999</v>
          </cell>
          <cell r="AH43">
            <v>2287.4879999999998</v>
          </cell>
          <cell r="AI43">
            <v>2607.4479999999999</v>
          </cell>
          <cell r="AJ43">
            <v>274.44900000000001</v>
          </cell>
          <cell r="AK43">
            <v>229.642</v>
          </cell>
          <cell r="AL43">
            <v>250.214</v>
          </cell>
          <cell r="AM43">
            <v>286.47200000000004</v>
          </cell>
          <cell r="AN43">
            <v>230.601</v>
          </cell>
          <cell r="AO43">
            <v>330.46800000000002</v>
          </cell>
          <cell r="AP43">
            <v>334.97800000000001</v>
          </cell>
          <cell r="AQ43">
            <v>269.74700000000001</v>
          </cell>
          <cell r="AR43">
            <v>322.65200000000004</v>
          </cell>
          <cell r="AS43">
            <v>321.47300000000001</v>
          </cell>
          <cell r="AT43">
            <v>284.358</v>
          </cell>
          <cell r="AU43">
            <v>434.79500000000002</v>
          </cell>
          <cell r="AV43">
            <v>504.09100000000001</v>
          </cell>
          <cell r="AW43">
            <v>754.30500000000006</v>
          </cell>
          <cell r="AX43">
            <v>1040.777</v>
          </cell>
          <cell r="AY43">
            <v>1271.3780000000002</v>
          </cell>
          <cell r="AZ43">
            <v>1601.8460000000002</v>
          </cell>
          <cell r="BA43">
            <v>1936.8240000000003</v>
          </cell>
          <cell r="BB43">
            <v>2206.5710000000004</v>
          </cell>
          <cell r="BC43">
            <v>2529.2230000000004</v>
          </cell>
          <cell r="BD43">
            <v>2850.6960000000004</v>
          </cell>
          <cell r="BE43">
            <v>3135.0540000000005</v>
          </cell>
          <cell r="BF43">
            <v>3569.8490000000006</v>
          </cell>
          <cell r="BG43">
            <v>365.245</v>
          </cell>
          <cell r="BH43">
            <v>347.43799999999999</v>
          </cell>
          <cell r="BI43">
            <v>354.25200000000001</v>
          </cell>
          <cell r="BJ43">
            <v>281.09300000000002</v>
          </cell>
          <cell r="BK43">
            <v>306.392</v>
          </cell>
          <cell r="BL43">
            <v>385.45699999999999</v>
          </cell>
          <cell r="BM43">
            <v>379.62700000000001</v>
          </cell>
          <cell r="BN43">
            <v>431.28</v>
          </cell>
          <cell r="BO43">
            <v>378.95400000000001</v>
          </cell>
          <cell r="BP43">
            <v>365.10300000000001</v>
          </cell>
          <cell r="BQ43">
            <v>347.97899999999998</v>
          </cell>
          <cell r="BR43">
            <v>507.95500000000004</v>
          </cell>
          <cell r="BS43">
            <v>712.68299999999999</v>
          </cell>
          <cell r="BT43">
            <v>1066.9349999999999</v>
          </cell>
          <cell r="BU43">
            <v>1348.028</v>
          </cell>
          <cell r="BV43">
            <v>1654.42</v>
          </cell>
          <cell r="BW43">
            <v>2039.877</v>
          </cell>
          <cell r="BX43">
            <v>2419.5039999999999</v>
          </cell>
          <cell r="BY43">
            <v>2850.7839999999997</v>
          </cell>
          <cell r="BZ43">
            <v>3229.7379999999998</v>
          </cell>
          <cell r="CA43">
            <v>3594.8409999999999</v>
          </cell>
          <cell r="CB43">
            <v>3942.8199999999997</v>
          </cell>
          <cell r="CC43">
            <v>4450.7749999999996</v>
          </cell>
          <cell r="CD43">
            <v>364.07499999999999</v>
          </cell>
          <cell r="CE43">
            <v>356.57400000000001</v>
          </cell>
        </row>
        <row r="44">
          <cell r="B44" t="str">
            <v xml:space="preserve">            Relativos a fatores de produção</v>
          </cell>
          <cell r="V44">
            <v>204.95599999999999</v>
          </cell>
          <cell r="W44">
            <v>183.36099999999999</v>
          </cell>
          <cell r="X44">
            <v>228.29300000000001</v>
          </cell>
          <cell r="Y44">
            <v>319.60899999999998</v>
          </cell>
          <cell r="Z44">
            <v>514.47500000000002</v>
          </cell>
          <cell r="AA44">
            <v>653.89800000000002</v>
          </cell>
          <cell r="AB44">
            <v>787.69</v>
          </cell>
          <cell r="AC44">
            <v>951.7360000000001</v>
          </cell>
          <cell r="AD44">
            <v>1104.43</v>
          </cell>
          <cell r="AE44">
            <v>1321.825</v>
          </cell>
          <cell r="AF44">
            <v>1491.019</v>
          </cell>
          <cell r="AG44">
            <v>1695.9749999999999</v>
          </cell>
          <cell r="AH44">
            <v>1879.3359999999998</v>
          </cell>
          <cell r="AI44">
            <v>2107.6289999999999</v>
          </cell>
          <cell r="AJ44">
            <v>238.547</v>
          </cell>
          <cell r="AK44">
            <v>195.67</v>
          </cell>
          <cell r="AL44">
            <v>212.172</v>
          </cell>
          <cell r="AM44">
            <v>225.44900000000001</v>
          </cell>
          <cell r="AN44">
            <v>202.72</v>
          </cell>
          <cell r="AO44">
            <v>294.8</v>
          </cell>
          <cell r="AP44">
            <v>317.61200000000002</v>
          </cell>
          <cell r="AQ44">
            <v>245.97200000000001</v>
          </cell>
          <cell r="AR44">
            <v>304.73</v>
          </cell>
          <cell r="AS44">
            <v>298.81299999999999</v>
          </cell>
          <cell r="AT44">
            <v>259.34199999999998</v>
          </cell>
          <cell r="AU44">
            <v>377.404</v>
          </cell>
          <cell r="AV44">
            <v>434.21699999999998</v>
          </cell>
          <cell r="AW44">
            <v>646.38900000000001</v>
          </cell>
          <cell r="AX44">
            <v>871.83799999999997</v>
          </cell>
          <cell r="AY44">
            <v>1074.558</v>
          </cell>
          <cell r="AZ44">
            <v>1369.3579999999999</v>
          </cell>
          <cell r="BA44">
            <v>1686.97</v>
          </cell>
          <cell r="BB44">
            <v>1932.942</v>
          </cell>
          <cell r="BC44">
            <v>2237.672</v>
          </cell>
          <cell r="BD44">
            <v>2536.4850000000001</v>
          </cell>
          <cell r="BE44">
            <v>2795.8270000000002</v>
          </cell>
          <cell r="BF44">
            <v>3173.2310000000002</v>
          </cell>
          <cell r="BG44">
            <v>343.19299999999998</v>
          </cell>
          <cell r="BH44">
            <v>327.37099999999998</v>
          </cell>
          <cell r="BI44">
            <v>330.52800000000002</v>
          </cell>
          <cell r="BJ44">
            <v>261.28399999999999</v>
          </cell>
          <cell r="BK44">
            <v>280.3</v>
          </cell>
          <cell r="BL44">
            <v>349.19200000000001</v>
          </cell>
          <cell r="BM44">
            <v>352.767</v>
          </cell>
          <cell r="BN44">
            <v>290.65899999999999</v>
          </cell>
          <cell r="BO44">
            <v>329.62700000000001</v>
          </cell>
          <cell r="BP44">
            <v>317.70100000000002</v>
          </cell>
          <cell r="BQ44">
            <v>325.113</v>
          </cell>
          <cell r="BR44">
            <v>449.12700000000001</v>
          </cell>
          <cell r="BS44">
            <v>670.56399999999996</v>
          </cell>
          <cell r="BT44">
            <v>1001.092</v>
          </cell>
          <cell r="BU44">
            <v>1262.376</v>
          </cell>
          <cell r="BV44">
            <v>1542.6759999999999</v>
          </cell>
          <cell r="BW44">
            <v>1891.8679999999999</v>
          </cell>
          <cell r="BX44">
            <v>2244.6349999999998</v>
          </cell>
          <cell r="BY44">
            <v>2535.2939999999999</v>
          </cell>
          <cell r="BZ44">
            <v>2864.9209999999998</v>
          </cell>
          <cell r="CA44">
            <v>3182.6219999999998</v>
          </cell>
          <cell r="CB44">
            <v>3507.7349999999997</v>
          </cell>
          <cell r="CC44">
            <v>3956.8619999999996</v>
          </cell>
          <cell r="CD44">
            <v>324.79899999999998</v>
          </cell>
          <cell r="CE44">
            <v>330.51</v>
          </cell>
        </row>
        <row r="45">
          <cell r="B45" t="str">
            <v xml:space="preserve">            Não relativos a fatores de produção</v>
          </cell>
          <cell r="V45">
            <v>57.616999999999997</v>
          </cell>
          <cell r="W45">
            <v>32.076000000000001</v>
          </cell>
          <cell r="X45">
            <v>91.667000000000002</v>
          </cell>
          <cell r="Y45">
            <v>57.897999999999996</v>
          </cell>
          <cell r="Z45">
            <v>88.330999999999989</v>
          </cell>
          <cell r="AA45">
            <v>118.93799999999999</v>
          </cell>
          <cell r="AB45">
            <v>147.73399999999998</v>
          </cell>
          <cell r="AC45">
            <v>175.59799999999998</v>
          </cell>
          <cell r="AD45">
            <v>226.15199999999999</v>
          </cell>
          <cell r="AE45">
            <v>261.06399999999996</v>
          </cell>
          <cell r="AF45">
            <v>318.45899999999995</v>
          </cell>
          <cell r="AG45">
            <v>376.07599999999996</v>
          </cell>
          <cell r="AH45">
            <v>408.15199999999999</v>
          </cell>
          <cell r="AI45">
            <v>499.81899999999996</v>
          </cell>
          <cell r="AJ45">
            <v>35.902000000000001</v>
          </cell>
          <cell r="AK45">
            <v>33.972000000000001</v>
          </cell>
          <cell r="AL45">
            <v>38.042000000000002</v>
          </cell>
          <cell r="AM45">
            <v>61.023000000000003</v>
          </cell>
          <cell r="AN45">
            <v>27.881</v>
          </cell>
          <cell r="AO45">
            <v>35.667999999999999</v>
          </cell>
          <cell r="AP45">
            <v>17.366</v>
          </cell>
          <cell r="AQ45">
            <v>23.774999999999999</v>
          </cell>
          <cell r="AR45">
            <v>17.922000000000001</v>
          </cell>
          <cell r="AS45">
            <v>22.66</v>
          </cell>
          <cell r="AT45">
            <v>25.015999999999998</v>
          </cell>
          <cell r="AU45">
            <v>57.390999999999998</v>
          </cell>
          <cell r="AV45">
            <v>69.873999999999995</v>
          </cell>
          <cell r="AW45">
            <v>107.916</v>
          </cell>
          <cell r="AX45">
            <v>168.93899999999999</v>
          </cell>
          <cell r="AY45">
            <v>196.82</v>
          </cell>
          <cell r="AZ45">
            <v>232.488</v>
          </cell>
          <cell r="BA45">
            <v>249.85399999999998</v>
          </cell>
          <cell r="BB45">
            <v>273.62899999999996</v>
          </cell>
          <cell r="BC45">
            <v>291.55099999999999</v>
          </cell>
          <cell r="BD45">
            <v>314.21100000000001</v>
          </cell>
          <cell r="BE45">
            <v>339.22700000000003</v>
          </cell>
          <cell r="BF45">
            <v>396.61800000000005</v>
          </cell>
          <cell r="BG45">
            <v>22.052</v>
          </cell>
          <cell r="BH45">
            <v>20.067</v>
          </cell>
          <cell r="BI45">
            <v>23.724</v>
          </cell>
          <cell r="BJ45">
            <v>19.809000000000001</v>
          </cell>
          <cell r="BK45">
            <v>26.091999999999999</v>
          </cell>
          <cell r="BL45">
            <v>36.265000000000001</v>
          </cell>
          <cell r="BM45">
            <v>26.86</v>
          </cell>
          <cell r="BN45">
            <v>140.62100000000001</v>
          </cell>
          <cell r="BO45">
            <v>49.326999999999998</v>
          </cell>
          <cell r="BP45">
            <v>47.402000000000001</v>
          </cell>
          <cell r="BQ45">
            <v>22.866</v>
          </cell>
          <cell r="BR45">
            <v>58.828000000000003</v>
          </cell>
          <cell r="BS45">
            <v>42.119</v>
          </cell>
          <cell r="BT45">
            <v>65.843000000000004</v>
          </cell>
          <cell r="BU45">
            <v>85.652000000000001</v>
          </cell>
          <cell r="BV45">
            <v>111.744</v>
          </cell>
          <cell r="BW45">
            <v>148.00900000000001</v>
          </cell>
          <cell r="BX45">
            <v>174.86900000000003</v>
          </cell>
          <cell r="BY45">
            <v>315.49</v>
          </cell>
          <cell r="BZ45">
            <v>364.81700000000001</v>
          </cell>
          <cell r="CA45">
            <v>412.21899999999999</v>
          </cell>
          <cell r="CB45">
            <v>435.08499999999998</v>
          </cell>
          <cell r="CC45">
            <v>493.91300000000001</v>
          </cell>
          <cell r="CD45">
            <v>39.276000000000003</v>
          </cell>
          <cell r="CE45">
            <v>26.064</v>
          </cell>
        </row>
        <row r="46">
          <cell r="B46" t="str">
            <v xml:space="preserve">        Despesa</v>
          </cell>
          <cell r="F46">
            <v>263</v>
          </cell>
          <cell r="G46">
            <v>2929</v>
          </cell>
          <cell r="H46">
            <v>309</v>
          </cell>
          <cell r="I46">
            <v>310</v>
          </cell>
          <cell r="J46">
            <v>3548</v>
          </cell>
          <cell r="V46">
            <v>405.72899999999998</v>
          </cell>
          <cell r="W46">
            <v>371.053</v>
          </cell>
          <cell r="X46">
            <v>476.52</v>
          </cell>
          <cell r="Y46">
            <v>551.89</v>
          </cell>
          <cell r="Z46">
            <v>859.62900000000002</v>
          </cell>
          <cell r="AA46">
            <v>1153.1970000000001</v>
          </cell>
          <cell r="AB46">
            <v>1491.8010000000002</v>
          </cell>
          <cell r="AC46">
            <v>1862.558</v>
          </cell>
          <cell r="AD46">
            <v>2285.5329999999999</v>
          </cell>
          <cell r="AE46">
            <v>2673.9009999999998</v>
          </cell>
          <cell r="AF46">
            <v>3039.6889999999999</v>
          </cell>
          <cell r="AG46">
            <v>3445.4179999999997</v>
          </cell>
          <cell r="AH46">
            <v>3816.4709999999995</v>
          </cell>
          <cell r="AI46">
            <v>4292.991</v>
          </cell>
          <cell r="AJ46">
            <v>432.85900000000004</v>
          </cell>
          <cell r="AK46">
            <v>425.55</v>
          </cell>
          <cell r="AL46">
            <v>397.86900000000003</v>
          </cell>
          <cell r="AM46">
            <v>392.66500000000002</v>
          </cell>
          <cell r="AN46">
            <v>429.95599999999996</v>
          </cell>
          <cell r="AO46">
            <v>389.24399999999997</v>
          </cell>
          <cell r="AP46">
            <v>541.404</v>
          </cell>
          <cell r="AQ46">
            <v>416.46499999999997</v>
          </cell>
          <cell r="AR46">
            <v>506.92099999999999</v>
          </cell>
          <cell r="AS46">
            <v>552.52599999999995</v>
          </cell>
          <cell r="AT46">
            <v>377.733</v>
          </cell>
          <cell r="AU46">
            <v>690.24</v>
          </cell>
          <cell r="AV46">
            <v>858.40900000000011</v>
          </cell>
          <cell r="AW46">
            <v>1256.2780000000002</v>
          </cell>
          <cell r="AX46">
            <v>1648.9430000000002</v>
          </cell>
          <cell r="AY46">
            <v>2078.8990000000003</v>
          </cell>
          <cell r="AZ46">
            <v>2468.1430000000005</v>
          </cell>
          <cell r="BA46">
            <v>3009.5470000000005</v>
          </cell>
          <cell r="BB46">
            <v>3426.0120000000006</v>
          </cell>
          <cell r="BC46">
            <v>3932.9330000000004</v>
          </cell>
          <cell r="BD46">
            <v>4485.4590000000007</v>
          </cell>
          <cell r="BE46">
            <v>4863.1920000000009</v>
          </cell>
          <cell r="BF46">
            <v>5553.4320000000007</v>
          </cell>
          <cell r="BG46">
            <v>479.48</v>
          </cell>
          <cell r="BH46">
            <v>487.863</v>
          </cell>
          <cell r="BI46">
            <v>574.27100000000007</v>
          </cell>
          <cell r="BJ46">
            <v>488.1</v>
          </cell>
          <cell r="BK46">
            <v>401.65300000000002</v>
          </cell>
          <cell r="BL46">
            <v>509.84899999999999</v>
          </cell>
          <cell r="BM46">
            <v>531.947</v>
          </cell>
          <cell r="BN46">
            <v>645.03399999999999</v>
          </cell>
          <cell r="BO46">
            <v>533.44600000000003</v>
          </cell>
          <cell r="BP46">
            <v>456.34300000000002</v>
          </cell>
          <cell r="BQ46">
            <v>461.40600000000001</v>
          </cell>
          <cell r="BR46">
            <v>718.31499999999994</v>
          </cell>
          <cell r="BS46">
            <v>967.34300000000007</v>
          </cell>
          <cell r="BT46">
            <v>1541.614</v>
          </cell>
          <cell r="BU46">
            <v>2029.7139999999999</v>
          </cell>
          <cell r="BV46">
            <v>2431.3670000000002</v>
          </cell>
          <cell r="BW46">
            <v>2941.2160000000003</v>
          </cell>
          <cell r="BX46">
            <v>3473.1630000000005</v>
          </cell>
          <cell r="BY46">
            <v>4118.1970000000001</v>
          </cell>
          <cell r="BZ46">
            <v>4651.643</v>
          </cell>
          <cell r="CA46">
            <v>5107.9859999999999</v>
          </cell>
          <cell r="CB46">
            <v>5569.3919999999998</v>
          </cell>
          <cell r="CC46">
            <v>6287.7069999999994</v>
          </cell>
          <cell r="CD46">
            <v>440.41800000000001</v>
          </cell>
          <cell r="CE46">
            <v>314.40699999999998</v>
          </cell>
        </row>
        <row r="47">
          <cell r="B47" t="str">
            <v xml:space="preserve">            Relativos a fatores de produção</v>
          </cell>
          <cell r="V47">
            <v>335.30399999999997</v>
          </cell>
          <cell r="W47">
            <v>301.81900000000002</v>
          </cell>
          <cell r="X47">
            <v>418.16699999999997</v>
          </cell>
          <cell r="Y47">
            <v>459.21899999999999</v>
          </cell>
          <cell r="Z47">
            <v>703.07799999999997</v>
          </cell>
          <cell r="AA47">
            <v>948.36400000000003</v>
          </cell>
          <cell r="AB47">
            <v>1241.4369999999999</v>
          </cell>
          <cell r="AC47">
            <v>1522.9859999999999</v>
          </cell>
          <cell r="AD47">
            <v>1896.442</v>
          </cell>
          <cell r="AE47">
            <v>2240.7629999999999</v>
          </cell>
          <cell r="AF47">
            <v>2510.5009999999997</v>
          </cell>
          <cell r="AG47">
            <v>2845.8049999999998</v>
          </cell>
          <cell r="AH47">
            <v>3147.6239999999998</v>
          </cell>
          <cell r="AI47">
            <v>3565.7909999999997</v>
          </cell>
          <cell r="AJ47">
            <v>376.81200000000001</v>
          </cell>
          <cell r="AK47">
            <v>375.54300000000001</v>
          </cell>
          <cell r="AL47">
            <v>351.24200000000002</v>
          </cell>
          <cell r="AM47">
            <v>350.87700000000001</v>
          </cell>
          <cell r="AN47">
            <v>392.91199999999998</v>
          </cell>
          <cell r="AO47">
            <v>353.02</v>
          </cell>
          <cell r="AP47">
            <v>501.16899999999998</v>
          </cell>
          <cell r="AQ47">
            <v>381.755</v>
          </cell>
          <cell r="AR47">
            <v>463.88200000000001</v>
          </cell>
          <cell r="AS47">
            <v>506.60199999999998</v>
          </cell>
          <cell r="AT47">
            <v>344.45800000000003</v>
          </cell>
          <cell r="AU47">
            <v>616.57500000000005</v>
          </cell>
          <cell r="AV47">
            <v>752.35500000000002</v>
          </cell>
          <cell r="AW47">
            <v>1103.597</v>
          </cell>
          <cell r="AX47">
            <v>1454.4739999999999</v>
          </cell>
          <cell r="AY47">
            <v>1847.386</v>
          </cell>
          <cell r="AZ47">
            <v>2200.4059999999999</v>
          </cell>
          <cell r="BA47">
            <v>2701.5749999999998</v>
          </cell>
          <cell r="BB47">
            <v>3083.33</v>
          </cell>
          <cell r="BC47">
            <v>3547.212</v>
          </cell>
          <cell r="BD47">
            <v>4053.8139999999999</v>
          </cell>
          <cell r="BE47">
            <v>4398.2719999999999</v>
          </cell>
          <cell r="BF47">
            <v>5014.8469999999998</v>
          </cell>
          <cell r="BG47">
            <v>403.93799999999999</v>
          </cell>
          <cell r="BH47">
            <v>442.1</v>
          </cell>
          <cell r="BI47">
            <v>512.34</v>
          </cell>
          <cell r="BJ47">
            <v>445.54700000000003</v>
          </cell>
          <cell r="BK47">
            <v>359.68299999999999</v>
          </cell>
          <cell r="BL47">
            <v>474.27600000000001</v>
          </cell>
          <cell r="BM47">
            <v>491.67</v>
          </cell>
          <cell r="BN47">
            <v>486.14</v>
          </cell>
          <cell r="BO47">
            <v>475.21699999999998</v>
          </cell>
          <cell r="BP47">
            <v>422.19200000000001</v>
          </cell>
          <cell r="BQ47">
            <v>379.245</v>
          </cell>
          <cell r="BR47">
            <v>643.72699999999998</v>
          </cell>
          <cell r="BS47">
            <v>846.03800000000001</v>
          </cell>
          <cell r="BT47">
            <v>1358.3780000000002</v>
          </cell>
          <cell r="BU47">
            <v>1803.9250000000002</v>
          </cell>
          <cell r="BV47">
            <v>2163.6080000000002</v>
          </cell>
          <cell r="BW47">
            <v>2637.884</v>
          </cell>
          <cell r="BX47">
            <v>3129.5540000000001</v>
          </cell>
          <cell r="BY47">
            <v>3615.694</v>
          </cell>
          <cell r="BZ47">
            <v>4090.9110000000001</v>
          </cell>
          <cell r="CA47">
            <v>4513.1030000000001</v>
          </cell>
          <cell r="CB47">
            <v>4892.348</v>
          </cell>
          <cell r="CC47">
            <v>5536.0749999999998</v>
          </cell>
          <cell r="CD47">
            <v>403.2</v>
          </cell>
          <cell r="CE47">
            <v>289.90499999999997</v>
          </cell>
        </row>
        <row r="48">
          <cell r="B48" t="str">
            <v xml:space="preserve">            Não relativos a fatores de produção</v>
          </cell>
          <cell r="V48">
            <v>70.424999999999997</v>
          </cell>
          <cell r="W48">
            <v>69.233999999999995</v>
          </cell>
          <cell r="X48">
            <v>58.353000000000002</v>
          </cell>
          <cell r="Y48">
            <v>92.670999999999992</v>
          </cell>
          <cell r="Z48">
            <v>156.55099999999999</v>
          </cell>
          <cell r="AA48">
            <v>204.83299999999997</v>
          </cell>
          <cell r="AB48">
            <v>250.36399999999998</v>
          </cell>
          <cell r="AC48">
            <v>339.572</v>
          </cell>
          <cell r="AD48">
            <v>389.09100000000001</v>
          </cell>
          <cell r="AE48">
            <v>433.13800000000003</v>
          </cell>
          <cell r="AF48">
            <v>529.18799999999999</v>
          </cell>
          <cell r="AG48">
            <v>599.61299999999994</v>
          </cell>
          <cell r="AH48">
            <v>668.84699999999998</v>
          </cell>
          <cell r="AI48">
            <v>727.19999999999993</v>
          </cell>
          <cell r="AJ48">
            <v>56.046999999999997</v>
          </cell>
          <cell r="AK48">
            <v>50.006999999999998</v>
          </cell>
          <cell r="AL48">
            <v>46.627000000000002</v>
          </cell>
          <cell r="AM48">
            <v>41.787999999999997</v>
          </cell>
          <cell r="AN48">
            <v>37.043999999999997</v>
          </cell>
          <cell r="AO48">
            <v>36.223999999999997</v>
          </cell>
          <cell r="AP48">
            <v>40.234999999999999</v>
          </cell>
          <cell r="AQ48">
            <v>34.71</v>
          </cell>
          <cell r="AR48">
            <v>43.039000000000001</v>
          </cell>
          <cell r="AS48">
            <v>45.923999999999999</v>
          </cell>
          <cell r="AT48">
            <v>33.274999999999999</v>
          </cell>
          <cell r="AU48">
            <v>73.665000000000006</v>
          </cell>
          <cell r="AV48">
            <v>106.054</v>
          </cell>
          <cell r="AW48">
            <v>152.68100000000001</v>
          </cell>
          <cell r="AX48">
            <v>194.46899999999999</v>
          </cell>
          <cell r="AY48">
            <v>231.51299999999998</v>
          </cell>
          <cell r="AZ48">
            <v>267.73699999999997</v>
          </cell>
          <cell r="BA48">
            <v>307.97199999999998</v>
          </cell>
          <cell r="BB48">
            <v>342.68199999999996</v>
          </cell>
          <cell r="BC48">
            <v>385.72099999999995</v>
          </cell>
          <cell r="BD48">
            <v>431.64499999999992</v>
          </cell>
          <cell r="BE48">
            <v>464.9199999999999</v>
          </cell>
          <cell r="BF48">
            <v>538.58499999999992</v>
          </cell>
          <cell r="BG48">
            <v>75.542000000000002</v>
          </cell>
          <cell r="BH48">
            <v>45.762999999999998</v>
          </cell>
          <cell r="BI48">
            <v>61.930999999999997</v>
          </cell>
          <cell r="BJ48">
            <v>42.552999999999997</v>
          </cell>
          <cell r="BK48">
            <v>41.97</v>
          </cell>
          <cell r="BL48">
            <v>35.573</v>
          </cell>
          <cell r="BM48">
            <v>40.277000000000001</v>
          </cell>
          <cell r="BN48">
            <v>158.89400000000001</v>
          </cell>
          <cell r="BO48">
            <v>58.228999999999999</v>
          </cell>
          <cell r="BP48">
            <v>34.151000000000003</v>
          </cell>
          <cell r="BQ48">
            <v>82.161000000000001</v>
          </cell>
          <cell r="BR48">
            <v>74.587999999999994</v>
          </cell>
          <cell r="BS48">
            <v>121.30500000000001</v>
          </cell>
          <cell r="BT48">
            <v>183.23599999999999</v>
          </cell>
          <cell r="BU48">
            <v>225.78899999999999</v>
          </cell>
          <cell r="BV48">
            <v>267.75900000000001</v>
          </cell>
          <cell r="BW48">
            <v>303.33199999999999</v>
          </cell>
          <cell r="BX48">
            <v>343.60899999999998</v>
          </cell>
          <cell r="BY48">
            <v>502.50299999999999</v>
          </cell>
          <cell r="BZ48">
            <v>560.73199999999997</v>
          </cell>
          <cell r="CA48">
            <v>594.88299999999992</v>
          </cell>
          <cell r="CB48">
            <v>677.04399999999987</v>
          </cell>
          <cell r="CC48">
            <v>751.63199999999983</v>
          </cell>
          <cell r="CD48">
            <v>37.218000000000004</v>
          </cell>
          <cell r="CE48">
            <v>24.501999999999999</v>
          </cell>
        </row>
        <row r="51">
          <cell r="B51" t="str">
            <v>*  Dados preliminares.</v>
          </cell>
        </row>
      </sheetData>
      <sheetData sheetId="1" refreshError="1"/>
      <sheetData sheetId="2" refreshError="1"/>
      <sheetData sheetId="3" refreshError="1"/>
      <sheetData sheetId="4"/>
      <sheetData sheetId="5"/>
      <sheetData sheetId="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rincipal"/>
      <sheetName val="fonte 138 1999"/>
      <sheetName val="fonte 138 2000 "/>
      <sheetName val="fonte 138 2001"/>
      <sheetName val="or 2001-arrec até out"/>
      <sheetName val="or 2002"/>
      <sheetName val="COMP. 2000 2001"/>
      <sheetName val="cálculos marinha"/>
      <sheetName val="distrib recursos"/>
      <sheetName val="distrib reest royalties"/>
      <sheetName val="plan nota comitê"/>
      <sheetName val="fonte 985"/>
      <sheetName val="plan eber cópia"/>
      <sheetName val="lançamento receita"/>
      <sheetName val="DadosSo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Principal"/>
      <sheetName val="Planilha 1"/>
      <sheetName val="Planilha 2"/>
      <sheetName val="Planilha 3"/>
    </sheetNames>
    <sheetDataSet>
      <sheetData sheetId="0" refreshError="1"/>
      <sheetData sheetId="1" refreshError="1"/>
      <sheetData sheetId="2" refreshError="1">
        <row r="12">
          <cell r="G12" t="str">
            <v xml:space="preserve">Crédito Inicial </v>
          </cell>
          <cell r="H12" t="str">
            <v xml:space="preserve"> Dotação Autorizada</v>
          </cell>
          <cell r="I12" t="str">
            <v xml:space="preserve">   Empenhos      Emitidos</v>
          </cell>
          <cell r="J12" t="str">
            <v xml:space="preserve">  Empenhos   Liquidados</v>
          </cell>
          <cell r="K12" t="str">
            <v xml:space="preserve">     RP PAGOS Proc Não Proc</v>
          </cell>
          <cell r="L12" t="str">
            <v xml:space="preserve"> RP Anos Anteriores</v>
          </cell>
        </row>
      </sheetData>
      <sheetData sheetId="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MENU"/>
      <sheetName val="ALGODAO"/>
      <sheetName val="BOI"/>
      <sheetName val="SOJA"/>
      <sheetName val="MILHO"/>
      <sheetName val="TRIGO"/>
      <sheetName val="CAFE"/>
      <sheetName val="FEIJAO"/>
      <sheetName val="ACUCAR"/>
      <sheetName val="ARROZ"/>
      <sheetName val="PR-BOI"/>
      <sheetName val="PR-SOJA"/>
      <sheetName val="Graficos"/>
      <sheetName val="DadosGrafico"/>
      <sheetName val="DadosAlgodao"/>
      <sheetName val="DadosBoi"/>
      <sheetName val="DadosSoja"/>
      <sheetName val="DadosFeijao"/>
      <sheetName val="DadosCafe"/>
      <sheetName val="DadosMilho"/>
      <sheetName val="DadosTrigo"/>
      <sheetName val="DadosArroz"/>
      <sheetName val="DadosCarne"/>
      <sheetName val="AUX"/>
      <sheetName val="Grafico"/>
      <sheetName val="VarPerct"/>
      <sheetName val="Plan2"/>
      <sheetName val="GABINETE"/>
      <sheetName val="MÉDIA DIÁRIA"/>
      <sheetName val="IPA-Agrícola"/>
      <sheetName val="abrir"/>
      <sheetName val="Module1"/>
      <sheetName val="dialog1"/>
      <sheetName val="Plan3"/>
      <sheetName val="DadosAcucar"/>
      <sheetName val="IPA-Agrícola-dez"/>
      <sheetName val="Plan1"/>
      <sheetName val="proj"/>
      <sheetName val="Plan4"/>
      <sheetName val="trigo1"/>
      <sheetName val="AUX1"/>
      <sheetName val="SOJA-MILHO"/>
      <sheetName val="RASCUNHO"/>
      <sheetName val="2002-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D2" t="str">
            <v>PR. MÍNIMO</v>
          </cell>
          <cell r="AU2" t="str">
            <v>DATA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lsp"/>
      <sheetName val="EA_11_98_ATUALIZADO_MAR2002"/>
      <sheetName val="PESS 1999"/>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Alt QDD-Pessoal"/>
      <sheetName val="1ª REGIÃO"/>
      <sheetName val="2ª REGIÃO "/>
      <sheetName val="3ª REGIÃO  "/>
      <sheetName val="4ª REGIÃO  "/>
      <sheetName val="5ª REGIÃO  "/>
      <sheetName val="ESPELHO"/>
      <sheetName val="ESPELHO2"/>
      <sheetName val="ESPELHO3"/>
      <sheetName val="ESPELHO4"/>
      <sheetName val="ESPELHO5"/>
      <sheetName val="Plan5"/>
      <sheetName val="ESPELHO1"/>
      <sheetName val="Planilha1"/>
    </sheetNames>
    <sheetDataSet>
      <sheetData sheetId="0" refreshError="1"/>
      <sheetData sheetId="1" refreshError="1"/>
      <sheetData sheetId="2" refreshError="1"/>
      <sheetData sheetId="3" refreshError="1"/>
      <sheetData sheetId="4" refreshError="1"/>
      <sheetData sheetId="5" refreshError="1"/>
      <sheetData sheetId="6" refreshError="1">
        <row r="10">
          <cell r="G10" t="str">
            <v>JANEIRO</v>
          </cell>
        </row>
        <row r="11">
          <cell r="A11" t="str">
            <v>059991</v>
          </cell>
        </row>
        <row r="12">
          <cell r="A12" t="str">
            <v>059983</v>
          </cell>
        </row>
        <row r="13">
          <cell r="A13" t="str">
            <v>059995</v>
          </cell>
        </row>
        <row r="14">
          <cell r="A14" t="str">
            <v>059988</v>
          </cell>
        </row>
        <row r="15">
          <cell r="A15" t="str">
            <v>059994</v>
          </cell>
        </row>
        <row r="16">
          <cell r="A16" t="str">
            <v>059993</v>
          </cell>
        </row>
        <row r="17">
          <cell r="A17" t="str">
            <v>059987</v>
          </cell>
        </row>
        <row r="18">
          <cell r="A18" t="str">
            <v>060014</v>
          </cell>
        </row>
        <row r="19">
          <cell r="A19" t="str">
            <v>060038</v>
          </cell>
        </row>
        <row r="20">
          <cell r="A20" t="str">
            <v>060034</v>
          </cell>
          <cell r="H20" t="str">
            <v>91 - SENTENÇAS JUDICIAIS</v>
          </cell>
        </row>
        <row r="21">
          <cell r="A21" t="str">
            <v>060041</v>
          </cell>
          <cell r="H21" t="str">
            <v>92 - DESPESAS DE EXERCÍCIOS ANTERIORES</v>
          </cell>
        </row>
        <row r="22">
          <cell r="A22" t="str">
            <v>060037</v>
          </cell>
        </row>
        <row r="23">
          <cell r="A23" t="str">
            <v>060040</v>
          </cell>
        </row>
        <row r="24">
          <cell r="A24" t="str">
            <v>060039</v>
          </cell>
        </row>
        <row r="25">
          <cell r="A25" t="str">
            <v>060036</v>
          </cell>
        </row>
        <row r="26">
          <cell r="A26" t="str">
            <v>060043</v>
          </cell>
        </row>
        <row r="27">
          <cell r="A27" t="str">
            <v>060066</v>
          </cell>
        </row>
        <row r="28">
          <cell r="A28" t="str">
            <v>060062</v>
          </cell>
        </row>
        <row r="29">
          <cell r="A29" t="str">
            <v>060069</v>
          </cell>
        </row>
        <row r="30">
          <cell r="A30" t="str">
            <v>060065</v>
          </cell>
        </row>
        <row r="31">
          <cell r="A31" t="str">
            <v>060068</v>
          </cell>
        </row>
        <row r="32">
          <cell r="A32" t="str">
            <v>060067</v>
          </cell>
        </row>
        <row r="33">
          <cell r="A33" t="str">
            <v>060064</v>
          </cell>
        </row>
        <row r="34">
          <cell r="A34" t="str">
            <v>060071</v>
          </cell>
        </row>
      </sheetData>
      <sheetData sheetId="7" refreshError="1"/>
      <sheetData sheetId="8" refreshError="1">
        <row r="11">
          <cell r="A11" t="str">
            <v>059991</v>
          </cell>
        </row>
        <row r="12">
          <cell r="A12" t="str">
            <v>059983</v>
          </cell>
        </row>
        <row r="13">
          <cell r="A13" t="str">
            <v>059995</v>
          </cell>
        </row>
        <row r="14">
          <cell r="A14" t="str">
            <v>059988</v>
          </cell>
        </row>
        <row r="15">
          <cell r="A15" t="str">
            <v>059994</v>
          </cell>
        </row>
        <row r="16">
          <cell r="A16" t="str">
            <v>059993</v>
          </cell>
        </row>
        <row r="17">
          <cell r="A17" t="str">
            <v>059987</v>
          </cell>
        </row>
        <row r="18">
          <cell r="A18" t="str">
            <v>060014</v>
          </cell>
        </row>
        <row r="19">
          <cell r="A19" t="str">
            <v>060080</v>
          </cell>
        </row>
        <row r="20">
          <cell r="A20" t="str">
            <v>060077</v>
          </cell>
        </row>
        <row r="21">
          <cell r="A21" t="str">
            <v>060083</v>
          </cell>
        </row>
        <row r="22">
          <cell r="A22" t="str">
            <v>060079</v>
          </cell>
        </row>
        <row r="23">
          <cell r="A23" t="str">
            <v>060082</v>
          </cell>
        </row>
        <row r="24">
          <cell r="A24" t="str">
            <v>060081</v>
          </cell>
        </row>
        <row r="25">
          <cell r="A25" t="str">
            <v>060078</v>
          </cell>
        </row>
        <row r="26">
          <cell r="A26" t="str">
            <v>060085</v>
          </cell>
        </row>
      </sheetData>
      <sheetData sheetId="9" refreshError="1">
        <row r="11">
          <cell r="A11" t="str">
            <v>059991</v>
          </cell>
        </row>
        <row r="12">
          <cell r="A12" t="str">
            <v>059983</v>
          </cell>
        </row>
        <row r="13">
          <cell r="A13" t="str">
            <v>059995</v>
          </cell>
        </row>
        <row r="14">
          <cell r="A14" t="str">
            <v>059988</v>
          </cell>
        </row>
        <row r="15">
          <cell r="A15" t="str">
            <v>059994</v>
          </cell>
        </row>
        <row r="16">
          <cell r="A16" t="str">
            <v>059993</v>
          </cell>
        </row>
        <row r="17">
          <cell r="A17" t="str">
            <v>059987</v>
          </cell>
        </row>
        <row r="18">
          <cell r="A18" t="str">
            <v>060014</v>
          </cell>
        </row>
        <row r="19">
          <cell r="A19" t="str">
            <v>060052</v>
          </cell>
        </row>
        <row r="20">
          <cell r="A20" t="str">
            <v>060048</v>
          </cell>
        </row>
        <row r="21">
          <cell r="A21" t="str">
            <v>060055</v>
          </cell>
        </row>
        <row r="22">
          <cell r="A22" t="str">
            <v>060051</v>
          </cell>
        </row>
        <row r="23">
          <cell r="A23" t="str">
            <v>060054</v>
          </cell>
        </row>
        <row r="24">
          <cell r="A24" t="str">
            <v>060053</v>
          </cell>
        </row>
        <row r="25">
          <cell r="A25" t="str">
            <v>060050</v>
          </cell>
        </row>
        <row r="26">
          <cell r="A26" t="str">
            <v>060057</v>
          </cell>
        </row>
      </sheetData>
      <sheetData sheetId="10" refreshError="1">
        <row r="11">
          <cell r="A11" t="str">
            <v>059991</v>
          </cell>
        </row>
        <row r="12">
          <cell r="A12" t="str">
            <v>059983</v>
          </cell>
        </row>
        <row r="13">
          <cell r="A13" t="str">
            <v>059995</v>
          </cell>
        </row>
        <row r="14">
          <cell r="A14" t="str">
            <v>059988</v>
          </cell>
        </row>
        <row r="15">
          <cell r="A15" t="str">
            <v>059994</v>
          </cell>
        </row>
        <row r="16">
          <cell r="A16" t="str">
            <v>059993</v>
          </cell>
        </row>
        <row r="17">
          <cell r="A17" t="str">
            <v>059987</v>
          </cell>
        </row>
        <row r="18">
          <cell r="A18" t="str">
            <v>060014</v>
          </cell>
        </row>
        <row r="19">
          <cell r="A19" t="str">
            <v>060024</v>
          </cell>
        </row>
        <row r="20">
          <cell r="A20" t="str">
            <v>060020</v>
          </cell>
        </row>
        <row r="21">
          <cell r="A21" t="str">
            <v>060027</v>
          </cell>
        </row>
        <row r="22">
          <cell r="A22" t="str">
            <v>060023</v>
          </cell>
        </row>
        <row r="23">
          <cell r="A23" t="str">
            <v>060026</v>
          </cell>
        </row>
        <row r="24">
          <cell r="A24" t="str">
            <v>060025</v>
          </cell>
        </row>
        <row r="25">
          <cell r="A25" t="str">
            <v>060022</v>
          </cell>
        </row>
        <row r="26">
          <cell r="A26" t="str">
            <v>060029</v>
          </cell>
        </row>
      </sheetData>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Balanço"/>
    </sheetNames>
    <sheetDataSet>
      <sheetData sheetId="0">
        <row r="5">
          <cell r="B5" t="str">
            <v xml:space="preserve">     Jan</v>
          </cell>
          <cell r="C5" t="str">
            <v xml:space="preserve">     Fev</v>
          </cell>
          <cell r="I5" t="str">
            <v xml:space="preserve">    2º Tri</v>
          </cell>
          <cell r="M5" t="str">
            <v xml:space="preserve">    Set</v>
          </cell>
          <cell r="N5" t="str">
            <v xml:space="preserve">    3º Tri</v>
          </cell>
          <cell r="O5" t="str">
            <v>Jan/set</v>
          </cell>
          <cell r="P5" t="str">
            <v xml:space="preserve">     Out</v>
          </cell>
          <cell r="Q5" t="str">
            <v xml:space="preserve">     Nov</v>
          </cell>
          <cell r="R5" t="str">
            <v xml:space="preserve">     Dez</v>
          </cell>
          <cell r="S5" t="str">
            <v xml:space="preserve">    4º Tri</v>
          </cell>
          <cell r="T5" t="str">
            <v xml:space="preserve">  2º Sem.</v>
          </cell>
          <cell r="U5" t="str">
            <v xml:space="preserve">    Novo</v>
          </cell>
          <cell r="V5" t="str">
            <v>Projeção</v>
          </cell>
        </row>
        <row r="6">
          <cell r="B6">
            <v>-696329</v>
          </cell>
          <cell r="C6">
            <v>102876</v>
          </cell>
          <cell r="I6">
            <v>199682</v>
          </cell>
          <cell r="M6">
            <v>-56152</v>
          </cell>
          <cell r="N6">
            <v>-150121</v>
          </cell>
          <cell r="O6">
            <v>-765940</v>
          </cell>
          <cell r="P6">
            <v>-153476</v>
          </cell>
          <cell r="Q6">
            <v>-528312</v>
          </cell>
          <cell r="R6">
            <v>248860</v>
          </cell>
          <cell r="S6">
            <v>-432928</v>
          </cell>
          <cell r="T6">
            <v>-583049</v>
          </cell>
          <cell r="U6">
            <v>-1198868</v>
          </cell>
          <cell r="V6">
            <v>491</v>
          </cell>
        </row>
        <row r="7">
          <cell r="B7">
            <v>2949155</v>
          </cell>
          <cell r="C7">
            <v>3266867</v>
          </cell>
          <cell r="I7">
            <v>12405831</v>
          </cell>
          <cell r="M7">
            <v>4187088</v>
          </cell>
          <cell r="N7">
            <v>12581274</v>
          </cell>
          <cell r="O7">
            <v>35032540</v>
          </cell>
          <cell r="P7">
            <v>4304133</v>
          </cell>
          <cell r="Q7">
            <v>4001797</v>
          </cell>
          <cell r="R7">
            <v>4672975</v>
          </cell>
          <cell r="S7">
            <v>12978905</v>
          </cell>
          <cell r="T7">
            <v>25560179</v>
          </cell>
          <cell r="U7">
            <v>48011445</v>
          </cell>
          <cell r="V7">
            <v>50515</v>
          </cell>
        </row>
        <row r="8">
          <cell r="B8">
            <v>3645484</v>
          </cell>
          <cell r="C8">
            <v>3163991</v>
          </cell>
          <cell r="D8">
            <v>4051461</v>
          </cell>
          <cell r="E8">
            <v>10860936</v>
          </cell>
          <cell r="F8">
            <v>3668868</v>
          </cell>
          <cell r="G8">
            <v>4078133</v>
          </cell>
          <cell r="H8">
            <v>4459148</v>
          </cell>
          <cell r="I8">
            <v>12206149</v>
          </cell>
          <cell r="J8">
            <v>23067085</v>
          </cell>
          <cell r="M8">
            <v>4243240</v>
          </cell>
          <cell r="N8">
            <v>12731395</v>
          </cell>
          <cell r="O8">
            <v>35798480</v>
          </cell>
          <cell r="P8">
            <v>4457609</v>
          </cell>
          <cell r="Q8">
            <v>4530109</v>
          </cell>
          <cell r="R8">
            <v>4424115</v>
          </cell>
          <cell r="S8">
            <v>13411833</v>
          </cell>
          <cell r="T8">
            <v>26143228</v>
          </cell>
          <cell r="U8">
            <v>49210313</v>
          </cell>
          <cell r="V8">
            <v>50024</v>
          </cell>
        </row>
        <row r="9">
          <cell r="B9">
            <v>-1824705.0139864157</v>
          </cell>
          <cell r="C9">
            <v>-1279399.3018857827</v>
          </cell>
          <cell r="D9">
            <v>-1936382.0230328094</v>
          </cell>
          <cell r="E9">
            <v>-5040486.3389050076</v>
          </cell>
          <cell r="F9">
            <v>-2826908.6898797527</v>
          </cell>
          <cell r="G9">
            <v>-2059726.5638852448</v>
          </cell>
          <cell r="H9">
            <v>-2950101.7400361649</v>
          </cell>
          <cell r="I9">
            <v>-7836736.9938011616</v>
          </cell>
          <cell r="J9">
            <v>-12877223.332706168</v>
          </cell>
          <cell r="M9">
            <v>-1412593.4415868924</v>
          </cell>
          <cell r="N9">
            <v>-5180270.5435234895</v>
          </cell>
          <cell r="O9">
            <v>-18057493.876229659</v>
          </cell>
          <cell r="P9">
            <v>-2469430.0035777856</v>
          </cell>
          <cell r="Q9">
            <v>-1906698.7242501755</v>
          </cell>
          <cell r="R9">
            <v>-3395001.3364075786</v>
          </cell>
          <cell r="S9">
            <v>-7771130.0642355392</v>
          </cell>
          <cell r="T9">
            <v>-12951400.607759029</v>
          </cell>
          <cell r="U9">
            <v>-25828623.940465197</v>
          </cell>
          <cell r="V9" t="e">
            <v>#REF!</v>
          </cell>
        </row>
        <row r="10">
          <cell r="B10">
            <v>857730.40579565568</v>
          </cell>
          <cell r="C10">
            <v>840727.12363556214</v>
          </cell>
          <cell r="D10">
            <v>957961.07246962585</v>
          </cell>
          <cell r="E10">
            <v>2656418.6019008439</v>
          </cell>
          <cell r="F10">
            <v>730567.79461522121</v>
          </cell>
          <cell r="G10">
            <v>725236.7573590579</v>
          </cell>
          <cell r="H10">
            <v>960252.64822453214</v>
          </cell>
          <cell r="I10">
            <v>2416057.2001988115</v>
          </cell>
          <cell r="J10">
            <v>5072475.8020996554</v>
          </cell>
          <cell r="M10">
            <v>1282136.9445373744</v>
          </cell>
          <cell r="N10">
            <v>2708451.6041023051</v>
          </cell>
          <cell r="O10">
            <v>7780927.4062019605</v>
          </cell>
          <cell r="P10">
            <v>1451916.1035205228</v>
          </cell>
          <cell r="Q10">
            <v>1014357.7206545053</v>
          </cell>
          <cell r="R10">
            <v>1168275.751941812</v>
          </cell>
          <cell r="S10">
            <v>3634549.5761168404</v>
          </cell>
          <cell r="T10">
            <v>6343001.1802191455</v>
          </cell>
          <cell r="U10">
            <v>11415476.9823188</v>
          </cell>
          <cell r="V10">
            <v>32216</v>
          </cell>
        </row>
        <row r="11">
          <cell r="B11">
            <v>2682435.4197820714</v>
          </cell>
          <cell r="C11">
            <v>2120126.4255213449</v>
          </cell>
          <cell r="D11">
            <v>2894343.0955024352</v>
          </cell>
          <cell r="E11">
            <v>7696904.9408058515</v>
          </cell>
          <cell r="F11">
            <v>3557476.4844949739</v>
          </cell>
          <cell r="G11">
            <v>2784963.3212443027</v>
          </cell>
          <cell r="H11">
            <v>3910354.388260697</v>
          </cell>
          <cell r="I11">
            <v>10252794.193999972</v>
          </cell>
          <cell r="J11">
            <v>17949699.134805825</v>
          </cell>
          <cell r="M11">
            <v>2694730.3861242668</v>
          </cell>
          <cell r="N11">
            <v>7888722.1476257946</v>
          </cell>
          <cell r="O11">
            <v>25838421.282431617</v>
          </cell>
          <cell r="P11">
            <v>3921346.1070983084</v>
          </cell>
          <cell r="Q11">
            <v>2921056.4449046808</v>
          </cell>
          <cell r="R11">
            <v>4563277.0883493908</v>
          </cell>
          <cell r="S11">
            <v>11405679.64035238</v>
          </cell>
          <cell r="T11">
            <v>19294401.787978172</v>
          </cell>
          <cell r="U11">
            <v>37244100.922784001</v>
          </cell>
          <cell r="V11" t="e">
            <v>#REF!</v>
          </cell>
        </row>
        <row r="12">
          <cell r="B12">
            <v>-729547</v>
          </cell>
          <cell r="C12">
            <v>-760848</v>
          </cell>
          <cell r="D12">
            <v>-1367530</v>
          </cell>
          <cell r="E12">
            <v>-2857925</v>
          </cell>
          <cell r="F12">
            <v>-1959710</v>
          </cell>
          <cell r="G12">
            <v>-1068370</v>
          </cell>
          <cell r="H12">
            <v>-1864016</v>
          </cell>
          <cell r="I12">
            <v>-4892096</v>
          </cell>
          <cell r="J12">
            <v>-7750021</v>
          </cell>
          <cell r="M12">
            <v>-849078</v>
          </cell>
          <cell r="N12">
            <v>-2489064</v>
          </cell>
          <cell r="O12">
            <v>-10239085</v>
          </cell>
          <cell r="P12">
            <v>-2263922</v>
          </cell>
          <cell r="Q12">
            <v>-1138807</v>
          </cell>
          <cell r="R12">
            <v>-1595030</v>
          </cell>
          <cell r="S12">
            <v>-4997759</v>
          </cell>
          <cell r="T12">
            <v>-7486823</v>
          </cell>
          <cell r="U12">
            <v>-15236844</v>
          </cell>
          <cell r="V12" t="e">
            <v>#REF!</v>
          </cell>
        </row>
        <row r="13">
          <cell r="B13">
            <v>215869</v>
          </cell>
          <cell r="C13">
            <v>175765</v>
          </cell>
          <cell r="D13">
            <v>141544</v>
          </cell>
          <cell r="E13">
            <v>533178</v>
          </cell>
          <cell r="F13">
            <v>215953</v>
          </cell>
          <cell r="G13">
            <v>147390</v>
          </cell>
          <cell r="H13">
            <v>156261</v>
          </cell>
          <cell r="I13">
            <v>519604</v>
          </cell>
          <cell r="J13">
            <v>1052782</v>
          </cell>
          <cell r="M13">
            <v>238100</v>
          </cell>
          <cell r="N13">
            <v>449928</v>
          </cell>
          <cell r="O13">
            <v>1502710</v>
          </cell>
          <cell r="P13">
            <v>173795</v>
          </cell>
          <cell r="Q13">
            <v>304753</v>
          </cell>
          <cell r="R13">
            <v>249925</v>
          </cell>
          <cell r="S13">
            <v>728473</v>
          </cell>
          <cell r="T13">
            <v>1178401</v>
          </cell>
          <cell r="U13">
            <v>2231183</v>
          </cell>
          <cell r="V13">
            <v>3044</v>
          </cell>
        </row>
        <row r="14">
          <cell r="B14">
            <v>945416</v>
          </cell>
          <cell r="C14">
            <v>936613</v>
          </cell>
          <cell r="D14">
            <v>1509074</v>
          </cell>
          <cell r="E14">
            <v>3391103</v>
          </cell>
          <cell r="F14">
            <v>2175663</v>
          </cell>
          <cell r="G14">
            <v>1215760</v>
          </cell>
          <cell r="H14">
            <v>2020277</v>
          </cell>
          <cell r="I14">
            <v>5411700</v>
          </cell>
          <cell r="J14">
            <v>8802803</v>
          </cell>
          <cell r="M14">
            <v>1087178</v>
          </cell>
          <cell r="N14">
            <v>2938992</v>
          </cell>
          <cell r="O14">
            <v>11741795</v>
          </cell>
          <cell r="P14">
            <v>2437717</v>
          </cell>
          <cell r="Q14">
            <v>1443560</v>
          </cell>
          <cell r="R14">
            <v>1844955</v>
          </cell>
          <cell r="S14">
            <v>5726232</v>
          </cell>
          <cell r="T14">
            <v>8665224</v>
          </cell>
          <cell r="U14">
            <v>17468027</v>
          </cell>
          <cell r="V14">
            <v>12797</v>
          </cell>
        </row>
        <row r="15">
          <cell r="B15">
            <v>-582518</v>
          </cell>
          <cell r="C15">
            <v>-340579</v>
          </cell>
          <cell r="D15">
            <v>-292976</v>
          </cell>
          <cell r="E15">
            <v>-1216073</v>
          </cell>
          <cell r="F15">
            <v>-355142</v>
          </cell>
          <cell r="G15">
            <v>-483136</v>
          </cell>
          <cell r="H15">
            <v>-301756</v>
          </cell>
          <cell r="I15">
            <v>-1140034</v>
          </cell>
          <cell r="J15">
            <v>-2356107</v>
          </cell>
          <cell r="M15">
            <v>48980</v>
          </cell>
          <cell r="N15">
            <v>-888460</v>
          </cell>
          <cell r="O15">
            <v>-3244567</v>
          </cell>
          <cell r="P15">
            <v>335099</v>
          </cell>
          <cell r="Q15">
            <v>-202950</v>
          </cell>
          <cell r="R15">
            <v>-986535</v>
          </cell>
          <cell r="S15">
            <v>-854386</v>
          </cell>
          <cell r="T15">
            <v>-1742846</v>
          </cell>
          <cell r="U15">
            <v>-4098953</v>
          </cell>
          <cell r="V15">
            <v>-3249</v>
          </cell>
        </row>
        <row r="16">
          <cell r="B16">
            <v>24251</v>
          </cell>
          <cell r="C16">
            <v>19969</v>
          </cell>
          <cell r="D16">
            <v>33298</v>
          </cell>
          <cell r="E16">
            <v>77518</v>
          </cell>
          <cell r="F16">
            <v>9243</v>
          </cell>
          <cell r="G16">
            <v>9909</v>
          </cell>
          <cell r="H16">
            <v>272704</v>
          </cell>
          <cell r="I16">
            <v>291856</v>
          </cell>
          <cell r="J16">
            <v>369374</v>
          </cell>
          <cell r="M16">
            <v>348507</v>
          </cell>
          <cell r="N16">
            <v>373713</v>
          </cell>
          <cell r="O16">
            <v>743087</v>
          </cell>
          <cell r="P16">
            <v>660064</v>
          </cell>
          <cell r="Q16">
            <v>11532</v>
          </cell>
          <cell r="R16">
            <v>17192</v>
          </cell>
          <cell r="S16">
            <v>688788</v>
          </cell>
          <cell r="T16">
            <v>1062501</v>
          </cell>
          <cell r="U16">
            <v>1431875</v>
          </cell>
          <cell r="V16">
            <v>300</v>
          </cell>
        </row>
        <row r="17">
          <cell r="B17">
            <v>606769</v>
          </cell>
          <cell r="C17">
            <v>360548</v>
          </cell>
          <cell r="D17">
            <v>326274</v>
          </cell>
          <cell r="E17">
            <v>1293591</v>
          </cell>
          <cell r="F17">
            <v>364385</v>
          </cell>
          <cell r="G17">
            <v>493045</v>
          </cell>
          <cell r="H17">
            <v>574460</v>
          </cell>
          <cell r="I17">
            <v>1431890</v>
          </cell>
          <cell r="J17">
            <v>2725481</v>
          </cell>
          <cell r="M17">
            <v>299527</v>
          </cell>
          <cell r="N17">
            <v>1262173</v>
          </cell>
          <cell r="O17">
            <v>3987654</v>
          </cell>
          <cell r="P17">
            <v>324965</v>
          </cell>
          <cell r="Q17">
            <v>214482</v>
          </cell>
          <cell r="R17">
            <v>1003727</v>
          </cell>
          <cell r="S17">
            <v>1543174</v>
          </cell>
          <cell r="T17">
            <v>2805347</v>
          </cell>
          <cell r="U17">
            <v>5530828</v>
          </cell>
          <cell r="V17">
            <v>3549</v>
          </cell>
        </row>
        <row r="18">
          <cell r="B18">
            <v>0</v>
          </cell>
          <cell r="C18">
            <v>0</v>
          </cell>
          <cell r="D18">
            <v>0</v>
          </cell>
          <cell r="E18">
            <v>0</v>
          </cell>
          <cell r="F18">
            <v>0</v>
          </cell>
          <cell r="G18">
            <v>0</v>
          </cell>
          <cell r="H18">
            <v>0</v>
          </cell>
          <cell r="I18">
            <v>0</v>
          </cell>
          <cell r="J18">
            <v>0</v>
          </cell>
          <cell r="M18">
            <v>0</v>
          </cell>
          <cell r="N18">
            <v>0</v>
          </cell>
          <cell r="O18">
            <v>0</v>
          </cell>
          <cell r="P18">
            <v>0</v>
          </cell>
          <cell r="Q18">
            <v>0</v>
          </cell>
          <cell r="R18">
            <v>0</v>
          </cell>
          <cell r="S18">
            <v>0</v>
          </cell>
          <cell r="T18">
            <v>0</v>
          </cell>
          <cell r="U18">
            <v>0</v>
          </cell>
          <cell r="V18">
            <v>-200</v>
          </cell>
        </row>
        <row r="19">
          <cell r="B19">
            <v>-512640.0139864157</v>
          </cell>
          <cell r="C19">
            <v>-177972.30188578251</v>
          </cell>
          <cell r="D19">
            <v>-275876.02303280937</v>
          </cell>
          <cell r="E19">
            <v>-966488.33890500758</v>
          </cell>
          <cell r="F19">
            <v>-512056.68987975293</v>
          </cell>
          <cell r="G19">
            <v>-508220.56388524477</v>
          </cell>
          <cell r="H19">
            <v>-784329.74003616511</v>
          </cell>
          <cell r="I19">
            <v>-1804606.9938011628</v>
          </cell>
          <cell r="J19">
            <v>-2771095.3327061702</v>
          </cell>
          <cell r="M19">
            <v>-612495.44158689235</v>
          </cell>
          <cell r="N19">
            <v>-1802746.5435234897</v>
          </cell>
          <cell r="O19">
            <v>-4573841.8762296597</v>
          </cell>
          <cell r="P19">
            <v>-540607.00357778557</v>
          </cell>
          <cell r="Q19">
            <v>-564941.72425017552</v>
          </cell>
          <cell r="R19">
            <v>-813436.33640757855</v>
          </cell>
          <cell r="S19">
            <v>-1918985.0642355396</v>
          </cell>
          <cell r="T19">
            <v>-3721731.6077590296</v>
          </cell>
          <cell r="U19">
            <v>-6492826.9404651998</v>
          </cell>
          <cell r="V19">
            <v>16993</v>
          </cell>
        </row>
        <row r="20">
          <cell r="B20">
            <v>617610.40579565568</v>
          </cell>
          <cell r="C20">
            <v>644993.12363556214</v>
          </cell>
          <cell r="D20">
            <v>783119.07246962585</v>
          </cell>
          <cell r="E20">
            <v>2045722.6019008437</v>
          </cell>
          <cell r="F20">
            <v>505371.79461522121</v>
          </cell>
          <cell r="G20">
            <v>567937.7573590579</v>
          </cell>
          <cell r="H20">
            <v>531287.64822453214</v>
          </cell>
          <cell r="I20">
            <v>1604597.2001988112</v>
          </cell>
          <cell r="J20">
            <v>3650319.8020996549</v>
          </cell>
          <cell r="M20">
            <v>695529.94453737442</v>
          </cell>
          <cell r="N20">
            <v>1884810.6041023049</v>
          </cell>
          <cell r="O20">
            <v>5535130.4062019596</v>
          </cell>
          <cell r="P20">
            <v>618057.10352052283</v>
          </cell>
          <cell r="Q20">
            <v>698072.7206545053</v>
          </cell>
          <cell r="R20">
            <v>901158.75194181199</v>
          </cell>
          <cell r="S20">
            <v>2217288.5761168404</v>
          </cell>
          <cell r="T20">
            <v>4102099.1802191455</v>
          </cell>
          <cell r="U20">
            <v>7752418.9823187999</v>
          </cell>
          <cell r="V20">
            <v>28872</v>
          </cell>
        </row>
        <row r="21">
          <cell r="C21">
            <v>822965.42552134464</v>
          </cell>
          <cell r="D21">
            <v>1058995.0955024352</v>
          </cell>
          <cell r="E21">
            <v>3012210.9408058515</v>
          </cell>
          <cell r="F21">
            <v>1017428.4844949741</v>
          </cell>
          <cell r="G21">
            <v>1076158.3212443027</v>
          </cell>
          <cell r="H21">
            <v>1315617.3882606972</v>
          </cell>
          <cell r="I21">
            <v>3409204.1939999741</v>
          </cell>
          <cell r="J21">
            <v>6421415.1348058255</v>
          </cell>
        </row>
        <row r="22">
          <cell r="C22">
            <v>-50612</v>
          </cell>
          <cell r="D22">
            <v>20778</v>
          </cell>
          <cell r="E22">
            <v>-236903</v>
          </cell>
          <cell r="F22">
            <v>-65455</v>
          </cell>
          <cell r="G22">
            <v>-108921</v>
          </cell>
          <cell r="H22">
            <v>-155410</v>
          </cell>
          <cell r="I22">
            <v>-329786</v>
          </cell>
          <cell r="J22">
            <v>-566689</v>
          </cell>
        </row>
        <row r="23">
          <cell r="C23">
            <v>166117</v>
          </cell>
          <cell r="D23">
            <v>206991</v>
          </cell>
          <cell r="E23">
            <v>503624</v>
          </cell>
          <cell r="F23">
            <v>119440</v>
          </cell>
          <cell r="G23">
            <v>114429</v>
          </cell>
          <cell r="H23">
            <v>120111</v>
          </cell>
          <cell r="I23">
            <v>353980</v>
          </cell>
          <cell r="J23">
            <v>857604</v>
          </cell>
        </row>
        <row r="24">
          <cell r="C24">
            <v>216729</v>
          </cell>
          <cell r="D24">
            <v>186213</v>
          </cell>
          <cell r="E24">
            <v>740527</v>
          </cell>
          <cell r="F24">
            <v>184895</v>
          </cell>
          <cell r="G24">
            <v>223350</v>
          </cell>
          <cell r="H24">
            <v>275521</v>
          </cell>
          <cell r="I24">
            <v>683766</v>
          </cell>
          <cell r="J24">
            <v>1424293</v>
          </cell>
        </row>
        <row r="25">
          <cell r="C25">
            <v>-165454.30188578245</v>
          </cell>
          <cell r="D25">
            <v>-211109.02303280949</v>
          </cell>
          <cell r="E25">
            <v>-604430.33890500769</v>
          </cell>
          <cell r="F25">
            <v>-213376.68987975299</v>
          </cell>
          <cell r="G25">
            <v>-241783.56388524466</v>
          </cell>
          <cell r="H25">
            <v>-292005.74003616499</v>
          </cell>
          <cell r="I25">
            <v>-747165.99380116258</v>
          </cell>
          <cell r="J25">
            <v>-1351596.3327061702</v>
          </cell>
        </row>
        <row r="26">
          <cell r="C26">
            <v>78336.12363556221</v>
          </cell>
          <cell r="D26">
            <v>102628.07246962584</v>
          </cell>
          <cell r="E26">
            <v>256091.60190084379</v>
          </cell>
          <cell r="F26">
            <v>91323.79461522121</v>
          </cell>
          <cell r="G26">
            <v>99603.757359057956</v>
          </cell>
          <cell r="H26">
            <v>101246.6482245322</v>
          </cell>
          <cell r="I26">
            <v>292174.20019881136</v>
          </cell>
          <cell r="J26">
            <v>548265.80209965515</v>
          </cell>
        </row>
        <row r="27">
          <cell r="C27">
            <v>243790.42552134464</v>
          </cell>
          <cell r="D27">
            <v>313737.09550243535</v>
          </cell>
          <cell r="E27">
            <v>860521.94080585148</v>
          </cell>
          <cell r="F27">
            <v>304700.4844949742</v>
          </cell>
          <cell r="G27">
            <v>341387.32124430261</v>
          </cell>
          <cell r="H27">
            <v>393252.38826069719</v>
          </cell>
          <cell r="I27">
            <v>1039340.1939999741</v>
          </cell>
          <cell r="J27">
            <v>1899862.1348058255</v>
          </cell>
        </row>
        <row r="28">
          <cell r="C28">
            <v>-66302.673039731919</v>
          </cell>
          <cell r="D28">
            <v>-91878.664330939064</v>
          </cell>
          <cell r="E28">
            <v>-241021.96620154398</v>
          </cell>
          <cell r="F28">
            <v>-83422.065737195488</v>
          </cell>
          <cell r="G28">
            <v>-90150.922128587961</v>
          </cell>
          <cell r="H28">
            <v>-106309.35058197464</v>
          </cell>
          <cell r="I28">
            <v>-279882.33844775811</v>
          </cell>
          <cell r="J28">
            <v>-520904.3046493021</v>
          </cell>
        </row>
        <row r="29">
          <cell r="C29">
            <v>28079.12363556221</v>
          </cell>
          <cell r="D29">
            <v>31566.07246962584</v>
          </cell>
          <cell r="E29">
            <v>84156.601900843787</v>
          </cell>
          <cell r="F29">
            <v>30066.794615221203</v>
          </cell>
          <cell r="G29">
            <v>33526.757359057963</v>
          </cell>
          <cell r="H29">
            <v>33545.648224532197</v>
          </cell>
          <cell r="I29">
            <v>97139.200198811362</v>
          </cell>
          <cell r="J29">
            <v>181295.80209965515</v>
          </cell>
        </row>
        <row r="30">
          <cell r="C30">
            <v>94381.796675294128</v>
          </cell>
          <cell r="D30">
            <v>123444.7368005649</v>
          </cell>
          <cell r="E30">
            <v>325178.56810238777</v>
          </cell>
          <cell r="F30">
            <v>113488.86035241668</v>
          </cell>
          <cell r="G30">
            <v>123677.67948764593</v>
          </cell>
          <cell r="H30">
            <v>139854.99880650683</v>
          </cell>
          <cell r="I30">
            <v>377021.53864656948</v>
          </cell>
          <cell r="J30">
            <v>702200.10674895719</v>
          </cell>
        </row>
        <row r="31">
          <cell r="C31">
            <v>-99151.628846050531</v>
          </cell>
          <cell r="D31">
            <v>-119230.35870187043</v>
          </cell>
          <cell r="E31">
            <v>-363408.37270346371</v>
          </cell>
          <cell r="F31">
            <v>-129954.62414255753</v>
          </cell>
          <cell r="G31">
            <v>-151632.6417566567</v>
          </cell>
          <cell r="H31">
            <v>-185696.38945419036</v>
          </cell>
          <cell r="I31">
            <v>-467283.65535340458</v>
          </cell>
          <cell r="J31">
            <v>-830692.02805686835</v>
          </cell>
        </row>
        <row r="32">
          <cell r="C32">
            <v>50257</v>
          </cell>
          <cell r="D32">
            <v>71062</v>
          </cell>
          <cell r="E32">
            <v>171935</v>
          </cell>
          <cell r="F32">
            <v>61257</v>
          </cell>
          <cell r="G32">
            <v>66077</v>
          </cell>
          <cell r="H32">
            <v>67701</v>
          </cell>
          <cell r="I32">
            <v>195035</v>
          </cell>
          <cell r="J32">
            <v>366970</v>
          </cell>
        </row>
        <row r="33">
          <cell r="C33">
            <v>149408.62884605053</v>
          </cell>
          <cell r="D33">
            <v>190292.35870187043</v>
          </cell>
          <cell r="E33">
            <v>535343.37270346377</v>
          </cell>
          <cell r="F33">
            <v>191211.62414255753</v>
          </cell>
          <cell r="G33">
            <v>217709.6417566567</v>
          </cell>
          <cell r="H33">
            <v>253397.38945419036</v>
          </cell>
          <cell r="I33">
            <v>662318.65535340458</v>
          </cell>
          <cell r="J33">
            <v>1197662.0280568684</v>
          </cell>
        </row>
        <row r="34">
          <cell r="C34">
            <v>-996</v>
          </cell>
          <cell r="D34">
            <v>-18313</v>
          </cell>
          <cell r="E34">
            <v>-17419</v>
          </cell>
          <cell r="F34">
            <v>-24506</v>
          </cell>
          <cell r="G34">
            <v>-18917</v>
          </cell>
          <cell r="H34">
            <v>-19094</v>
          </cell>
          <cell r="I34">
            <v>-62517</v>
          </cell>
          <cell r="J34">
            <v>-79936</v>
          </cell>
        </row>
        <row r="35">
          <cell r="C35">
            <v>19814</v>
          </cell>
          <cell r="D35">
            <v>18188</v>
          </cell>
          <cell r="E35">
            <v>62881</v>
          </cell>
          <cell r="F35">
            <v>1577</v>
          </cell>
          <cell r="G35">
            <v>1513</v>
          </cell>
          <cell r="H35">
            <v>3420</v>
          </cell>
          <cell r="I35">
            <v>6510</v>
          </cell>
          <cell r="J35">
            <v>69391</v>
          </cell>
        </row>
        <row r="36">
          <cell r="C36">
            <v>20810</v>
          </cell>
          <cell r="D36">
            <v>36501</v>
          </cell>
          <cell r="E36">
            <v>80300</v>
          </cell>
          <cell r="F36">
            <v>26083</v>
          </cell>
          <cell r="G36">
            <v>20430</v>
          </cell>
          <cell r="H36">
            <v>22514</v>
          </cell>
          <cell r="I36">
            <v>69027</v>
          </cell>
          <cell r="J36">
            <v>149327</v>
          </cell>
        </row>
        <row r="37">
          <cell r="C37">
            <v>48</v>
          </cell>
          <cell r="D37">
            <v>-32547</v>
          </cell>
          <cell r="E37">
            <v>-37668</v>
          </cell>
          <cell r="F37">
            <v>-41578</v>
          </cell>
          <cell r="G37">
            <v>-29366</v>
          </cell>
          <cell r="H37">
            <v>-64120</v>
          </cell>
          <cell r="I37">
            <v>-135064</v>
          </cell>
          <cell r="J37">
            <v>-172732</v>
          </cell>
        </row>
        <row r="38">
          <cell r="C38">
            <v>27141</v>
          </cell>
          <cell r="D38">
            <v>24498</v>
          </cell>
          <cell r="E38">
            <v>78561</v>
          </cell>
          <cell r="F38">
            <v>17964</v>
          </cell>
          <cell r="G38">
            <v>35534</v>
          </cell>
          <cell r="H38">
            <v>18264</v>
          </cell>
          <cell r="I38">
            <v>71762</v>
          </cell>
          <cell r="J38">
            <v>150323</v>
          </cell>
        </row>
        <row r="39">
          <cell r="C39">
            <v>27093</v>
          </cell>
          <cell r="D39">
            <v>57045</v>
          </cell>
          <cell r="E39">
            <v>116229</v>
          </cell>
          <cell r="F39">
            <v>59542</v>
          </cell>
          <cell r="G39">
            <v>64900</v>
          </cell>
          <cell r="H39">
            <v>82384</v>
          </cell>
          <cell r="I39">
            <v>206826</v>
          </cell>
          <cell r="J39">
            <v>323055</v>
          </cell>
        </row>
        <row r="40">
          <cell r="C40">
            <v>39042</v>
          </cell>
          <cell r="D40">
            <v>-34685</v>
          </cell>
          <cell r="E40">
            <v>-70068</v>
          </cell>
          <cell r="F40">
            <v>-167141</v>
          </cell>
          <cell r="G40">
            <v>-109233</v>
          </cell>
          <cell r="H40">
            <v>-253700</v>
          </cell>
          <cell r="I40">
            <v>-530074</v>
          </cell>
          <cell r="J40">
            <v>-600142</v>
          </cell>
        </row>
        <row r="41">
          <cell r="C41">
            <v>353585</v>
          </cell>
          <cell r="D41">
            <v>430814</v>
          </cell>
          <cell r="E41">
            <v>1144565</v>
          </cell>
          <cell r="F41">
            <v>275067</v>
          </cell>
          <cell r="G41">
            <v>316858</v>
          </cell>
          <cell r="H41">
            <v>288246</v>
          </cell>
          <cell r="I41">
            <v>880171</v>
          </cell>
          <cell r="J41">
            <v>2024736</v>
          </cell>
        </row>
        <row r="42">
          <cell r="C42">
            <v>314543</v>
          </cell>
          <cell r="D42">
            <v>465499</v>
          </cell>
          <cell r="E42">
            <v>1214633</v>
          </cell>
          <cell r="F42">
            <v>442208</v>
          </cell>
          <cell r="G42">
            <v>426091</v>
          </cell>
          <cell r="H42">
            <v>541946</v>
          </cell>
          <cell r="I42">
            <v>1410245</v>
          </cell>
          <cell r="J42">
            <v>2624878</v>
          </cell>
        </row>
        <row r="43">
          <cell r="C43">
            <v>41049</v>
          </cell>
          <cell r="D43">
            <v>-16922</v>
          </cell>
          <cell r="E43">
            <v>-56995</v>
          </cell>
          <cell r="F43">
            <v>-158974</v>
          </cell>
          <cell r="G43">
            <v>-101873</v>
          </cell>
          <cell r="H43">
            <v>-216248</v>
          </cell>
          <cell r="I43">
            <v>-477095</v>
          </cell>
          <cell r="J43">
            <v>-534090</v>
          </cell>
        </row>
        <row r="44">
          <cell r="C44">
            <v>331187</v>
          </cell>
          <cell r="D44">
            <v>405111</v>
          </cell>
          <cell r="E44">
            <v>1057923</v>
          </cell>
          <cell r="F44">
            <v>255111</v>
          </cell>
          <cell r="G44">
            <v>289704</v>
          </cell>
          <cell r="H44">
            <v>266866</v>
          </cell>
          <cell r="I44">
            <v>811681</v>
          </cell>
          <cell r="J44">
            <v>1869604</v>
          </cell>
        </row>
        <row r="45">
          <cell r="C45">
            <v>290138</v>
          </cell>
          <cell r="D45">
            <v>422033</v>
          </cell>
          <cell r="E45">
            <v>1114918</v>
          </cell>
          <cell r="F45">
            <v>414085</v>
          </cell>
          <cell r="G45">
            <v>391577</v>
          </cell>
          <cell r="H45">
            <v>483114</v>
          </cell>
          <cell r="I45">
            <v>1288776</v>
          </cell>
          <cell r="J45">
            <v>2403694</v>
          </cell>
        </row>
        <row r="46">
          <cell r="C46">
            <v>-2007</v>
          </cell>
          <cell r="D46">
            <v>-17763</v>
          </cell>
          <cell r="E46">
            <v>-13073</v>
          </cell>
          <cell r="F46">
            <v>-8167</v>
          </cell>
          <cell r="G46">
            <v>-7360</v>
          </cell>
          <cell r="H46">
            <v>-37452</v>
          </cell>
          <cell r="I46">
            <v>-52979</v>
          </cell>
          <cell r="J46">
            <v>-66052</v>
          </cell>
        </row>
        <row r="47">
          <cell r="C47">
            <v>22398</v>
          </cell>
          <cell r="D47">
            <v>25703</v>
          </cell>
          <cell r="E47">
            <v>86642</v>
          </cell>
          <cell r="F47">
            <v>19956</v>
          </cell>
          <cell r="G47">
            <v>27154</v>
          </cell>
          <cell r="H47">
            <v>21380</v>
          </cell>
          <cell r="I47">
            <v>68490</v>
          </cell>
          <cell r="J47">
            <v>155132</v>
          </cell>
        </row>
        <row r="48">
          <cell r="C48">
            <v>24405</v>
          </cell>
          <cell r="D48">
            <v>43466</v>
          </cell>
          <cell r="E48">
            <v>99715</v>
          </cell>
          <cell r="F48">
            <v>28123</v>
          </cell>
          <cell r="G48">
            <v>34514</v>
          </cell>
          <cell r="H48">
            <v>58832</v>
          </cell>
          <cell r="I48">
            <v>121469</v>
          </cell>
          <cell r="J48">
            <v>221184</v>
          </cell>
        </row>
        <row r="49">
          <cell r="C49">
            <v>223689</v>
          </cell>
          <cell r="D49">
            <v>232843</v>
          </cell>
          <cell r="E49">
            <v>601287</v>
          </cell>
          <cell r="F49">
            <v>173745</v>
          </cell>
          <cell r="G49">
            <v>140052</v>
          </cell>
          <cell r="H49">
            <v>174953</v>
          </cell>
          <cell r="I49">
            <v>488750</v>
          </cell>
          <cell r="J49">
            <v>1090037</v>
          </cell>
        </row>
        <row r="50">
          <cell r="C50">
            <v>233807</v>
          </cell>
          <cell r="D50">
            <v>255072</v>
          </cell>
          <cell r="E50">
            <v>664109</v>
          </cell>
          <cell r="F50">
            <v>193988</v>
          </cell>
          <cell r="G50">
            <v>169822</v>
          </cell>
          <cell r="H50">
            <v>198171</v>
          </cell>
          <cell r="I50">
            <v>561981</v>
          </cell>
          <cell r="J50">
            <v>1226090</v>
          </cell>
        </row>
        <row r="51">
          <cell r="C51">
            <v>10118</v>
          </cell>
          <cell r="D51">
            <v>22229</v>
          </cell>
          <cell r="E51">
            <v>62822</v>
          </cell>
          <cell r="F51">
            <v>20243</v>
          </cell>
          <cell r="G51">
            <v>29770</v>
          </cell>
          <cell r="H51">
            <v>23218</v>
          </cell>
          <cell r="I51">
            <v>73231</v>
          </cell>
          <cell r="J51">
            <v>136053</v>
          </cell>
        </row>
        <row r="52">
          <cell r="C52">
            <v>221517</v>
          </cell>
          <cell r="D52">
            <v>237825</v>
          </cell>
          <cell r="E52">
            <v>612350</v>
          </cell>
          <cell r="F52">
            <v>175522</v>
          </cell>
          <cell r="G52">
            <v>145411</v>
          </cell>
          <cell r="H52">
            <v>177586</v>
          </cell>
          <cell r="I52">
            <v>498519</v>
          </cell>
          <cell r="J52">
            <v>1110869</v>
          </cell>
        </row>
        <row r="53">
          <cell r="C53">
            <v>229858</v>
          </cell>
          <cell r="D53">
            <v>252655</v>
          </cell>
          <cell r="E53">
            <v>656322</v>
          </cell>
          <cell r="F53">
            <v>191556</v>
          </cell>
          <cell r="G53">
            <v>166919</v>
          </cell>
          <cell r="H53">
            <v>194180</v>
          </cell>
          <cell r="I53">
            <v>552655</v>
          </cell>
          <cell r="J53">
            <v>1208977</v>
          </cell>
        </row>
        <row r="54">
          <cell r="C54">
            <v>8341</v>
          </cell>
          <cell r="D54">
            <v>14830</v>
          </cell>
          <cell r="E54">
            <v>43972</v>
          </cell>
          <cell r="F54">
            <v>16034</v>
          </cell>
          <cell r="G54">
            <v>21508</v>
          </cell>
          <cell r="H54">
            <v>16594</v>
          </cell>
          <cell r="I54">
            <v>54136</v>
          </cell>
          <cell r="J54">
            <v>98108</v>
          </cell>
        </row>
        <row r="55">
          <cell r="C55">
            <v>2172</v>
          </cell>
          <cell r="D55">
            <v>-4982</v>
          </cell>
          <cell r="E55">
            <v>-11063</v>
          </cell>
          <cell r="F55">
            <v>-1777</v>
          </cell>
          <cell r="G55">
            <v>-5359</v>
          </cell>
          <cell r="H55">
            <v>-2633</v>
          </cell>
          <cell r="I55">
            <v>-9769</v>
          </cell>
          <cell r="J55">
            <v>-20832</v>
          </cell>
        </row>
        <row r="56">
          <cell r="C56">
            <v>3949</v>
          </cell>
          <cell r="D56">
            <v>2417</v>
          </cell>
          <cell r="E56">
            <v>7787</v>
          </cell>
          <cell r="F56">
            <v>2432</v>
          </cell>
          <cell r="G56">
            <v>2903</v>
          </cell>
          <cell r="H56">
            <v>3991</v>
          </cell>
          <cell r="I56">
            <v>9326</v>
          </cell>
          <cell r="J56">
            <v>17113</v>
          </cell>
        </row>
        <row r="57">
          <cell r="C57">
            <v>1777</v>
          </cell>
          <cell r="D57">
            <v>7399</v>
          </cell>
          <cell r="E57">
            <v>18850</v>
          </cell>
          <cell r="F57">
            <v>4209</v>
          </cell>
          <cell r="G57">
            <v>8262</v>
          </cell>
          <cell r="H57">
            <v>6624</v>
          </cell>
          <cell r="I57">
            <v>19095</v>
          </cell>
          <cell r="J57">
            <v>37945</v>
          </cell>
        </row>
        <row r="59">
          <cell r="C59">
            <v>-952834.30188578274</v>
          </cell>
          <cell r="D59">
            <v>-1925587.0230328096</v>
          </cell>
          <cell r="E59">
            <v>-5254700.3389050085</v>
          </cell>
          <cell r="F59">
            <v>-2615280.6898797527</v>
          </cell>
          <cell r="G59">
            <v>-1611340.5638852448</v>
          </cell>
          <cell r="H59">
            <v>-2921683.7400361649</v>
          </cell>
          <cell r="I59">
            <v>-7148304.9938011616</v>
          </cell>
          <cell r="J59">
            <v>-12403005.33270617</v>
          </cell>
        </row>
        <row r="60">
          <cell r="C60">
            <v>316815.45359160611</v>
          </cell>
          <cell r="D60">
            <v>-278793.66930048843</v>
          </cell>
          <cell r="E60">
            <v>-5355621.6693004882</v>
          </cell>
          <cell r="F60">
            <v>3168023.2453592862</v>
          </cell>
          <cell r="G60">
            <v>1928597.1240340522</v>
          </cell>
          <cell r="H60">
            <v>2135216.9847604316</v>
          </cell>
          <cell r="I60">
            <v>7231837.35415377</v>
          </cell>
          <cell r="J60">
            <v>1876215.6848532818</v>
          </cell>
        </row>
        <row r="62">
          <cell r="C62">
            <v>4714372</v>
          </cell>
          <cell r="D62">
            <v>4342995</v>
          </cell>
          <cell r="E62">
            <v>7051893</v>
          </cell>
          <cell r="F62">
            <v>2819310</v>
          </cell>
          <cell r="G62">
            <v>2231460</v>
          </cell>
          <cell r="H62">
            <v>1756856</v>
          </cell>
          <cell r="I62">
            <v>6807626</v>
          </cell>
          <cell r="J62">
            <v>13859519</v>
          </cell>
        </row>
        <row r="63">
          <cell r="C63">
            <v>77609</v>
          </cell>
          <cell r="D63">
            <v>595203</v>
          </cell>
          <cell r="E63">
            <v>-697620</v>
          </cell>
          <cell r="F63">
            <v>619672</v>
          </cell>
          <cell r="G63">
            <v>-79253</v>
          </cell>
          <cell r="H63">
            <v>43773</v>
          </cell>
          <cell r="I63">
            <v>584192</v>
          </cell>
          <cell r="J63">
            <v>-113428</v>
          </cell>
        </row>
        <row r="64">
          <cell r="C64">
            <v>470337</v>
          </cell>
          <cell r="D64">
            <v>1069920</v>
          </cell>
          <cell r="E64">
            <v>2327798</v>
          </cell>
          <cell r="F64">
            <v>848491</v>
          </cell>
          <cell r="G64">
            <v>64764</v>
          </cell>
          <cell r="H64">
            <v>359998</v>
          </cell>
          <cell r="I64">
            <v>1273253</v>
          </cell>
          <cell r="J64">
            <v>3601051</v>
          </cell>
        </row>
        <row r="65">
          <cell r="C65">
            <v>-392728</v>
          </cell>
          <cell r="D65">
            <v>-474717</v>
          </cell>
          <cell r="E65">
            <v>-3025418</v>
          </cell>
          <cell r="F65">
            <v>-228819</v>
          </cell>
          <cell r="G65">
            <v>-144017</v>
          </cell>
          <cell r="H65">
            <v>-316225</v>
          </cell>
          <cell r="I65">
            <v>-689061</v>
          </cell>
          <cell r="J65">
            <v>-3714479</v>
          </cell>
        </row>
        <row r="66">
          <cell r="C66">
            <v>4636763</v>
          </cell>
          <cell r="D66">
            <v>3747792</v>
          </cell>
          <cell r="E66">
            <v>7749513</v>
          </cell>
          <cell r="F66">
            <v>2199638</v>
          </cell>
          <cell r="G66">
            <v>2310713</v>
          </cell>
          <cell r="H66">
            <v>1713083</v>
          </cell>
          <cell r="I66">
            <v>6223434</v>
          </cell>
          <cell r="J66">
            <v>13972947</v>
          </cell>
        </row>
        <row r="67">
          <cell r="C67">
            <v>5887568</v>
          </cell>
          <cell r="D67">
            <v>4692841</v>
          </cell>
          <cell r="E67">
            <v>13021868</v>
          </cell>
          <cell r="F67">
            <v>4370649</v>
          </cell>
          <cell r="G67">
            <v>3969662</v>
          </cell>
          <cell r="H67">
            <v>3968113</v>
          </cell>
          <cell r="I67">
            <v>12308424</v>
          </cell>
          <cell r="J67">
            <v>25330292</v>
          </cell>
        </row>
        <row r="68">
          <cell r="C68">
            <v>5705392</v>
          </cell>
          <cell r="D68">
            <v>4251777</v>
          </cell>
          <cell r="E68">
            <v>12309072</v>
          </cell>
          <cell r="F68">
            <v>4225507</v>
          </cell>
          <cell r="G68">
            <v>3662460</v>
          </cell>
          <cell r="H68">
            <v>3526452</v>
          </cell>
          <cell r="I68">
            <v>11414419</v>
          </cell>
          <cell r="J68">
            <v>23723491</v>
          </cell>
        </row>
        <row r="69">
          <cell r="C69">
            <v>1165975</v>
          </cell>
          <cell r="D69">
            <v>2658079</v>
          </cell>
          <cell r="E69">
            <v>5101741</v>
          </cell>
          <cell r="F69">
            <v>2218417</v>
          </cell>
          <cell r="G69">
            <v>2550744</v>
          </cell>
          <cell r="H69">
            <v>1592289</v>
          </cell>
          <cell r="I69">
            <v>6361450</v>
          </cell>
          <cell r="J69">
            <v>11463191</v>
          </cell>
        </row>
        <row r="70">
          <cell r="C70">
            <v>4539417</v>
          </cell>
          <cell r="D70">
            <v>1593698</v>
          </cell>
          <cell r="E70">
            <v>7207331</v>
          </cell>
          <cell r="F70">
            <v>2007090</v>
          </cell>
          <cell r="G70">
            <v>1111716</v>
          </cell>
          <cell r="H70">
            <v>1934163</v>
          </cell>
          <cell r="I70">
            <v>5052969</v>
          </cell>
          <cell r="J70">
            <v>12260300</v>
          </cell>
        </row>
        <row r="71">
          <cell r="C71">
            <v>1124</v>
          </cell>
          <cell r="D71">
            <v>7004</v>
          </cell>
          <cell r="E71">
            <v>12024</v>
          </cell>
          <cell r="F71">
            <v>41682</v>
          </cell>
          <cell r="G71">
            <v>887</v>
          </cell>
          <cell r="H71">
            <v>51500</v>
          </cell>
          <cell r="I71">
            <v>94069</v>
          </cell>
          <cell r="J71">
            <v>106093</v>
          </cell>
        </row>
        <row r="72">
          <cell r="C72">
            <v>181052</v>
          </cell>
          <cell r="D72">
            <v>434060</v>
          </cell>
          <cell r="E72">
            <v>700772</v>
          </cell>
          <cell r="F72">
            <v>103460</v>
          </cell>
          <cell r="G72">
            <v>306315</v>
          </cell>
          <cell r="H72">
            <v>390161</v>
          </cell>
          <cell r="I72">
            <v>799936</v>
          </cell>
          <cell r="J72">
            <v>1500708</v>
          </cell>
        </row>
        <row r="73">
          <cell r="C73">
            <v>-1250805</v>
          </cell>
          <cell r="D73">
            <v>-945049</v>
          </cell>
          <cell r="E73">
            <v>-5272355</v>
          </cell>
          <cell r="F73">
            <v>-2171011</v>
          </cell>
          <cell r="G73">
            <v>-1658949</v>
          </cell>
          <cell r="H73">
            <v>-2255030</v>
          </cell>
          <cell r="I73">
            <v>-6084990</v>
          </cell>
          <cell r="J73">
            <v>-11357345</v>
          </cell>
        </row>
        <row r="74">
          <cell r="C74">
            <v>-1116409</v>
          </cell>
          <cell r="D74">
            <v>-938512</v>
          </cell>
          <cell r="E74">
            <v>-4985288</v>
          </cell>
          <cell r="F74">
            <v>-1595324</v>
          </cell>
          <cell r="G74">
            <v>-1643515</v>
          </cell>
          <cell r="H74">
            <v>-2221199</v>
          </cell>
          <cell r="I74">
            <v>-5460038</v>
          </cell>
          <cell r="J74">
            <v>-10445326</v>
          </cell>
        </row>
        <row r="75">
          <cell r="C75">
            <v>-134396</v>
          </cell>
          <cell r="D75">
            <v>-6537</v>
          </cell>
          <cell r="E75">
            <v>-287067</v>
          </cell>
          <cell r="F75">
            <v>-575687</v>
          </cell>
          <cell r="G75">
            <v>-15434</v>
          </cell>
          <cell r="H75">
            <v>-33831</v>
          </cell>
          <cell r="I75">
            <v>-624952</v>
          </cell>
          <cell r="J75">
            <v>-912019</v>
          </cell>
        </row>
        <row r="76">
          <cell r="C76">
            <v>0</v>
          </cell>
          <cell r="D76">
            <v>0</v>
          </cell>
          <cell r="E76">
            <v>0</v>
          </cell>
          <cell r="F76">
            <v>0</v>
          </cell>
          <cell r="G76">
            <v>0</v>
          </cell>
          <cell r="H76">
            <v>0</v>
          </cell>
          <cell r="I76">
            <v>0</v>
          </cell>
          <cell r="J76">
            <v>0</v>
          </cell>
        </row>
        <row r="78">
          <cell r="C78">
            <v>1140834.2602300001</v>
          </cell>
          <cell r="D78">
            <v>2013529.1145299999</v>
          </cell>
          <cell r="E78">
            <v>4125056.99884</v>
          </cell>
          <cell r="F78">
            <v>1300977.0098000001</v>
          </cell>
          <cell r="G78">
            <v>1382341.57601</v>
          </cell>
          <cell r="H78">
            <v>1392235.3382000001</v>
          </cell>
          <cell r="I78">
            <v>4075553.9240100002</v>
          </cell>
          <cell r="J78">
            <v>8200610.9228499997</v>
          </cell>
        </row>
        <row r="79">
          <cell r="C79">
            <v>1195215.2602300001</v>
          </cell>
          <cell r="D79">
            <v>2110262.1145299999</v>
          </cell>
          <cell r="E79">
            <v>4555570.9988400005</v>
          </cell>
          <cell r="F79">
            <v>1314691.0098000001</v>
          </cell>
          <cell r="G79">
            <v>1430794.57601</v>
          </cell>
          <cell r="H79">
            <v>1305722.3382000001</v>
          </cell>
          <cell r="I79">
            <v>4051207.9240100002</v>
          </cell>
          <cell r="J79">
            <v>8606778.9228500016</v>
          </cell>
        </row>
        <row r="80">
          <cell r="C80">
            <v>1195215.2602300001</v>
          </cell>
          <cell r="D80">
            <v>2110262.1145299999</v>
          </cell>
          <cell r="E80">
            <v>4555570.9988400005</v>
          </cell>
          <cell r="F80">
            <v>1314691.0098000001</v>
          </cell>
          <cell r="G80">
            <v>1430794.57601</v>
          </cell>
          <cell r="H80">
            <v>1305722.3382000001</v>
          </cell>
          <cell r="I80">
            <v>4051207.9240100002</v>
          </cell>
          <cell r="J80">
            <v>8606778.9228500016</v>
          </cell>
        </row>
        <row r="81">
          <cell r="C81">
            <v>176699</v>
          </cell>
          <cell r="D81">
            <v>941484</v>
          </cell>
          <cell r="E81">
            <v>1256195</v>
          </cell>
          <cell r="F81">
            <v>307714</v>
          </cell>
          <cell r="G81">
            <v>398046</v>
          </cell>
          <cell r="H81">
            <v>112188</v>
          </cell>
          <cell r="I81">
            <v>817948</v>
          </cell>
          <cell r="J81">
            <v>2074143</v>
          </cell>
        </row>
        <row r="82">
          <cell r="C82">
            <v>70183</v>
          </cell>
          <cell r="D82">
            <v>70349</v>
          </cell>
          <cell r="E82">
            <v>190763</v>
          </cell>
          <cell r="F82">
            <v>61184</v>
          </cell>
          <cell r="G82">
            <v>56517</v>
          </cell>
          <cell r="H82">
            <v>75654</v>
          </cell>
          <cell r="I82">
            <v>193355</v>
          </cell>
          <cell r="J82">
            <v>384118</v>
          </cell>
        </row>
        <row r="83">
          <cell r="C83">
            <v>948333.26023000013</v>
          </cell>
          <cell r="D83">
            <v>1098429.1145299999</v>
          </cell>
          <cell r="E83">
            <v>3108612.99884</v>
          </cell>
          <cell r="F83">
            <v>945793.00980000012</v>
          </cell>
          <cell r="G83">
            <v>976231.57600999996</v>
          </cell>
          <cell r="H83">
            <v>1117880.3382000001</v>
          </cell>
          <cell r="I83">
            <v>3039904.9240100002</v>
          </cell>
          <cell r="J83">
            <v>6148517.9228499997</v>
          </cell>
        </row>
        <row r="84">
          <cell r="E84">
            <v>0</v>
          </cell>
          <cell r="F84">
            <v>0</v>
          </cell>
          <cell r="G84">
            <v>0</v>
          </cell>
          <cell r="H84">
            <v>0</v>
          </cell>
          <cell r="I84">
            <v>0</v>
          </cell>
          <cell r="J84">
            <v>0</v>
          </cell>
        </row>
        <row r="85">
          <cell r="C85">
            <v>-54381</v>
          </cell>
          <cell r="D85">
            <v>-96733</v>
          </cell>
          <cell r="E85">
            <v>-430514</v>
          </cell>
          <cell r="F85">
            <v>-13714</v>
          </cell>
          <cell r="G85">
            <v>-48453</v>
          </cell>
          <cell r="H85">
            <v>86513</v>
          </cell>
          <cell r="I85">
            <v>24346</v>
          </cell>
          <cell r="J85">
            <v>-406168</v>
          </cell>
        </row>
        <row r="86">
          <cell r="C86">
            <v>-7104152</v>
          </cell>
          <cell r="D86">
            <v>-7166145</v>
          </cell>
          <cell r="E86">
            <v>-17615905</v>
          </cell>
          <cell r="F86">
            <v>-3526476</v>
          </cell>
          <cell r="G86">
            <v>-2396919</v>
          </cell>
          <cell r="H86">
            <v>-4766965</v>
          </cell>
          <cell r="I86">
            <v>-10690360</v>
          </cell>
          <cell r="J86">
            <v>-28306265</v>
          </cell>
        </row>
        <row r="87">
          <cell r="C87">
            <v>-7104152</v>
          </cell>
          <cell r="D87">
            <v>-7166145</v>
          </cell>
          <cell r="E87">
            <v>-17615905</v>
          </cell>
          <cell r="F87">
            <v>-2333024</v>
          </cell>
          <cell r="G87">
            <v>-2396919</v>
          </cell>
          <cell r="H87">
            <v>-4766965</v>
          </cell>
          <cell r="I87">
            <v>-9496908</v>
          </cell>
          <cell r="J87">
            <v>-27112813</v>
          </cell>
        </row>
        <row r="88">
          <cell r="C88">
            <v>-73347</v>
          </cell>
          <cell r="D88">
            <v>-362759</v>
          </cell>
          <cell r="E88">
            <v>-527631</v>
          </cell>
          <cell r="F88">
            <v>-180679</v>
          </cell>
          <cell r="G88">
            <v>-89921</v>
          </cell>
          <cell r="H88">
            <v>-67698</v>
          </cell>
          <cell r="I88">
            <v>-338298</v>
          </cell>
          <cell r="J88">
            <v>-865929</v>
          </cell>
        </row>
        <row r="89">
          <cell r="C89">
            <v>-19687</v>
          </cell>
          <cell r="D89">
            <v>-367072</v>
          </cell>
          <cell r="E89">
            <v>-504704</v>
          </cell>
          <cell r="F89">
            <v>-8449</v>
          </cell>
          <cell r="G89">
            <v>-14372</v>
          </cell>
          <cell r="H89">
            <v>-359020</v>
          </cell>
          <cell r="I89">
            <v>-381841</v>
          </cell>
          <cell r="J89">
            <v>-886545</v>
          </cell>
        </row>
        <row r="90">
          <cell r="C90">
            <v>-330267</v>
          </cell>
          <cell r="D90">
            <v>-555697</v>
          </cell>
          <cell r="E90">
            <v>-1303765</v>
          </cell>
          <cell r="F90">
            <v>-610273</v>
          </cell>
          <cell r="G90">
            <v>-620724</v>
          </cell>
          <cell r="H90">
            <v>-1017218</v>
          </cell>
          <cell r="I90">
            <v>-2248215</v>
          </cell>
          <cell r="J90">
            <v>-3551980</v>
          </cell>
        </row>
        <row r="91">
          <cell r="C91">
            <v>-694009</v>
          </cell>
          <cell r="D91">
            <v>-1068710</v>
          </cell>
          <cell r="E91">
            <v>-2541295</v>
          </cell>
          <cell r="F91">
            <v>-616614</v>
          </cell>
          <cell r="G91">
            <v>-777481</v>
          </cell>
          <cell r="H91">
            <v>-972914</v>
          </cell>
          <cell r="I91">
            <v>-2367009</v>
          </cell>
          <cell r="J91">
            <v>-4908304</v>
          </cell>
        </row>
        <row r="92">
          <cell r="C92">
            <v>-97804</v>
          </cell>
          <cell r="D92">
            <v>-302452</v>
          </cell>
          <cell r="E92">
            <v>-468988</v>
          </cell>
          <cell r="F92">
            <v>-158612</v>
          </cell>
          <cell r="G92">
            <v>-97005</v>
          </cell>
          <cell r="H92">
            <v>-254829</v>
          </cell>
          <cell r="I92">
            <v>-510446</v>
          </cell>
          <cell r="J92">
            <v>-979434</v>
          </cell>
        </row>
        <row r="93">
          <cell r="C93">
            <v>-611711</v>
          </cell>
          <cell r="D93">
            <v>-1236189</v>
          </cell>
          <cell r="E93">
            <v>-2721305</v>
          </cell>
          <cell r="F93">
            <v>-23608</v>
          </cell>
          <cell r="G93">
            <v>-248416</v>
          </cell>
          <cell r="H93">
            <v>-208412</v>
          </cell>
          <cell r="I93">
            <v>-480436</v>
          </cell>
          <cell r="J93">
            <v>-3201741</v>
          </cell>
        </row>
        <row r="94">
          <cell r="C94">
            <v>-49054</v>
          </cell>
          <cell r="D94">
            <v>-261772</v>
          </cell>
          <cell r="E94">
            <v>-369326</v>
          </cell>
          <cell r="F94">
            <v>-108600</v>
          </cell>
          <cell r="G94">
            <v>-15107</v>
          </cell>
          <cell r="H94">
            <v>-4625</v>
          </cell>
          <cell r="I94">
            <v>-128332</v>
          </cell>
          <cell r="J94">
            <v>-497658</v>
          </cell>
        </row>
        <row r="95">
          <cell r="C95">
            <v>-4912412</v>
          </cell>
          <cell r="D95">
            <v>-2311128</v>
          </cell>
          <cell r="E95">
            <v>-7967628</v>
          </cell>
          <cell r="F95">
            <v>-152661</v>
          </cell>
          <cell r="G95">
            <v>-336575</v>
          </cell>
          <cell r="H95">
            <v>-641380</v>
          </cell>
          <cell r="I95">
            <v>-1130616</v>
          </cell>
          <cell r="J95">
            <v>-9098244</v>
          </cell>
        </row>
        <row r="96">
          <cell r="C96">
            <v>-7938</v>
          </cell>
          <cell r="D96">
            <v>-168988</v>
          </cell>
          <cell r="E96">
            <v>-201492</v>
          </cell>
          <cell r="F96">
            <v>-5909</v>
          </cell>
          <cell r="G96">
            <v>-4188</v>
          </cell>
          <cell r="H96">
            <v>-185652</v>
          </cell>
          <cell r="I96">
            <v>-195749</v>
          </cell>
          <cell r="J96">
            <v>-397241</v>
          </cell>
        </row>
        <row r="97">
          <cell r="C97">
            <v>-56719</v>
          </cell>
          <cell r="D97">
            <v>-30006</v>
          </cell>
          <cell r="E97">
            <v>-135275</v>
          </cell>
          <cell r="F97">
            <v>-102502</v>
          </cell>
          <cell r="G97">
            <v>-63788</v>
          </cell>
          <cell r="H97">
            <v>-986695</v>
          </cell>
          <cell r="I97">
            <v>-1152985</v>
          </cell>
          <cell r="J97">
            <v>-1288260</v>
          </cell>
        </row>
        <row r="98">
          <cell r="C98">
            <v>-251204</v>
          </cell>
          <cell r="D98">
            <v>-501372</v>
          </cell>
          <cell r="E98">
            <v>-874496</v>
          </cell>
          <cell r="F98">
            <v>-365117</v>
          </cell>
          <cell r="G98">
            <v>-129342</v>
          </cell>
          <cell r="H98">
            <v>-68522</v>
          </cell>
          <cell r="I98">
            <v>-562981</v>
          </cell>
          <cell r="J98">
            <v>-1437477</v>
          </cell>
        </row>
        <row r="99">
          <cell r="E99">
            <v>0</v>
          </cell>
          <cell r="F99">
            <v>-1193452</v>
          </cell>
          <cell r="I99">
            <v>-1193452</v>
          </cell>
          <cell r="J99">
            <v>-1193452</v>
          </cell>
        </row>
        <row r="100">
          <cell r="C100">
            <v>1745660.193361606</v>
          </cell>
          <cell r="D100">
            <v>964130.21616951167</v>
          </cell>
          <cell r="E100">
            <v>1781580.3318595116</v>
          </cell>
          <cell r="F100">
            <v>2480110.2355592861</v>
          </cell>
          <cell r="G100">
            <v>1017741.5480240523</v>
          </cell>
          <cell r="H100">
            <v>4131369.6465604315</v>
          </cell>
          <cell r="I100">
            <v>7629221.4301437698</v>
          </cell>
          <cell r="J100">
            <v>9410801.7620032821</v>
          </cell>
        </row>
        <row r="101">
          <cell r="C101">
            <v>958853.1933616061</v>
          </cell>
          <cell r="D101">
            <v>-196208.78383048833</v>
          </cell>
          <cell r="E101">
            <v>-1076646.6681404882</v>
          </cell>
          <cell r="F101">
            <v>-2295266.7644407139</v>
          </cell>
          <cell r="G101">
            <v>-2481235.4519759477</v>
          </cell>
          <cell r="H101">
            <v>1895504.6465604315</v>
          </cell>
          <cell r="I101">
            <v>-2880997.5698562302</v>
          </cell>
          <cell r="J101">
            <v>-3957644.2379967184</v>
          </cell>
        </row>
        <row r="102">
          <cell r="C102">
            <v>786807</v>
          </cell>
          <cell r="D102">
            <v>1160339</v>
          </cell>
          <cell r="E102">
            <v>2858227</v>
          </cell>
          <cell r="F102">
            <v>4775377</v>
          </cell>
          <cell r="G102">
            <v>3498977</v>
          </cell>
          <cell r="H102">
            <v>2235865</v>
          </cell>
          <cell r="I102">
            <v>10510219</v>
          </cell>
          <cell r="J102">
            <v>13368446</v>
          </cell>
        </row>
        <row r="103">
          <cell r="C103">
            <v>786807</v>
          </cell>
          <cell r="D103">
            <v>1160339</v>
          </cell>
          <cell r="E103">
            <v>2858227</v>
          </cell>
          <cell r="F103">
            <v>3775377</v>
          </cell>
          <cell r="G103">
            <v>3498977</v>
          </cell>
          <cell r="H103">
            <v>2235865</v>
          </cell>
          <cell r="I103">
            <v>9510219</v>
          </cell>
          <cell r="J103">
            <v>12368446</v>
          </cell>
        </row>
        <row r="104">
          <cell r="C104">
            <v>287090</v>
          </cell>
          <cell r="D104">
            <v>306175</v>
          </cell>
          <cell r="E104">
            <v>969196</v>
          </cell>
          <cell r="F104">
            <v>324873</v>
          </cell>
          <cell r="G104">
            <v>325762</v>
          </cell>
          <cell r="H104">
            <v>192016</v>
          </cell>
          <cell r="I104">
            <v>842651</v>
          </cell>
          <cell r="J104">
            <v>1811847</v>
          </cell>
        </row>
        <row r="105">
          <cell r="C105">
            <v>229011</v>
          </cell>
          <cell r="D105">
            <v>170072</v>
          </cell>
          <cell r="E105">
            <v>632055</v>
          </cell>
          <cell r="F105">
            <v>136440</v>
          </cell>
          <cell r="G105">
            <v>242236</v>
          </cell>
          <cell r="H105">
            <v>208902</v>
          </cell>
          <cell r="I105">
            <v>587578</v>
          </cell>
          <cell r="J105">
            <v>1219633</v>
          </cell>
        </row>
        <row r="106">
          <cell r="C106">
            <v>7450</v>
          </cell>
          <cell r="D106">
            <v>220180</v>
          </cell>
          <cell r="E106">
            <v>254330</v>
          </cell>
          <cell r="F106">
            <v>52050</v>
          </cell>
          <cell r="G106">
            <v>482290</v>
          </cell>
          <cell r="H106">
            <v>255419</v>
          </cell>
          <cell r="I106">
            <v>789759</v>
          </cell>
          <cell r="J106">
            <v>1044089</v>
          </cell>
        </row>
        <row r="107">
          <cell r="C107">
            <v>235201</v>
          </cell>
          <cell r="D107">
            <v>448255</v>
          </cell>
          <cell r="E107">
            <v>915520</v>
          </cell>
          <cell r="F107">
            <v>1161553</v>
          </cell>
          <cell r="G107">
            <v>2091131</v>
          </cell>
          <cell r="H107">
            <v>1379127</v>
          </cell>
          <cell r="I107">
            <v>4631811</v>
          </cell>
          <cell r="J107">
            <v>5547331</v>
          </cell>
        </row>
        <row r="108">
          <cell r="C108">
            <v>0</v>
          </cell>
          <cell r="D108">
            <v>0</v>
          </cell>
          <cell r="E108">
            <v>0</v>
          </cell>
          <cell r="F108">
            <v>0</v>
          </cell>
          <cell r="G108">
            <v>4188</v>
          </cell>
          <cell r="H108">
            <v>120128</v>
          </cell>
          <cell r="I108">
            <v>124316</v>
          </cell>
          <cell r="J108">
            <v>124316</v>
          </cell>
        </row>
        <row r="109">
          <cell r="C109">
            <v>0</v>
          </cell>
          <cell r="D109">
            <v>0</v>
          </cell>
          <cell r="E109">
            <v>0</v>
          </cell>
          <cell r="F109">
            <v>2000000</v>
          </cell>
          <cell r="G109">
            <v>0</v>
          </cell>
          <cell r="H109">
            <v>0</v>
          </cell>
          <cell r="I109">
            <v>2000000</v>
          </cell>
          <cell r="J109">
            <v>2000000</v>
          </cell>
        </row>
        <row r="110">
          <cell r="C110">
            <v>28055</v>
          </cell>
          <cell r="D110">
            <v>15657</v>
          </cell>
          <cell r="E110">
            <v>87126</v>
          </cell>
          <cell r="F110">
            <v>100461</v>
          </cell>
          <cell r="G110">
            <v>353370</v>
          </cell>
          <cell r="H110">
            <v>80273</v>
          </cell>
          <cell r="I110">
            <v>534104</v>
          </cell>
          <cell r="J110">
            <v>621230</v>
          </cell>
        </row>
        <row r="111">
          <cell r="E111">
            <v>0</v>
          </cell>
          <cell r="F111">
            <v>1000000</v>
          </cell>
          <cell r="I111">
            <v>1000000</v>
          </cell>
          <cell r="J111">
            <v>1000000</v>
          </cell>
        </row>
        <row r="112">
          <cell r="C112">
            <v>-179899</v>
          </cell>
          <cell r="D112">
            <v>-433303</v>
          </cell>
          <cell r="E112">
            <v>-698247</v>
          </cell>
          <cell r="F112">
            <v>94102</v>
          </cell>
          <cell r="G112">
            <v>-306027</v>
          </cell>
          <cell r="H112">
            <v>-378279</v>
          </cell>
          <cell r="I112">
            <v>-590204</v>
          </cell>
          <cell r="J112">
            <v>-1288451</v>
          </cell>
        </row>
        <row r="113">
          <cell r="C113">
            <v>-179899</v>
          </cell>
          <cell r="D113">
            <v>-433303</v>
          </cell>
          <cell r="E113">
            <v>-698247</v>
          </cell>
          <cell r="F113">
            <v>-99350</v>
          </cell>
          <cell r="G113">
            <v>-306027</v>
          </cell>
          <cell r="H113">
            <v>-378279</v>
          </cell>
          <cell r="I113">
            <v>-783656</v>
          </cell>
          <cell r="J113">
            <v>-1481903</v>
          </cell>
        </row>
        <row r="114">
          <cell r="E114">
            <v>0</v>
          </cell>
          <cell r="F114">
            <v>193452</v>
          </cell>
          <cell r="I114">
            <v>193452</v>
          </cell>
          <cell r="J114">
            <v>193452</v>
          </cell>
        </row>
        <row r="115">
          <cell r="C115">
            <v>0</v>
          </cell>
          <cell r="D115">
            <v>0</v>
          </cell>
          <cell r="E115">
            <v>0</v>
          </cell>
          <cell r="F115">
            <v>0</v>
          </cell>
          <cell r="G115">
            <v>0</v>
          </cell>
          <cell r="H115">
            <v>0</v>
          </cell>
          <cell r="I115">
            <v>0</v>
          </cell>
          <cell r="J115">
            <v>0</v>
          </cell>
        </row>
        <row r="116">
          <cell r="E116">
            <v>0</v>
          </cell>
          <cell r="I116">
            <v>0</v>
          </cell>
          <cell r="J116">
            <v>0</v>
          </cell>
        </row>
        <row r="117">
          <cell r="C117">
            <v>95975.696029289509</v>
          </cell>
          <cell r="D117">
            <v>598308.2650620318</v>
          </cell>
          <cell r="E117">
            <v>145278.77878740558</v>
          </cell>
          <cell r="F117">
            <v>40724.92330782162</v>
          </cell>
          <cell r="G117">
            <v>-219761.41023174895</v>
          </cell>
          <cell r="H117">
            <v>-775332.84556504199</v>
          </cell>
          <cell r="I117">
            <v>-954369.33248896932</v>
          </cell>
          <cell r="J117">
            <v>-809090.55370156374</v>
          </cell>
        </row>
        <row r="118">
          <cell r="C118">
            <v>-540043.15226488712</v>
          </cell>
          <cell r="D118">
            <v>-1606072.427271266</v>
          </cell>
          <cell r="E118">
            <v>-10465043.22941809</v>
          </cell>
          <cell r="F118">
            <v>593467.47878735512</v>
          </cell>
          <cell r="G118">
            <v>97495.149917058516</v>
          </cell>
          <cell r="H118">
            <v>-1561799.6008407753</v>
          </cell>
          <cell r="I118">
            <v>-870836.97213636164</v>
          </cell>
          <cell r="J118">
            <v>-11335880.201554451</v>
          </cell>
        </row>
        <row r="119">
          <cell r="C119">
            <v>540043.15226488712</v>
          </cell>
          <cell r="D119">
            <v>1606072.427271266</v>
          </cell>
          <cell r="E119">
            <v>10465043.22941809</v>
          </cell>
          <cell r="F119">
            <v>-593467.47878735512</v>
          </cell>
          <cell r="G119">
            <v>-97495.149917058516</v>
          </cell>
          <cell r="H119">
            <v>1561799.6008407753</v>
          </cell>
          <cell r="I119">
            <v>870836.97213636164</v>
          </cell>
          <cell r="J119">
            <v>11335880.201554451</v>
          </cell>
        </row>
        <row r="121">
          <cell r="C121">
            <v>546445.58686840173</v>
          </cell>
          <cell r="D121">
            <v>1739603.8326829001</v>
          </cell>
          <cell r="E121">
            <v>10744673.484184582</v>
          </cell>
          <cell r="F121">
            <v>-10456812.99532124</v>
          </cell>
          <cell r="G121">
            <v>-2946.8077235578676</v>
          </cell>
          <cell r="H121">
            <v>2959548.5082833255</v>
          </cell>
          <cell r="I121">
            <v>-7500211.2947614724</v>
          </cell>
          <cell r="J121">
            <v>3244462.1894231094</v>
          </cell>
        </row>
        <row r="122">
          <cell r="C122">
            <v>0</v>
          </cell>
          <cell r="D122">
            <v>0</v>
          </cell>
          <cell r="E122">
            <v>0</v>
          </cell>
          <cell r="F122">
            <v>0</v>
          </cell>
          <cell r="G122">
            <v>0</v>
          </cell>
          <cell r="H122">
            <v>0</v>
          </cell>
          <cell r="I122">
            <v>0</v>
          </cell>
          <cell r="J122">
            <v>0</v>
          </cell>
        </row>
        <row r="123">
          <cell r="C123">
            <v>-77258.106415104863</v>
          </cell>
          <cell r="D123">
            <v>-41565.595511633488</v>
          </cell>
          <cell r="E123">
            <v>-249556.74346649059</v>
          </cell>
          <cell r="F123">
            <v>7000.0726338848272</v>
          </cell>
          <cell r="G123">
            <v>-58440.058193502497</v>
          </cell>
          <cell r="H123">
            <v>-28361.706542549313</v>
          </cell>
          <cell r="I123">
            <v>-79801.692102166984</v>
          </cell>
          <cell r="J123">
            <v>-329358.43556865759</v>
          </cell>
        </row>
        <row r="124">
          <cell r="C124">
            <v>0</v>
          </cell>
          <cell r="D124">
            <v>0</v>
          </cell>
          <cell r="E124">
            <v>0</v>
          </cell>
          <cell r="F124">
            <v>0</v>
          </cell>
          <cell r="G124">
            <v>0</v>
          </cell>
          <cell r="H124">
            <v>0</v>
          </cell>
          <cell r="I124">
            <v>0</v>
          </cell>
          <cell r="J124">
            <v>0</v>
          </cell>
        </row>
        <row r="125">
          <cell r="C125">
            <v>82642.150038999665</v>
          </cell>
          <cell r="D125">
            <v>26394.757199999902</v>
          </cell>
          <cell r="E125">
            <v>167292.46160000007</v>
          </cell>
          <cell r="F125">
            <v>31317.272099998776</v>
          </cell>
          <cell r="G125">
            <v>17386.254000002511</v>
          </cell>
          <cell r="H125">
            <v>72955.944099999018</v>
          </cell>
          <cell r="I125">
            <v>121659.4702000003</v>
          </cell>
          <cell r="J125">
            <v>288951.93180000037</v>
          </cell>
        </row>
        <row r="126">
          <cell r="C126">
            <v>70816.80337259025</v>
          </cell>
          <cell r="D126">
            <v>-92000</v>
          </cell>
          <cell r="E126">
            <v>-30146.569838999945</v>
          </cell>
          <cell r="F126">
            <v>20683</v>
          </cell>
          <cell r="G126">
            <v>-36083</v>
          </cell>
          <cell r="H126">
            <v>-2399.9999999999986</v>
          </cell>
          <cell r="I126">
            <v>-17800</v>
          </cell>
          <cell r="J126">
            <v>-47946.569838999945</v>
          </cell>
        </row>
        <row r="127">
          <cell r="C127">
            <v>-10797.863877409751</v>
          </cell>
          <cell r="D127">
            <v>0</v>
          </cell>
          <cell r="E127">
            <v>-10900</v>
          </cell>
          <cell r="F127">
            <v>0</v>
          </cell>
          <cell r="G127">
            <v>0</v>
          </cell>
          <cell r="H127">
            <v>0</v>
          </cell>
          <cell r="I127">
            <v>0</v>
          </cell>
          <cell r="J127">
            <v>-10900</v>
          </cell>
        </row>
        <row r="128">
          <cell r="E128">
            <v>0</v>
          </cell>
          <cell r="I128">
            <v>0</v>
          </cell>
          <cell r="J128">
            <v>0</v>
          </cell>
        </row>
        <row r="129">
          <cell r="C129">
            <v>-10797.863877409751</v>
          </cell>
          <cell r="D129">
            <v>0</v>
          </cell>
          <cell r="E129">
            <v>-10900</v>
          </cell>
          <cell r="F129">
            <v>0</v>
          </cell>
          <cell r="G129">
            <v>0</v>
          </cell>
          <cell r="H129">
            <v>0</v>
          </cell>
          <cell r="I129">
            <v>0</v>
          </cell>
          <cell r="J129">
            <v>-10900</v>
          </cell>
        </row>
        <row r="130">
          <cell r="C130">
            <v>81614.667249999999</v>
          </cell>
          <cell r="D130">
            <v>-92000</v>
          </cell>
          <cell r="E130">
            <v>-19246.569838999945</v>
          </cell>
          <cell r="F130">
            <v>20683</v>
          </cell>
          <cell r="G130">
            <v>-36083</v>
          </cell>
          <cell r="H130">
            <v>-2399.9999999999986</v>
          </cell>
          <cell r="I130">
            <v>-17800</v>
          </cell>
          <cell r="J130">
            <v>-37046.569838999945</v>
          </cell>
        </row>
        <row r="131">
          <cell r="C131">
            <v>0</v>
          </cell>
          <cell r="D131">
            <v>0</v>
          </cell>
          <cell r="E131">
            <v>0</v>
          </cell>
          <cell r="F131">
            <v>0</v>
          </cell>
          <cell r="G131">
            <v>0</v>
          </cell>
          <cell r="H131">
            <v>0</v>
          </cell>
          <cell r="I131">
            <v>0</v>
          </cell>
          <cell r="J131">
            <v>0</v>
          </cell>
        </row>
        <row r="132">
          <cell r="C132">
            <v>81614.667249999999</v>
          </cell>
          <cell r="D132">
            <v>-92000</v>
          </cell>
          <cell r="E132">
            <v>-19246.569838999945</v>
          </cell>
          <cell r="F132">
            <v>20683</v>
          </cell>
          <cell r="G132">
            <v>-36083</v>
          </cell>
          <cell r="H132">
            <v>-2399.9999999999986</v>
          </cell>
          <cell r="I132">
            <v>-17800</v>
          </cell>
          <cell r="J132">
            <v>-37046.569838999945</v>
          </cell>
        </row>
        <row r="133">
          <cell r="C133">
            <v>38.868438999941191</v>
          </cell>
          <cell r="D133">
            <v>34.190099999420909</v>
          </cell>
          <cell r="E133">
            <v>73.058538999362099</v>
          </cell>
          <cell r="F133">
            <v>9835662.4439000003</v>
          </cell>
          <cell r="G133">
            <v>-25.283999998144679</v>
          </cell>
          <cell r="H133">
            <v>-1366987.200900001</v>
          </cell>
          <cell r="I133">
            <v>8468649.9590000007</v>
          </cell>
          <cell r="J133">
            <v>8468723.0175390001</v>
          </cell>
        </row>
        <row r="134">
          <cell r="E134">
            <v>0</v>
          </cell>
          <cell r="I134">
            <v>0</v>
          </cell>
          <cell r="J134">
            <v>0</v>
          </cell>
        </row>
        <row r="135">
          <cell r="E135">
            <v>0</v>
          </cell>
          <cell r="I135">
            <v>0</v>
          </cell>
          <cell r="J135">
            <v>0</v>
          </cell>
        </row>
        <row r="136">
          <cell r="C136">
            <v>38.868438999941191</v>
          </cell>
          <cell r="D136">
            <v>34.190099999420909</v>
          </cell>
          <cell r="E136">
            <v>73.058538999362099</v>
          </cell>
          <cell r="F136">
            <v>4912162.4438999994</v>
          </cell>
          <cell r="G136">
            <v>-25.283999998144679</v>
          </cell>
          <cell r="H136">
            <v>12.799099999011077</v>
          </cell>
          <cell r="I136">
            <v>4912149.9589999998</v>
          </cell>
          <cell r="J136">
            <v>4912223.0175389992</v>
          </cell>
        </row>
        <row r="137">
          <cell r="C137">
            <v>0</v>
          </cell>
          <cell r="D137">
            <v>0</v>
          </cell>
          <cell r="E137">
            <v>0</v>
          </cell>
          <cell r="F137">
            <v>4500000</v>
          </cell>
          <cell r="G137">
            <v>0</v>
          </cell>
          <cell r="H137">
            <v>-1250000</v>
          </cell>
          <cell r="I137">
            <v>3250000</v>
          </cell>
          <cell r="J137">
            <v>3250000</v>
          </cell>
        </row>
        <row r="138">
          <cell r="C138">
            <v>0</v>
          </cell>
          <cell r="D138">
            <v>0</v>
          </cell>
          <cell r="E138">
            <v>0</v>
          </cell>
          <cell r="F138">
            <v>423500</v>
          </cell>
          <cell r="G138">
            <v>0</v>
          </cell>
          <cell r="H138">
            <v>-117000</v>
          </cell>
          <cell r="I138">
            <v>306500</v>
          </cell>
          <cell r="J138">
            <v>306500</v>
          </cell>
        </row>
        <row r="140">
          <cell r="C140">
            <v>540000</v>
          </cell>
          <cell r="D140">
            <v>1606100.0000000021</v>
          </cell>
          <cell r="E140">
            <v>10465000.000000004</v>
          </cell>
          <cell r="F140">
            <v>-593500</v>
          </cell>
          <cell r="G140">
            <v>-97500</v>
          </cell>
          <cell r="H140">
            <v>1561799.9999999993</v>
          </cell>
          <cell r="I140">
            <v>870799.9999999993</v>
          </cell>
          <cell r="J140">
            <v>11335800.000000004</v>
          </cell>
        </row>
        <row r="148">
          <cell r="C148" t="str">
            <v xml:space="preserve">     Fev</v>
          </cell>
          <cell r="D148" t="str">
            <v xml:space="preserve">     Mar</v>
          </cell>
          <cell r="E148" t="str">
            <v xml:space="preserve">     1º Tri</v>
          </cell>
          <cell r="F148" t="str">
            <v xml:space="preserve">     Abr</v>
          </cell>
          <cell r="G148" t="str">
            <v xml:space="preserve">     Mai</v>
          </cell>
          <cell r="H148" t="str">
            <v xml:space="preserve">    Jun</v>
          </cell>
          <cell r="I148" t="str">
            <v xml:space="preserve">    2º Tri</v>
          </cell>
          <cell r="J148" t="str">
            <v xml:space="preserve">  1º Sem.</v>
          </cell>
        </row>
        <row r="149">
          <cell r="C149">
            <v>101862</v>
          </cell>
          <cell r="D149">
            <v>-222109</v>
          </cell>
          <cell r="E149">
            <v>-816480</v>
          </cell>
          <cell r="F149">
            <v>34971</v>
          </cell>
          <cell r="G149">
            <v>307046</v>
          </cell>
          <cell r="H149">
            <v>-144444</v>
          </cell>
          <cell r="I149">
            <v>197573</v>
          </cell>
          <cell r="J149">
            <v>-618907</v>
          </cell>
        </row>
        <row r="150">
          <cell r="C150">
            <v>3266867</v>
          </cell>
          <cell r="D150">
            <v>3829413</v>
          </cell>
          <cell r="E150">
            <v>10045435</v>
          </cell>
          <cell r="F150">
            <v>3706751</v>
          </cell>
          <cell r="G150">
            <v>4386467</v>
          </cell>
          <cell r="H150">
            <v>4312613</v>
          </cell>
          <cell r="I150">
            <v>12405831</v>
          </cell>
          <cell r="J150">
            <v>22451266</v>
          </cell>
        </row>
        <row r="151">
          <cell r="C151">
            <v>3165005</v>
          </cell>
          <cell r="D151">
            <v>4051522</v>
          </cell>
          <cell r="E151">
            <v>10861915</v>
          </cell>
          <cell r="F151">
            <v>3671780</v>
          </cell>
          <cell r="G151">
            <v>4079421</v>
          </cell>
          <cell r="H151">
            <v>4457057</v>
          </cell>
          <cell r="I151">
            <v>12208258</v>
          </cell>
          <cell r="J151">
            <v>23070173</v>
          </cell>
        </row>
        <row r="152">
          <cell r="C152">
            <v>-1292992.8983182451</v>
          </cell>
          <cell r="D152">
            <v>-1958674.3661738823</v>
          </cell>
          <cell r="E152">
            <v>-5003925.4524281807</v>
          </cell>
          <cell r="F152">
            <v>-2690542.0094330148</v>
          </cell>
          <cell r="G152">
            <v>-2091628.2419899844</v>
          </cell>
          <cell r="H152">
            <v>-2897745.7375218524</v>
          </cell>
          <cell r="I152">
            <v>-7679915.9889448518</v>
          </cell>
          <cell r="J152">
            <v>-12683841.441373032</v>
          </cell>
        </row>
        <row r="153">
          <cell r="C153">
            <v>875579.9524841028</v>
          </cell>
          <cell r="D153">
            <v>985508.50118716457</v>
          </cell>
          <cell r="E153">
            <v>2792180.0488044978</v>
          </cell>
          <cell r="F153">
            <v>772801.05219980038</v>
          </cell>
          <cell r="G153">
            <v>769490.08173824684</v>
          </cell>
          <cell r="H153">
            <v>1008303.1300840105</v>
          </cell>
          <cell r="I153">
            <v>2550594.2640220579</v>
          </cell>
          <cell r="J153">
            <v>5342774.3128265552</v>
          </cell>
        </row>
        <row r="154">
          <cell r="C154">
            <v>2168572.850802348</v>
          </cell>
          <cell r="D154">
            <v>2944182.8673610468</v>
          </cell>
          <cell r="E154">
            <v>7796105.5012326781</v>
          </cell>
          <cell r="F154">
            <v>3463343.0616328153</v>
          </cell>
          <cell r="G154">
            <v>2861118.3237282312</v>
          </cell>
          <cell r="H154">
            <v>3906048.8676058631</v>
          </cell>
          <cell r="I154">
            <v>10230510.252966911</v>
          </cell>
          <cell r="J154">
            <v>18026615.754199587</v>
          </cell>
        </row>
        <row r="155">
          <cell r="C155">
            <v>-758928</v>
          </cell>
          <cell r="D155">
            <v>-1368428</v>
          </cell>
          <cell r="E155">
            <v>-2857768</v>
          </cell>
          <cell r="F155">
            <v>-1874380</v>
          </cell>
          <cell r="G155">
            <v>-1109091</v>
          </cell>
          <cell r="H155">
            <v>-1865161</v>
          </cell>
          <cell r="I155">
            <v>-4848632</v>
          </cell>
          <cell r="J155">
            <v>-7706400</v>
          </cell>
        </row>
        <row r="156">
          <cell r="C156">
            <v>174742</v>
          </cell>
          <cell r="D156">
            <v>135921</v>
          </cell>
          <cell r="E156">
            <v>526079</v>
          </cell>
          <cell r="F156">
            <v>222574</v>
          </cell>
          <cell r="G156">
            <v>147420</v>
          </cell>
          <cell r="H156">
            <v>156080</v>
          </cell>
          <cell r="I156">
            <v>526074</v>
          </cell>
          <cell r="J156">
            <v>1052153</v>
          </cell>
        </row>
        <row r="157">
          <cell r="C157">
            <v>933670</v>
          </cell>
          <cell r="D157">
            <v>1504349</v>
          </cell>
          <cell r="E157">
            <v>3383847</v>
          </cell>
          <cell r="F157">
            <v>2096954</v>
          </cell>
          <cell r="G157">
            <v>1256511</v>
          </cell>
          <cell r="H157">
            <v>2021241</v>
          </cell>
          <cell r="I157">
            <v>5374706</v>
          </cell>
          <cell r="J157">
            <v>8758553</v>
          </cell>
        </row>
        <row r="158">
          <cell r="C158">
            <v>-340504</v>
          </cell>
          <cell r="D158">
            <v>-292993</v>
          </cell>
          <cell r="E158">
            <v>-1163979</v>
          </cell>
          <cell r="F158">
            <v>-344912</v>
          </cell>
          <cell r="G158">
            <v>-483187</v>
          </cell>
          <cell r="H158">
            <v>-304033</v>
          </cell>
          <cell r="I158">
            <v>-1132132</v>
          </cell>
          <cell r="J158">
            <v>-2296111</v>
          </cell>
        </row>
        <row r="159">
          <cell r="C159">
            <v>19835</v>
          </cell>
          <cell r="D159">
            <v>33275</v>
          </cell>
          <cell r="E159">
            <v>119130</v>
          </cell>
          <cell r="F159">
            <v>9236</v>
          </cell>
          <cell r="G159">
            <v>9894</v>
          </cell>
          <cell r="H159">
            <v>270456</v>
          </cell>
          <cell r="I159">
            <v>289586</v>
          </cell>
          <cell r="J159">
            <v>408716</v>
          </cell>
        </row>
        <row r="160">
          <cell r="C160">
            <v>360339</v>
          </cell>
          <cell r="D160">
            <v>326268</v>
          </cell>
          <cell r="E160">
            <v>1283109</v>
          </cell>
          <cell r="F160">
            <v>354148</v>
          </cell>
          <cell r="G160">
            <v>493081</v>
          </cell>
          <cell r="H160">
            <v>574489</v>
          </cell>
          <cell r="I160">
            <v>1421718</v>
          </cell>
          <cell r="J160">
            <v>2704827</v>
          </cell>
        </row>
        <row r="161">
          <cell r="C161">
            <v>0</v>
          </cell>
          <cell r="D161">
            <v>0</v>
          </cell>
          <cell r="E161">
            <v>0</v>
          </cell>
          <cell r="F161">
            <v>0</v>
          </cell>
          <cell r="G161">
            <v>0</v>
          </cell>
          <cell r="H161">
            <v>0</v>
          </cell>
          <cell r="I161">
            <v>0</v>
          </cell>
          <cell r="J161">
            <v>0</v>
          </cell>
        </row>
        <row r="162">
          <cell r="C162">
            <v>-193560.89831824542</v>
          </cell>
          <cell r="D162">
            <v>-297253.36617388227</v>
          </cell>
          <cell r="E162">
            <v>-982178.45242818096</v>
          </cell>
          <cell r="F162">
            <v>-471250.00943301478</v>
          </cell>
          <cell r="G162">
            <v>-499350.24198998441</v>
          </cell>
          <cell r="H162">
            <v>-728551.73752185283</v>
          </cell>
          <cell r="I162">
            <v>-1699151.988944852</v>
          </cell>
          <cell r="J162">
            <v>-2681330.441373033</v>
          </cell>
        </row>
        <row r="163">
          <cell r="C163">
            <v>681002.9524841028</v>
          </cell>
          <cell r="D163">
            <v>816312.50118716457</v>
          </cell>
          <cell r="E163">
            <v>2146971.0488044978</v>
          </cell>
          <cell r="F163">
            <v>540991.05219980038</v>
          </cell>
          <cell r="G163">
            <v>612176.08173824684</v>
          </cell>
          <cell r="H163">
            <v>581767.13008401054</v>
          </cell>
          <cell r="I163">
            <v>1734934.2640220576</v>
          </cell>
          <cell r="J163">
            <v>3881905.3128265552</v>
          </cell>
        </row>
        <row r="164">
          <cell r="C164">
            <v>874563.85080234823</v>
          </cell>
          <cell r="D164">
            <v>1113565.8673610468</v>
          </cell>
          <cell r="E164">
            <v>3129149.501232679</v>
          </cell>
          <cell r="F164">
            <v>1012241.0616328152</v>
          </cell>
          <cell r="G164">
            <v>1111526.3237282312</v>
          </cell>
          <cell r="H164">
            <v>1310318.8676058634</v>
          </cell>
          <cell r="I164">
            <v>3434086.2529669097</v>
          </cell>
          <cell r="J164">
            <v>6563235.7541995887</v>
          </cell>
        </row>
        <row r="165">
          <cell r="C165">
            <v>-54374</v>
          </cell>
          <cell r="D165">
            <v>18847</v>
          </cell>
          <cell r="E165">
            <v>-242062</v>
          </cell>
          <cell r="F165">
            <v>-54881</v>
          </cell>
          <cell r="G165">
            <v>-106653</v>
          </cell>
          <cell r="H165">
            <v>-153993</v>
          </cell>
          <cell r="I165">
            <v>-315527</v>
          </cell>
          <cell r="J165">
            <v>-557589</v>
          </cell>
        </row>
        <row r="166">
          <cell r="C166">
            <v>165320</v>
          </cell>
          <cell r="D166">
            <v>206230</v>
          </cell>
          <cell r="E166">
            <v>501392</v>
          </cell>
          <cell r="F166">
            <v>119176</v>
          </cell>
          <cell r="G166">
            <v>113821</v>
          </cell>
          <cell r="H166">
            <v>119745</v>
          </cell>
          <cell r="I166">
            <v>352742</v>
          </cell>
          <cell r="J166">
            <v>854134</v>
          </cell>
        </row>
        <row r="167">
          <cell r="C167">
            <v>219694</v>
          </cell>
          <cell r="D167">
            <v>187383</v>
          </cell>
          <cell r="E167">
            <v>743454</v>
          </cell>
          <cell r="F167">
            <v>174057</v>
          </cell>
          <cell r="G167">
            <v>220474</v>
          </cell>
          <cell r="H167">
            <v>273738</v>
          </cell>
          <cell r="I167">
            <v>668269</v>
          </cell>
          <cell r="J167">
            <v>1411723</v>
          </cell>
        </row>
        <row r="168">
          <cell r="C168">
            <v>-181284.89831824548</v>
          </cell>
          <cell r="D168">
            <v>-230152.36617388227</v>
          </cell>
          <cell r="E168">
            <v>-615828.45242818096</v>
          </cell>
          <cell r="F168">
            <v>-209861.00943301478</v>
          </cell>
          <cell r="G168">
            <v>-234613.24198998441</v>
          </cell>
          <cell r="H168">
            <v>-253730.73752185289</v>
          </cell>
          <cell r="I168">
            <v>-698204.98894485203</v>
          </cell>
          <cell r="J168">
            <v>-1314033.441373033</v>
          </cell>
        </row>
        <row r="169">
          <cell r="C169">
            <v>112325.95248410279</v>
          </cell>
          <cell r="D169">
            <v>136029.50118716457</v>
          </cell>
          <cell r="E169">
            <v>359823.04880449781</v>
          </cell>
          <cell r="F169">
            <v>128480.05219980038</v>
          </cell>
          <cell r="G169">
            <v>148647.08173824678</v>
          </cell>
          <cell r="H169">
            <v>151844.13008401048</v>
          </cell>
          <cell r="I169">
            <v>428971.26402205764</v>
          </cell>
          <cell r="J169">
            <v>788794.31282655546</v>
          </cell>
        </row>
        <row r="170">
          <cell r="C170">
            <v>293610.85080234829</v>
          </cell>
          <cell r="D170">
            <v>366181.86736104684</v>
          </cell>
          <cell r="E170">
            <v>975651.50123267877</v>
          </cell>
          <cell r="F170">
            <v>338341.06163281517</v>
          </cell>
          <cell r="G170">
            <v>383260.32372823119</v>
          </cell>
          <cell r="H170">
            <v>405574.86760586337</v>
          </cell>
          <cell r="I170">
            <v>1127176.2529669097</v>
          </cell>
          <cell r="J170">
            <v>2102827.7541995887</v>
          </cell>
        </row>
        <row r="171">
          <cell r="C171">
            <v>-86994.809543289521</v>
          </cell>
          <cell r="D171">
            <v>-114619.27397620524</v>
          </cell>
          <cell r="E171">
            <v>-309330.45502570225</v>
          </cell>
          <cell r="F171">
            <v>-101693.06967632112</v>
          </cell>
          <cell r="G171">
            <v>-110504.84383174454</v>
          </cell>
          <cell r="H171">
            <v>-125168.94978306274</v>
          </cell>
          <cell r="I171">
            <v>-337366.86329112842</v>
          </cell>
          <cell r="J171">
            <v>-646697.31831683067</v>
          </cell>
        </row>
        <row r="172">
          <cell r="C172">
            <v>30186.961086812236</v>
          </cell>
          <cell r="D172">
            <v>35385.077267098073</v>
          </cell>
          <cell r="E172">
            <v>92823.232609439467</v>
          </cell>
          <cell r="F172">
            <v>34251.638709351297</v>
          </cell>
          <cell r="G172">
            <v>40532.445501327718</v>
          </cell>
          <cell r="H172">
            <v>39850.009447424884</v>
          </cell>
          <cell r="I172">
            <v>114634.0936581039</v>
          </cell>
          <cell r="J172">
            <v>207457.32626754337</v>
          </cell>
        </row>
        <row r="173">
          <cell r="C173">
            <v>117181.77063010176</v>
          </cell>
          <cell r="D173">
            <v>150004.3512433033</v>
          </cell>
          <cell r="E173">
            <v>402153.68763514177</v>
          </cell>
          <cell r="F173">
            <v>135944.70838567242</v>
          </cell>
          <cell r="G173">
            <v>151037.28933307226</v>
          </cell>
          <cell r="H173">
            <v>165018.95923048761</v>
          </cell>
          <cell r="I173">
            <v>452000.95694923226</v>
          </cell>
          <cell r="J173">
            <v>854154.64458437404</v>
          </cell>
        </row>
        <row r="174">
          <cell r="C174">
            <v>-94290.088774955977</v>
          </cell>
          <cell r="D174">
            <v>-115533.09219767703</v>
          </cell>
          <cell r="E174">
            <v>-306497.99740247871</v>
          </cell>
          <cell r="F174">
            <v>-108167.93975669364</v>
          </cell>
          <cell r="G174">
            <v>-124108.39815823986</v>
          </cell>
          <cell r="H174">
            <v>-128561.7877387902</v>
          </cell>
          <cell r="I174">
            <v>-360838.12565372372</v>
          </cell>
          <cell r="J174">
            <v>-667336.12305620243</v>
          </cell>
        </row>
        <row r="175">
          <cell r="C175">
            <v>82138.991397290549</v>
          </cell>
          <cell r="D175">
            <v>100644.4239200665</v>
          </cell>
          <cell r="E175">
            <v>266999.8161950584</v>
          </cell>
          <cell r="F175">
            <v>94228.413490449078</v>
          </cell>
          <cell r="G175">
            <v>108114.63623691908</v>
          </cell>
          <cell r="H175">
            <v>111994.12063658559</v>
          </cell>
          <cell r="I175">
            <v>314337.17036395374</v>
          </cell>
          <cell r="J175">
            <v>581336.98655901221</v>
          </cell>
        </row>
        <row r="176">
          <cell r="C176">
            <v>176429.08017224653</v>
          </cell>
          <cell r="D176">
            <v>216177.51611774354</v>
          </cell>
          <cell r="E176">
            <v>573497.81359753711</v>
          </cell>
          <cell r="F176">
            <v>202396.35324714272</v>
          </cell>
          <cell r="G176">
            <v>232223.03439515893</v>
          </cell>
          <cell r="H176">
            <v>240555.90837537579</v>
          </cell>
          <cell r="I176">
            <v>675175.29601767741</v>
          </cell>
          <cell r="J176">
            <v>1248673.1096152146</v>
          </cell>
        </row>
        <row r="177">
          <cell r="C177">
            <v>-397</v>
          </cell>
          <cell r="D177">
            <v>-18210</v>
          </cell>
          <cell r="E177">
            <v>-16894</v>
          </cell>
          <cell r="F177">
            <v>-22565</v>
          </cell>
          <cell r="G177">
            <v>-19031</v>
          </cell>
          <cell r="H177">
            <v>-19919</v>
          </cell>
          <cell r="I177">
            <v>-61515</v>
          </cell>
          <cell r="J177">
            <v>-78409</v>
          </cell>
        </row>
        <row r="178">
          <cell r="C178">
            <v>19813</v>
          </cell>
          <cell r="D178">
            <v>18402</v>
          </cell>
          <cell r="E178">
            <v>63094</v>
          </cell>
          <cell r="F178">
            <v>1578</v>
          </cell>
          <cell r="G178">
            <v>1511</v>
          </cell>
          <cell r="H178">
            <v>3421</v>
          </cell>
          <cell r="I178">
            <v>6510</v>
          </cell>
          <cell r="J178">
            <v>69604</v>
          </cell>
        </row>
        <row r="179">
          <cell r="C179">
            <v>20210</v>
          </cell>
          <cell r="D179">
            <v>36612</v>
          </cell>
          <cell r="E179">
            <v>79988</v>
          </cell>
          <cell r="F179">
            <v>24143</v>
          </cell>
          <cell r="G179">
            <v>20542</v>
          </cell>
          <cell r="H179">
            <v>23340</v>
          </cell>
          <cell r="I179">
            <v>68025</v>
          </cell>
          <cell r="J179">
            <v>148013</v>
          </cell>
        </row>
        <row r="180">
          <cell r="C180">
            <v>328</v>
          </cell>
          <cell r="D180">
            <v>-32507</v>
          </cell>
          <cell r="E180">
            <v>-37987</v>
          </cell>
          <cell r="F180">
            <v>-50394</v>
          </cell>
          <cell r="G180">
            <v>-28400</v>
          </cell>
          <cell r="H180">
            <v>-62261</v>
          </cell>
          <cell r="I180">
            <v>-141055</v>
          </cell>
          <cell r="J180">
            <v>-179042</v>
          </cell>
        </row>
        <row r="181">
          <cell r="C181">
            <v>26970</v>
          </cell>
          <cell r="D181">
            <v>24268</v>
          </cell>
          <cell r="E181">
            <v>70630</v>
          </cell>
          <cell r="F181">
            <v>17905</v>
          </cell>
          <cell r="G181">
            <v>35445</v>
          </cell>
          <cell r="H181">
            <v>18212</v>
          </cell>
          <cell r="I181">
            <v>71562</v>
          </cell>
          <cell r="J181">
            <v>142192</v>
          </cell>
        </row>
        <row r="182">
          <cell r="C182">
            <v>26642</v>
          </cell>
          <cell r="D182">
            <v>56775</v>
          </cell>
          <cell r="E182">
            <v>108617</v>
          </cell>
          <cell r="F182">
            <v>68299</v>
          </cell>
          <cell r="G182">
            <v>63845</v>
          </cell>
          <cell r="H182">
            <v>80473</v>
          </cell>
          <cell r="I182">
            <v>212617</v>
          </cell>
          <cell r="J182">
            <v>321234</v>
          </cell>
        </row>
        <row r="183">
          <cell r="C183">
            <v>42167</v>
          </cell>
          <cell r="D183">
            <v>-35231</v>
          </cell>
          <cell r="E183">
            <v>-69407</v>
          </cell>
          <cell r="F183">
            <v>-133549</v>
          </cell>
          <cell r="G183">
            <v>-110653</v>
          </cell>
          <cell r="H183">
            <v>-238648</v>
          </cell>
          <cell r="I183">
            <v>-482850</v>
          </cell>
          <cell r="J183">
            <v>-552257</v>
          </cell>
        </row>
        <row r="184">
          <cell r="C184">
            <v>356574</v>
          </cell>
          <cell r="D184">
            <v>431383</v>
          </cell>
          <cell r="E184">
            <v>1152032</v>
          </cell>
          <cell r="F184">
            <v>273852</v>
          </cell>
          <cell r="G184">
            <v>312752</v>
          </cell>
          <cell r="H184">
            <v>288545</v>
          </cell>
          <cell r="I184">
            <v>875149</v>
          </cell>
          <cell r="J184">
            <v>2027181</v>
          </cell>
        </row>
        <row r="185">
          <cell r="C185">
            <v>314407</v>
          </cell>
          <cell r="D185">
            <v>466614</v>
          </cell>
          <cell r="E185">
            <v>1221439</v>
          </cell>
          <cell r="F185">
            <v>407401</v>
          </cell>
          <cell r="G185">
            <v>423405</v>
          </cell>
          <cell r="H185">
            <v>527193</v>
          </cell>
          <cell r="I185">
            <v>1357999</v>
          </cell>
          <cell r="J185">
            <v>2579438</v>
          </cell>
        </row>
        <row r="186">
          <cell r="C186">
            <v>40605</v>
          </cell>
          <cell r="D186">
            <v>-14574</v>
          </cell>
          <cell r="E186">
            <v>-52370</v>
          </cell>
          <cell r="F186">
            <v>-133305</v>
          </cell>
          <cell r="G186">
            <v>-108432</v>
          </cell>
          <cell r="H186">
            <v>-211921</v>
          </cell>
          <cell r="I186">
            <v>-453658</v>
          </cell>
          <cell r="J186">
            <v>-506028</v>
          </cell>
        </row>
        <row r="187">
          <cell r="C187">
            <v>330510</v>
          </cell>
          <cell r="D187">
            <v>402453</v>
          </cell>
          <cell r="E187">
            <v>1057762</v>
          </cell>
          <cell r="F187">
            <v>252049</v>
          </cell>
          <cell r="G187">
            <v>284730</v>
          </cell>
          <cell r="H187">
            <v>265780</v>
          </cell>
          <cell r="I187">
            <v>802559</v>
          </cell>
          <cell r="J187">
            <v>1860321</v>
          </cell>
        </row>
        <row r="188">
          <cell r="C188">
            <v>289905</v>
          </cell>
          <cell r="D188">
            <v>417027</v>
          </cell>
          <cell r="E188">
            <v>1110132</v>
          </cell>
          <cell r="F188">
            <v>385354</v>
          </cell>
          <cell r="G188">
            <v>393162</v>
          </cell>
          <cell r="H188">
            <v>477701</v>
          </cell>
          <cell r="I188">
            <v>1256217</v>
          </cell>
          <cell r="J188">
            <v>2366349</v>
          </cell>
        </row>
        <row r="189">
          <cell r="C189">
            <v>1562</v>
          </cell>
          <cell r="D189">
            <v>-20657</v>
          </cell>
          <cell r="E189">
            <v>-17037</v>
          </cell>
          <cell r="F189">
            <v>-244</v>
          </cell>
          <cell r="G189">
            <v>-2221</v>
          </cell>
          <cell r="H189">
            <v>-26727</v>
          </cell>
          <cell r="I189">
            <v>-29192</v>
          </cell>
          <cell r="J189">
            <v>-46229</v>
          </cell>
        </row>
        <row r="190">
          <cell r="C190">
            <v>26064</v>
          </cell>
          <cell r="D190">
            <v>28930</v>
          </cell>
          <cell r="E190">
            <v>94270</v>
          </cell>
          <cell r="F190">
            <v>21803</v>
          </cell>
          <cell r="G190">
            <v>28022</v>
          </cell>
          <cell r="H190">
            <v>22765</v>
          </cell>
          <cell r="I190">
            <v>72590</v>
          </cell>
          <cell r="J190">
            <v>166860</v>
          </cell>
        </row>
        <row r="191">
          <cell r="C191">
            <v>24502</v>
          </cell>
          <cell r="D191">
            <v>49587</v>
          </cell>
          <cell r="E191">
            <v>111307</v>
          </cell>
          <cell r="F191">
            <v>22047</v>
          </cell>
          <cell r="G191">
            <v>30243</v>
          </cell>
          <cell r="H191">
            <v>49492</v>
          </cell>
          <cell r="I191">
            <v>101782</v>
          </cell>
          <cell r="J191">
            <v>213089</v>
          </cell>
        </row>
        <row r="192">
          <cell r="C192">
            <v>223766</v>
          </cell>
          <cell r="D192">
            <v>233008</v>
          </cell>
          <cell r="E192">
            <v>600309.55139599997</v>
          </cell>
          <cell r="F192">
            <v>174649</v>
          </cell>
          <cell r="G192">
            <v>139658</v>
          </cell>
          <cell r="H192">
            <v>175063</v>
          </cell>
          <cell r="I192">
            <v>489370</v>
          </cell>
          <cell r="J192">
            <v>1089679.551396</v>
          </cell>
        </row>
        <row r="193">
          <cell r="C193">
            <v>233877</v>
          </cell>
          <cell r="D193">
            <v>255238</v>
          </cell>
          <cell r="E193">
            <v>659460.55139599997</v>
          </cell>
          <cell r="F193">
            <v>194192</v>
          </cell>
          <cell r="G193">
            <v>169588</v>
          </cell>
          <cell r="H193">
            <v>198351</v>
          </cell>
          <cell r="I193">
            <v>562131</v>
          </cell>
          <cell r="J193">
            <v>1221591.551396</v>
          </cell>
        </row>
        <row r="194">
          <cell r="C194">
            <v>10111</v>
          </cell>
          <cell r="D194">
            <v>22230</v>
          </cell>
          <cell r="E194">
            <v>59151</v>
          </cell>
          <cell r="F194">
            <v>19543</v>
          </cell>
          <cell r="G194">
            <v>29930</v>
          </cell>
          <cell r="H194">
            <v>23288</v>
          </cell>
          <cell r="I194">
            <v>72761</v>
          </cell>
          <cell r="J194">
            <v>131912</v>
          </cell>
        </row>
        <row r="195">
          <cell r="C195">
            <v>221563</v>
          </cell>
          <cell r="D195">
            <v>237990</v>
          </cell>
          <cell r="E195">
            <v>611342.09048799996</v>
          </cell>
          <cell r="F195">
            <v>176426</v>
          </cell>
          <cell r="G195">
            <v>145017</v>
          </cell>
          <cell r="H195">
            <v>177696</v>
          </cell>
          <cell r="I195">
            <v>499139</v>
          </cell>
          <cell r="J195">
            <v>1110481.0904879998</v>
          </cell>
        </row>
        <row r="196">
          <cell r="C196">
            <v>229897</v>
          </cell>
          <cell r="D196">
            <v>252821</v>
          </cell>
          <cell r="E196">
            <v>651643.09048799996</v>
          </cell>
          <cell r="F196">
            <v>191760</v>
          </cell>
          <cell r="G196">
            <v>166685</v>
          </cell>
          <cell r="H196">
            <v>194360</v>
          </cell>
          <cell r="I196">
            <v>552805</v>
          </cell>
          <cell r="J196">
            <v>1204448.0904879998</v>
          </cell>
        </row>
        <row r="197">
          <cell r="C197">
            <v>8334</v>
          </cell>
          <cell r="D197">
            <v>14831</v>
          </cell>
          <cell r="E197">
            <v>40301</v>
          </cell>
          <cell r="F197">
            <v>15334</v>
          </cell>
          <cell r="G197">
            <v>21668</v>
          </cell>
          <cell r="H197">
            <v>16664</v>
          </cell>
          <cell r="I197">
            <v>53666</v>
          </cell>
          <cell r="J197">
            <v>93967</v>
          </cell>
        </row>
        <row r="198">
          <cell r="C198">
            <v>2203</v>
          </cell>
          <cell r="D198">
            <v>-4982</v>
          </cell>
          <cell r="E198">
            <v>-11032.539091999999</v>
          </cell>
          <cell r="F198">
            <v>-1777</v>
          </cell>
          <cell r="G198">
            <v>-5359</v>
          </cell>
          <cell r="H198">
            <v>-2633</v>
          </cell>
          <cell r="I198">
            <v>-9769</v>
          </cell>
          <cell r="J198">
            <v>-20801.539091999999</v>
          </cell>
        </row>
        <row r="199">
          <cell r="C199">
            <v>3980</v>
          </cell>
          <cell r="D199">
            <v>2417</v>
          </cell>
          <cell r="E199">
            <v>7817.460908</v>
          </cell>
          <cell r="F199">
            <v>2432</v>
          </cell>
          <cell r="G199">
            <v>2903</v>
          </cell>
          <cell r="H199">
            <v>3991</v>
          </cell>
          <cell r="I199">
            <v>9326</v>
          </cell>
          <cell r="J199">
            <v>17143.460908000001</v>
          </cell>
        </row>
        <row r="200">
          <cell r="C200">
            <v>1777</v>
          </cell>
          <cell r="D200">
            <v>7399</v>
          </cell>
          <cell r="E200">
            <v>18850</v>
          </cell>
          <cell r="F200">
            <v>4209</v>
          </cell>
          <cell r="G200">
            <v>8262</v>
          </cell>
          <cell r="H200">
            <v>6624</v>
          </cell>
          <cell r="I200">
            <v>19095</v>
          </cell>
          <cell r="J200">
            <v>37945</v>
          </cell>
        </row>
        <row r="201">
          <cell r="C201">
            <v>0</v>
          </cell>
          <cell r="D201">
            <v>0</v>
          </cell>
          <cell r="E201">
            <v>0</v>
          </cell>
          <cell r="F201">
            <v>0</v>
          </cell>
          <cell r="G201">
            <v>0</v>
          </cell>
          <cell r="H201">
            <v>0</v>
          </cell>
          <cell r="I201">
            <v>0</v>
          </cell>
          <cell r="J201">
            <v>0</v>
          </cell>
        </row>
        <row r="202">
          <cell r="C202">
            <v>-967364.89831824508</v>
          </cell>
          <cell r="D202">
            <v>-1947775.366173882</v>
          </cell>
          <cell r="E202">
            <v>-5220095.9010321796</v>
          </cell>
          <cell r="F202">
            <v>-2480922.0094330148</v>
          </cell>
          <cell r="G202">
            <v>-1644924.2419899844</v>
          </cell>
          <cell r="H202">
            <v>-2867126.7375218524</v>
          </cell>
          <cell r="I202">
            <v>-6992972.9889448518</v>
          </cell>
          <cell r="J202">
            <v>-12213068.88997703</v>
          </cell>
        </row>
        <row r="203">
          <cell r="C203">
            <v>79449.453591608908</v>
          </cell>
          <cell r="D203">
            <v>-646440.66930048703</v>
          </cell>
          <cell r="E203">
            <v>-6183192.1127284858</v>
          </cell>
          <cell r="F203">
            <v>3385011.2453592843</v>
          </cell>
          <cell r="G203">
            <v>1716600.1240340527</v>
          </cell>
          <cell r="H203">
            <v>2395769.9203604306</v>
          </cell>
          <cell r="I203">
            <v>7497381.2897537686</v>
          </cell>
          <cell r="J203">
            <v>1314189.1770252828</v>
          </cell>
        </row>
        <row r="204">
          <cell r="C204">
            <v>0</v>
          </cell>
          <cell r="D204">
            <v>0</v>
          </cell>
          <cell r="E204">
            <v>0</v>
          </cell>
          <cell r="F204">
            <v>0</v>
          </cell>
          <cell r="G204">
            <v>0</v>
          </cell>
          <cell r="H204">
            <v>0</v>
          </cell>
          <cell r="I204">
            <v>0</v>
          </cell>
          <cell r="J204">
            <v>0</v>
          </cell>
        </row>
        <row r="205">
          <cell r="C205">
            <v>4710339</v>
          </cell>
          <cell r="D205">
            <v>4314958</v>
          </cell>
          <cell r="E205">
            <v>7059948.9197720001</v>
          </cell>
          <cell r="F205">
            <v>2936491</v>
          </cell>
          <cell r="G205">
            <v>2228633</v>
          </cell>
          <cell r="H205">
            <v>1756212</v>
          </cell>
          <cell r="I205">
            <v>6921336</v>
          </cell>
          <cell r="J205">
            <v>13981284.919771999</v>
          </cell>
        </row>
        <row r="206">
          <cell r="C206">
            <v>76837</v>
          </cell>
          <cell r="D206">
            <v>589572</v>
          </cell>
          <cell r="E206">
            <v>-700123</v>
          </cell>
          <cell r="F206">
            <v>621014</v>
          </cell>
          <cell r="G206">
            <v>-78723</v>
          </cell>
          <cell r="H206">
            <v>42756</v>
          </cell>
          <cell r="I206">
            <v>585047</v>
          </cell>
          <cell r="J206">
            <v>-115076</v>
          </cell>
        </row>
        <row r="207">
          <cell r="C207">
            <v>470462</v>
          </cell>
          <cell r="D207">
            <v>1063397</v>
          </cell>
          <cell r="E207">
            <v>2321389</v>
          </cell>
          <cell r="F207">
            <v>848657</v>
          </cell>
          <cell r="G207">
            <v>64779</v>
          </cell>
          <cell r="H207">
            <v>358884</v>
          </cell>
          <cell r="I207">
            <v>1272320</v>
          </cell>
          <cell r="J207">
            <v>3593709</v>
          </cell>
        </row>
        <row r="208">
          <cell r="C208">
            <v>-393625</v>
          </cell>
          <cell r="D208">
            <v>-473825</v>
          </cell>
          <cell r="E208">
            <v>-3021512</v>
          </cell>
          <cell r="F208">
            <v>-227643</v>
          </cell>
          <cell r="G208">
            <v>-143502</v>
          </cell>
          <cell r="H208">
            <v>-316128</v>
          </cell>
          <cell r="I208">
            <v>-687273</v>
          </cell>
          <cell r="J208">
            <v>-3708785</v>
          </cell>
        </row>
        <row r="209">
          <cell r="C209">
            <v>4633502</v>
          </cell>
          <cell r="D209">
            <v>3725386</v>
          </cell>
          <cell r="E209">
            <v>7760071.9197720001</v>
          </cell>
          <cell r="F209">
            <v>2315477</v>
          </cell>
          <cell r="G209">
            <v>2307356</v>
          </cell>
          <cell r="H209">
            <v>1713456</v>
          </cell>
          <cell r="I209">
            <v>6336289</v>
          </cell>
          <cell r="J209">
            <v>14096360.919771999</v>
          </cell>
        </row>
        <row r="210">
          <cell r="C210">
            <v>5882033</v>
          </cell>
          <cell r="D210">
            <v>4698482</v>
          </cell>
          <cell r="E210">
            <v>13023116.919771999</v>
          </cell>
          <cell r="F210">
            <v>4375312</v>
          </cell>
          <cell r="G210">
            <v>3968501</v>
          </cell>
          <cell r="H210">
            <v>3968270</v>
          </cell>
          <cell r="I210">
            <v>12312083</v>
          </cell>
          <cell r="J210">
            <v>25335199.919771999</v>
          </cell>
        </row>
        <row r="211">
          <cell r="C211">
            <v>5699857</v>
          </cell>
          <cell r="D211">
            <v>4257418</v>
          </cell>
          <cell r="E211">
            <v>12310320</v>
          </cell>
          <cell r="F211">
            <v>4230097</v>
          </cell>
          <cell r="G211">
            <v>3661299</v>
          </cell>
          <cell r="H211">
            <v>3526609</v>
          </cell>
          <cell r="I211">
            <v>11418005</v>
          </cell>
          <cell r="J211">
            <v>23728325</v>
          </cell>
        </row>
      </sheetData>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MOVIMENTAÇÃO_PROV"/>
      <sheetName val="PROGRAMAÇÃO_PROV"/>
      <sheetName val="CONSOLIDADO_PROV"/>
      <sheetName val="CARGOS"/>
      <sheetName val="FUNÇÕES ATIVOS"/>
      <sheetName val="FUNÇÕES INATIVOS"/>
      <sheetName val="REQUISITADOS"/>
      <sheetName val="GAS"/>
      <sheetName val="AQ"/>
      <sheetName val="PL 319_2007"/>
      <sheetName val="FÍSICO SERVIDORES"/>
      <sheetName val="BENEFÍCIOS"/>
      <sheetName val="NZE"/>
      <sheetName val="CARGOS CONS_"/>
      <sheetName val="FUNÇÕES ATIVOS CONS_"/>
      <sheetName val="FUNÇÕES INATIVOS CONS_"/>
      <sheetName val="GAS_2008 CONS_"/>
      <sheetName val="AQ 2008 CONS_"/>
      <sheetName val="PCS CONS_"/>
      <sheetName val="BASE ATUAL"/>
      <sheetName val="BASE ATUAL COM PCS"/>
      <sheetName val="CARGOS CONS."/>
      <sheetName val="FUNÇÕES ATIVOS CONS."/>
      <sheetName val="FUNÇÕES INATIVOS CONS."/>
      <sheetName val="GAS-2008 CONS."/>
      <sheetName val="AQ 2008 CONS."/>
      <sheetName val="PCS CON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RUB"/>
      <sheetName val="CL08"/>
      <sheetName val="CL09"/>
      <sheetName val="RES"/>
      <sheetName val="RESUMO"/>
      <sheetName val="RESUMO SOF"/>
      <sheetName val="TAB08"/>
      <sheetName val="TAB09"/>
      <sheetName val="Qdt por comando"/>
    </sheetNames>
    <sheetDataSet>
      <sheetData sheetId="0"/>
      <sheetData sheetId="1"/>
      <sheetData sheetId="2" refreshError="1"/>
      <sheetData sheetId="3"/>
      <sheetData sheetId="4" refreshError="1"/>
      <sheetData sheetId="5" refreshError="1"/>
      <sheetData sheetId="6"/>
      <sheetData sheetId="7" refreshError="1"/>
      <sheetData sheetId="8"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34101"/>
      <sheetName val="34102"/>
      <sheetName val="34103"/>
      <sheetName val="34104"/>
      <sheetName val="34106"/>
      <sheetName val="MPF - anexo II"/>
      <sheetName val="MPM - anexo II"/>
      <sheetName val="MPDFT - anexo II"/>
      <sheetName val="MPT - anexo II"/>
      <sheetName val="CNMP - anexo II"/>
    </sheetNames>
    <sheetDataSet>
      <sheetData sheetId="0"/>
      <sheetData sheetId="1"/>
      <sheetData sheetId="2"/>
      <sheetData sheetId="3"/>
      <sheetData sheetId="4">
        <row r="1">
          <cell r="A1" t="str">
            <v>ANEXO I</v>
          </cell>
        </row>
        <row r="2">
          <cell r="A2" t="str">
            <v>PRÉ-LIMITES PARA 2010 - PESSOAL E ENCARGOS SOCIAIS</v>
          </cell>
        </row>
        <row r="4">
          <cell r="A4" t="str">
            <v>UNIDADE ORÇAMENTÁRIA :   34106 - Conselho Nacional do Ministério Público</v>
          </cell>
        </row>
        <row r="5">
          <cell r="R5">
            <v>1</v>
          </cell>
        </row>
        <row r="6">
          <cell r="A6" t="str">
            <v>NATUREZA DA DESPESA</v>
          </cell>
        </row>
        <row r="7">
          <cell r="A7" t="str">
            <v>METODOLOGIA DE PROJEÇÃO POR NATUREZA DESPESA</v>
          </cell>
        </row>
        <row r="11">
          <cell r="A11" t="str">
            <v>ATIVO</v>
          </cell>
        </row>
        <row r="12">
          <cell r="A12" t="str">
            <v>ABONO CONSTITUC. (ADIC. DE FÉRIAS)</v>
          </cell>
        </row>
        <row r="14">
          <cell r="A14" t="str">
            <v>ABONO PECUNIÁRIO (EXCLUSIVO DE ESTATAIS)</v>
          </cell>
        </row>
        <row r="16">
          <cell r="A16" t="str">
            <v>BENEFÍCIOS ASSISTENCIAIS</v>
          </cell>
        </row>
        <row r="18">
          <cell r="A18" t="str">
            <v>CONTRATAÇÃO POR TEMPO DET.</v>
          </cell>
        </row>
        <row r="20">
          <cell r="A20" t="str">
            <v>13º SALÁRIO</v>
          </cell>
        </row>
        <row r="22">
          <cell r="A22" t="str">
            <v>DEP. COMP. E INDEN. TRABALHISTAS</v>
          </cell>
        </row>
        <row r="24">
          <cell r="A24" t="str">
            <v>OBRIGAÇÕES PATRONAIS - ATIVO (EXCETO CPSS)</v>
          </cell>
        </row>
        <row r="26">
          <cell r="A26" t="str">
            <v>OUTRAS DESPESAS VARIÁVEIS</v>
          </cell>
        </row>
        <row r="28">
          <cell r="A28" t="str">
            <v>RESSARC. PESSOAL REQUISITADO</v>
          </cell>
        </row>
        <row r="30">
          <cell r="A30" t="str">
            <v>SALÁRIO FAMILIA ATIVO</v>
          </cell>
        </row>
        <row r="32">
          <cell r="A32" t="str">
            <v>SENTENÇA JUDICIAL - ATIVO</v>
          </cell>
        </row>
        <row r="34">
          <cell r="A34" t="str">
            <v>SUBSTITUIÇÃO DE  MÃO-DE-OBRA</v>
          </cell>
        </row>
        <row r="36">
          <cell r="A36" t="str">
            <v>VENC. E VANT. FIXAS - EXC. 13º E FÉRIAS</v>
          </cell>
        </row>
        <row r="39">
          <cell r="A39" t="str">
            <v>INATIVO E PENSIONISTAS</v>
          </cell>
        </row>
        <row r="40">
          <cell r="A40" t="str">
            <v>APOSENTADORIAS E REFORMAS</v>
          </cell>
        </row>
        <row r="42">
          <cell r="A42" t="str">
            <v>BENEFÍCIOS ASSISTENCIAIS</v>
          </cell>
        </row>
        <row r="44">
          <cell r="A44" t="str">
            <v>13º SALÁRIO - INATIVO</v>
          </cell>
        </row>
        <row r="46">
          <cell r="A46" t="str">
            <v>13º SALÁRIO - PENSIONISTA</v>
          </cell>
        </row>
        <row r="48">
          <cell r="A48" t="str">
            <v>PENSÕES</v>
          </cell>
        </row>
        <row r="50">
          <cell r="A50" t="str">
            <v>SALÁRIO FAMILIA -  INATIVOS E PENSIONISTAS</v>
          </cell>
        </row>
        <row r="52">
          <cell r="A52" t="str">
            <v>SENTENÇA JUDICIAL - INATIVOS E PENSIONISTAS</v>
          </cell>
        </row>
        <row r="54">
          <cell r="A54" t="str">
            <v>TRANSFERÊNCIAS A ESTADOS</v>
          </cell>
        </row>
        <row r="57">
          <cell r="A57" t="str">
            <v>CONTRIB. A ENT. DE PREV. PRIVADA</v>
          </cell>
        </row>
        <row r="60">
          <cell r="A60" t="str">
            <v>SUBTOTAL DESPESAS PRIMÁRIAS</v>
          </cell>
        </row>
        <row r="62">
          <cell r="A62" t="str">
            <v>CONTRIB. PAT. REGIME PREVID. SERV. PÚBLICO - AÇÃO 09HB</v>
          </cell>
        </row>
        <row r="65">
          <cell r="A65" t="str">
            <v>TOTAL GERAL</v>
          </cell>
        </row>
        <row r="66">
          <cell r="A66" t="str">
            <v>Observações:</v>
          </cell>
        </row>
        <row r="67">
          <cell r="A67" t="str">
            <v>Concursos e Reestruturações: Deverão ser informados no Quadro Anexo II.</v>
          </cell>
        </row>
        <row r="68">
          <cell r="A68" t="str">
            <v>Dissídios de Estatais - Corresponde a 5% da folha dos empregados das empresas públicas a título da negociação salarial em 2009, aplicado para todas as Empresas Públicas Dependentes, inclusive sobre a Contribuição a Entidades de Previdência Privada; e</v>
          </cell>
        </row>
        <row r="69">
          <cell r="A69" t="str">
            <v>Crescimento Vegetativo - Margem de 1% aplicado exclusivamente sobre a projeção normal da folha de pagamento, a título de acréscimos normais da folha;</v>
          </cell>
        </row>
      </sheetData>
      <sheetData sheetId="5"/>
      <sheetData sheetId="6"/>
      <sheetData sheetId="7"/>
      <sheetData sheetId="8"/>
      <sheetData sheetId="9"/>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Resumo"/>
      <sheetName val="Dados"/>
      <sheetName val=" 441 GACEN e GECEN"/>
      <sheetName val="441 FFA"/>
      <sheetName val="441 ANISTIADOS"/>
      <sheetName val="441 GSISTE"/>
      <sheetName val="441 MAPA APOIO"/>
      <sheetName val="441 GSISP"/>
      <sheetName val="441 Escola de Governo GAEG"/>
      <sheetName val="441 I. E. CHAGAS"/>
      <sheetName val="441 SEGURO"/>
      <sheetName val="441 PLANO FAZENDÁRIO"/>
      <sheetName val="441 PREVIDENCIARIA"/>
      <sheetName val="441 PCC"/>
      <sheetName val="441 SEGURIDADE"/>
      <sheetName val="441 AGU"/>
      <sheetName val="441 SPU"/>
      <sheetName val="441 EMBRATUR"/>
      <sheetName val="441 SUFRAMA"/>
      <sheetName val="441 AGENTE PENITENCIARIO"/>
      <sheetName val="441 INEP"/>
      <sheetName val="441 FNDE CARREIRA"/>
      <sheetName val="441 FNDE PEC"/>
      <sheetName val="441 FUNAI"/>
      <sheetName val="441 INPI"/>
      <sheetName val="441 IBGE"/>
      <sheetName val="441 FIOCRUZ"/>
      <sheetName val="441 C&amp;T"/>
      <sheetName val="441 INMETRO"/>
      <sheetName val="441 ANA ESPEC."/>
      <sheetName val="441 AGENCIA ESP."/>
      <sheetName val="441 AGENCIA ANALISTA"/>
      <sheetName val="441 AGENCIA PEC"/>
      <sheetName val="441 ANVISA PEC"/>
      <sheetName val="441 DNPM ESPEC."/>
      <sheetName val="441 DNPM ADM"/>
      <sheetName val="441 DNPM MEIO"/>
      <sheetName val="441 DNPM FIM"/>
      <sheetName val="441 DNIT INFRA"/>
      <sheetName val="441 DNIT ADMIN."/>
      <sheetName val="441 DNIT MEIO"/>
      <sheetName val="441 DNIT FIM"/>
      <sheetName val="441 OFIC_ASSIS Chancelaria"/>
      <sheetName val="441 PM e Bomb - Ex-Territorio"/>
      <sheetName val="441 PERITO MÉDICO"/>
      <sheetName val="441 IMPRENSA"/>
      <sheetName val="441 IBAMA CARR."/>
      <sheetName val="441 IBAMA PE"/>
      <sheetName val="441 HFA"/>
      <sheetName val="441 TEC MILITAR"/>
      <sheetName val="441 DACTA"/>
      <sheetName val="441 Tribunal Maritimo"/>
      <sheetName val="440 IPEA"/>
      <sheetName val="440 CVM - Aux"/>
      <sheetName val="440 DIPLOMATA"/>
      <sheetName val="440 JURIDICO"/>
      <sheetName val="440 BACEN"/>
      <sheetName val="440 GESTAO"/>
      <sheetName val="440 AUDITORIA"/>
      <sheetName val="434 ABIN"/>
      <sheetName val="431 IFES - PCCTAE"/>
      <sheetName val="431 AG. COMBATE ENDEMIAS"/>
      <sheetName val="431 FFA"/>
      <sheetName val="431 HFA"/>
      <sheetName val="431 INCRA"/>
      <sheetName val="431 CULTURA"/>
      <sheetName val="431 DOCENTE SUPERIOR"/>
      <sheetName val="431 DOCENTE 1e2 GRAUS"/>
      <sheetName val="431 DOCENTE EX-TERRITORIO"/>
      <sheetName val="431 PF PEC"/>
      <sheetName val="431 PGPE"/>
      <sheetName val="431 PST"/>
      <sheetName val="431 PRF PEC"/>
      <sheetName val="431 PRF"/>
      <sheetName val="431 MAPA APOIO"/>
      <sheetName val="431 GACEN"/>
      <sheetName val="431 REAJUSTE APOS"/>
      <sheetName val="431 GDASU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PES AT INAT 2000"/>
      <sheetName val="PESS 1999"/>
      <sheetName val="FOLHA COM ANTJ"/>
      <sheetName val="FOLHA SEM ANTJ"/>
      <sheetName val="FOLHA  NORMAL"/>
      <sheetName val="DIST FL MEDIA"/>
      <sheetName val="DIST ORC2000"/>
      <sheetName val="DIST FL ABRIL"/>
      <sheetName val="DIST SOF"/>
      <sheetName val="COMPARA LIMITES"/>
      <sheetName val="ORDEM CRESCENTE"/>
      <sheetName val="PES 2000"/>
      <sheetName val="QABR"/>
      <sheetName val="FOLHA NORMAL"/>
      <sheetName val="DIST FL NORMAL"/>
      <sheetName val="DIST FL SEM ANTJ"/>
      <sheetName val="DIST FL MISTA"/>
      <sheetName val="DIS ORC 2000"/>
      <sheetName val="DIST FL ABRIL MIST"/>
      <sheetName val="NOVO_PCSJ"/>
      <sheetName val="NOVOSDECIMOSADAPTADOCRED"/>
      <sheetName val="EA-11,98%ATUALIZADO_MAR2002"/>
      <sheetName val="BASEABRIL2002"/>
      <sheetName val="PRE_FC"/>
      <sheetName val="PRE_CARGO"/>
      <sheetName val="26NOVASVARAS"/>
      <sheetName val="APOS2003"/>
      <sheetName val="PENS2003"/>
      <sheetName val="EA_11_98_ATUALIZADO_MAR2002"/>
      <sheetName val="RESUMO"/>
      <sheetName val="Tabelas"/>
      <sheetName val="Modelo - 2ª"/>
      <sheetName val="Antônio Pacheco"/>
      <sheetName val="Eduardo Prado"/>
      <sheetName val="MODELO - SUPLENTE"/>
      <sheetName val="Alvino"/>
      <sheetName val="MODELO - SUBSTITUTO"/>
      <sheetName val="Adilson"/>
      <sheetName val="Eugênio"/>
      <sheetName val="Iolando"/>
      <sheetName val="Januário"/>
      <sheetName val="João"/>
      <sheetName val="Josan"/>
      <sheetName val="José Américo"/>
      <sheetName val="José Freitas"/>
      <sheetName val="Manoel Edson"/>
      <sheetName val="Sílvio"/>
      <sheetName val="Stênio"/>
      <sheetName val="bol 5.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5">
          <cell r="C15" t="str">
            <v>EVENTO</v>
          </cell>
          <cell r="G15">
            <v>1997</v>
          </cell>
          <cell r="H15">
            <v>1998</v>
          </cell>
        </row>
        <row r="16">
          <cell r="C16" t="str">
            <v>DEVIDO</v>
          </cell>
          <cell r="G16">
            <v>183960.08563719684</v>
          </cell>
          <cell r="H16">
            <v>0</v>
          </cell>
        </row>
        <row r="17">
          <cell r="C17" t="str">
            <v>PAGO DEZ/2001</v>
          </cell>
          <cell r="G17">
            <v>-45990.02140929921</v>
          </cell>
        </row>
        <row r="18">
          <cell r="C18" t="str">
            <v>PAGO MAR/2002</v>
          </cell>
          <cell r="G18">
            <v>-18806.814404289089</v>
          </cell>
        </row>
        <row r="19">
          <cell r="C19" t="str">
            <v>A PAGAR</v>
          </cell>
          <cell r="G19">
            <v>119163.24982360852</v>
          </cell>
          <cell r="H19">
            <v>0</v>
          </cell>
        </row>
        <row r="20">
          <cell r="C20" t="str">
            <v>DEVIDO</v>
          </cell>
          <cell r="G20">
            <v>1077456.112555108</v>
          </cell>
          <cell r="H20">
            <v>0</v>
          </cell>
        </row>
        <row r="21">
          <cell r="C21" t="str">
            <v>PAGO DEZ/2001</v>
          </cell>
          <cell r="G21">
            <v>-269364.02813877701</v>
          </cell>
          <cell r="H21">
            <v>0</v>
          </cell>
        </row>
        <row r="22">
          <cell r="C22" t="str">
            <v>PAGO MAR/2002</v>
          </cell>
          <cell r="G22">
            <v>-258983.94977461305</v>
          </cell>
        </row>
        <row r="23">
          <cell r="C23" t="str">
            <v>A PAGAR</v>
          </cell>
          <cell r="G23">
            <v>549108.134641718</v>
          </cell>
          <cell r="H23">
            <v>0</v>
          </cell>
        </row>
        <row r="24">
          <cell r="C24" t="str">
            <v>DEVIDO</v>
          </cell>
          <cell r="G24">
            <v>7734237.97951343</v>
          </cell>
          <cell r="H24">
            <v>5378953.2599999998</v>
          </cell>
        </row>
        <row r="25">
          <cell r="C25" t="str">
            <v>PAGO até JUL/01</v>
          </cell>
          <cell r="H25">
            <v>-1188146.48</v>
          </cell>
        </row>
        <row r="26">
          <cell r="C26" t="str">
            <v>PAGO DEZ/2001</v>
          </cell>
          <cell r="G26">
            <v>-2004011.6150342415</v>
          </cell>
          <cell r="H26">
            <v>-3966561.34</v>
          </cell>
        </row>
        <row r="27">
          <cell r="C27" t="str">
            <v>PAGO JAN/2002</v>
          </cell>
          <cell r="H27">
            <v>-224245.44</v>
          </cell>
        </row>
        <row r="28">
          <cell r="C28" t="str">
            <v>PAGO MAR/2002</v>
          </cell>
          <cell r="G28">
            <v>-884663.82346462004</v>
          </cell>
        </row>
        <row r="29">
          <cell r="C29" t="str">
            <v>A PAGAR</v>
          </cell>
          <cell r="G29">
            <v>4845562.5410145689</v>
          </cell>
          <cell r="H29">
            <v>0</v>
          </cell>
        </row>
        <row r="30">
          <cell r="C30" t="str">
            <v>A PAGAR</v>
          </cell>
          <cell r="G30">
            <v>5513833.9254798954</v>
          </cell>
          <cell r="H30">
            <v>0</v>
          </cell>
        </row>
        <row r="33">
          <cell r="C33" t="str">
            <v>EVENTO</v>
          </cell>
          <cell r="G33">
            <v>1997</v>
          </cell>
          <cell r="H33">
            <v>1998</v>
          </cell>
        </row>
        <row r="34">
          <cell r="C34" t="str">
            <v>DEVIDO</v>
          </cell>
          <cell r="G34">
            <v>279627.23081372457</v>
          </cell>
          <cell r="H34">
            <v>17917.34</v>
          </cell>
        </row>
        <row r="35">
          <cell r="C35" t="str">
            <v>PAGO DEZ/2001</v>
          </cell>
          <cell r="G35">
            <v>-38214.868360343069</v>
          </cell>
          <cell r="H35">
            <v>-17917.34</v>
          </cell>
        </row>
        <row r="36">
          <cell r="C36" t="str">
            <v>PAGO MAR/2002</v>
          </cell>
          <cell r="G36">
            <v>-15364.490566637913</v>
          </cell>
          <cell r="H36">
            <v>0</v>
          </cell>
        </row>
        <row r="37">
          <cell r="C37" t="str">
            <v>A PAGAR</v>
          </cell>
          <cell r="G37">
            <v>226047.87188674358</v>
          </cell>
          <cell r="H37">
            <v>0</v>
          </cell>
        </row>
        <row r="38">
          <cell r="C38" t="str">
            <v>DEVIDO</v>
          </cell>
          <cell r="G38">
            <v>1051722.4038518718</v>
          </cell>
          <cell r="H38">
            <v>0</v>
          </cell>
        </row>
      </sheetData>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RESUMO"/>
      <sheetName val="CONC LEJU_MPU"/>
      <sheetName val="CONC EXECUTIVO"/>
      <sheetName val="Anexo V_LOA2011"/>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REF"/>
      <sheetName val="Acerto_97_98_(2)"/>
      <sheetName val="CORRENTE c_déficit"/>
      <sheetName val="1997 (3)"/>
      <sheetName val="1997"/>
      <sheetName val="1998"/>
      <sheetName val="ano_CCF (2)"/>
      <sheetName val="ano_CCF"/>
      <sheetName val="ano_CCF_97_98"/>
      <sheetName val="mensal2_98"/>
      <sheetName val="HIGHLIGH"/>
      <sheetName val="Setorial_12-01-00"/>
      <sheetName val="_REF"/>
    </sheetNames>
    <sheetDataSet>
      <sheetData sheetId="0" refreshError="1"/>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CÁLCULO DO BDI"/>
      <sheetName val="INSUMOS"/>
      <sheetName val="COMPOSIÇÃO"/>
      <sheetName val="QUANTITATIVO"/>
      <sheetName val="CÁLCULO_DO_BDI"/>
      <sheetName val="Cons"/>
    </sheetNames>
    <sheetDataSet>
      <sheetData sheetId="0"/>
      <sheetData sheetId="1"/>
      <sheetData sheetId="2"/>
      <sheetData sheetId="3"/>
      <sheetData sheetId="4"/>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apa"/>
      <sheetName val="igp"/>
      <sheetName val="cambio"/>
      <sheetName val="Resumo"/>
      <sheetName val="Resumo mensal (n-1)"/>
      <sheetName val="Resumo mensal"/>
      <sheetName val="Resumo mensal (n+1)"/>
      <sheetName val="Resumo trim"/>
      <sheetName val="Resumo trim (n - 1)"/>
      <sheetName val="Taxa câmbio"/>
      <sheetName val="dias_úteis_extra"/>
      <sheetName val="dias_úteis_selic"/>
      <sheetName val="TR"/>
      <sheetName val="BDPARAM1 "/>
      <sheetName val="BDPARAM2"/>
      <sheetName val="BDPARAM3 "/>
      <sheetName val="MERC.TRAB"/>
      <sheetName val="Indústria"/>
      <sheetName val="Import"/>
      <sheetName val="Petróleo"/>
      <sheetName val="Combustíveis"/>
      <sheetName val="Risco Brasil"/>
      <sheetName val="Resumo mensal 2001"/>
      <sheetName val="Resumo mensal 2002"/>
      <sheetName val="Resumo mensal 2003"/>
      <sheetName val="Resumo mensal 2004"/>
      <sheetName val="Resumo mensal 2005"/>
      <sheetName val="Resumo mensal 2006"/>
      <sheetName val="IER"/>
      <sheetName val="Resumo mensal 2007"/>
      <sheetName val="Resumo trim 2003"/>
      <sheetName val="Resumo trim 2002"/>
      <sheetName val="Petróleo e Gás_Produção"/>
      <sheetName val="Setorial_24-02-00"/>
      <sheetName val="PIB"/>
      <sheetName val="Resumo FMI 20.03.00"/>
      <sheetName val="FMI 20.03.00"/>
      <sheetName val="BDPARAM1  (2)"/>
      <sheetName val="Merc_Trabalho_20_09_99"/>
      <sheetName val="Merc_Trabalho_20_09_99 (2)"/>
      <sheetName val="Merc_Trabalho_04-10-99"/>
      <sheetName val="Setorial_20_09_99_PIB 0,0"/>
      <sheetName val="Setorial_12-01-00"/>
      <sheetName val="Merc. Trabalho ECC"/>
      <sheetName val="Setorial"/>
      <sheetName val="Merc. Trabalho ECC_06_09-99"/>
      <sheetName val="Setorial_06_09_99"/>
      <sheetName val="Setorial_06_09_99_PIB -1,0"/>
      <sheetName val="Plan2"/>
      <sheetName val="SPE"/>
      <sheetName val="FMI"/>
      <sheetName val="Param_02-02-99"/>
      <sheetName val="IGP=10,01%"/>
      <sheetName val="IGP 15,18%"/>
      <sheetName val="BDPARAM1  (15,18)"/>
      <sheetName val="BDPARAM1  (15,86)"/>
      <sheetName val="BDPARAM1_p3"/>
      <sheetName val="BDPARAM1_Pib(-1,2)"/>
      <sheetName val="BDPARAM1_Pib(-1,2)_MOD"/>
      <sheetName val="Pib_(-0,5)_01-06-99"/>
      <sheetName val="Pib_(-1,2)_08-06-99"/>
      <sheetName val="dias_úteis"/>
      <sheetName val="Merc_Trabalho_06_06_99"/>
      <sheetName val="Setorial_06_09_99_PIB 0,0"/>
      <sheetName val="PROPARAM"/>
      <sheetName val="Parametr"/>
      <sheetName val="BDPARAM1"/>
      <sheetName val="SIMULA IGP"/>
      <sheetName val="SIMULA CÂMBIO"/>
      <sheetName val="BDPARAM1  Ren.Set."/>
      <sheetName val="BDPARAM3  Ren.Set."/>
      <sheetName val="Merc. Trabalho ECC_06-09_99"/>
      <sheetName val="M. Tr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46">
          <cell r="AI46">
            <v>914187877000.00037</v>
          </cell>
        </row>
        <row r="48">
          <cell r="AI48">
            <v>973845965999.99927</v>
          </cell>
        </row>
        <row r="50">
          <cell r="AI50">
            <v>1101255078000.001</v>
          </cell>
        </row>
        <row r="52">
          <cell r="AI52">
            <v>1200060364000.001</v>
          </cell>
        </row>
        <row r="53">
          <cell r="AI53">
            <v>1321490497000.0002</v>
          </cell>
        </row>
        <row r="54">
          <cell r="AI54">
            <v>1575752266375.73</v>
          </cell>
        </row>
        <row r="55">
          <cell r="AI55">
            <v>1730979458216.7456</v>
          </cell>
        </row>
        <row r="56">
          <cell r="AI56">
            <v>1894827296841.9346</v>
          </cell>
        </row>
        <row r="57">
          <cell r="AI57">
            <v>2066576900464.0654</v>
          </cell>
        </row>
        <row r="58">
          <cell r="AI58">
            <v>2214977139583.6675</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AC"/>
      <sheetName val="AM"/>
      <sheetName val="AP"/>
      <sheetName val="BA"/>
      <sheetName val="DF"/>
      <sheetName val="GO"/>
      <sheetName val="MA"/>
      <sheetName val="MG"/>
      <sheetName val="MT"/>
      <sheetName val="PA"/>
      <sheetName val="PI"/>
      <sheetName val="RO"/>
      <sheetName val="RR"/>
      <sheetName val="TO"/>
      <sheetName val="Cons"/>
      <sheetName val="TRF"/>
      <sheetName val="RESUMO Gerado"/>
      <sheetName val="LISTA Geradora de RESUM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06">
          <cell r="B206" t="e">
            <v>#REF!</v>
          </cell>
        </row>
      </sheetData>
      <sheetData sheetId="15"/>
      <sheetData sheetId="16" refreshError="1"/>
      <sheetData sheetId="1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Notas"/>
      <sheetName val="Execução-ES"/>
      <sheetName val="Contrato-ES"/>
      <sheetName val="RESUMO"/>
      <sheetName val="FIXA 2010"/>
      <sheetName val="EXTRA"/>
      <sheetName val="Pessoal"/>
      <sheetName val="Nomeações"/>
      <sheetName val="celulas090014"/>
      <sheetName val="CelulasPadrão"/>
      <sheetName val="Configuração"/>
      <sheetName val="Razao090014"/>
    </sheetNames>
    <sheetDataSet>
      <sheetData sheetId="0"/>
      <sheetData sheetId="1"/>
      <sheetData sheetId="2"/>
      <sheetData sheetId="3"/>
      <sheetData sheetId="4"/>
      <sheetData sheetId="5"/>
      <sheetData sheetId="6"/>
      <sheetData sheetId="7"/>
      <sheetData sheetId="8">
        <row r="2">
          <cell r="H2">
            <v>12.96</v>
          </cell>
        </row>
        <row r="3">
          <cell r="H3">
            <v>0</v>
          </cell>
        </row>
        <row r="4">
          <cell r="H4">
            <v>14500</v>
          </cell>
        </row>
        <row r="5">
          <cell r="H5">
            <v>0</v>
          </cell>
        </row>
        <row r="35">
          <cell r="H35">
            <v>0</v>
          </cell>
        </row>
        <row r="36">
          <cell r="H36">
            <v>0</v>
          </cell>
        </row>
        <row r="37">
          <cell r="H37">
            <v>57234</v>
          </cell>
        </row>
        <row r="38">
          <cell r="H38">
            <v>0</v>
          </cell>
        </row>
        <row r="39">
          <cell r="H39">
            <v>0</v>
          </cell>
        </row>
        <row r="40">
          <cell r="H40">
            <v>0</v>
          </cell>
        </row>
        <row r="41">
          <cell r="H41">
            <v>0</v>
          </cell>
        </row>
      </sheetData>
      <sheetData sheetId="9"/>
      <sheetData sheetId="10"/>
      <sheetData sheetId="1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Notas"/>
      <sheetName val="Execução-RJ"/>
      <sheetName val="Contrato-RJ"/>
      <sheetName val="RESUMO"/>
      <sheetName val="FIXA 2009"/>
      <sheetName val="EXTRA 2010"/>
      <sheetName val="Pessoal"/>
      <sheetName val="Nomeações"/>
      <sheetName val="celulas090016"/>
      <sheetName val="CelulasPadrão"/>
      <sheetName val="Configuração"/>
      <sheetName val="Razao090016"/>
    </sheetNames>
    <sheetDataSet>
      <sheetData sheetId="0"/>
      <sheetData sheetId="1"/>
      <sheetData sheetId="2"/>
      <sheetData sheetId="3"/>
      <sheetData sheetId="4"/>
      <sheetData sheetId="5"/>
      <sheetData sheetId="6"/>
      <sheetData sheetId="7"/>
      <sheetData sheetId="8">
        <row r="2">
          <cell r="H2">
            <v>0</v>
          </cell>
        </row>
        <row r="3">
          <cell r="H3">
            <v>0</v>
          </cell>
        </row>
        <row r="4">
          <cell r="H4">
            <v>48.73</v>
          </cell>
        </row>
        <row r="5">
          <cell r="H5">
            <v>0</v>
          </cell>
        </row>
        <row r="6">
          <cell r="H6">
            <v>9.75</v>
          </cell>
        </row>
        <row r="14">
          <cell r="H14">
            <v>0</v>
          </cell>
        </row>
        <row r="27">
          <cell r="H27">
            <v>117288.08</v>
          </cell>
        </row>
        <row r="35">
          <cell r="H35">
            <v>370000</v>
          </cell>
        </row>
        <row r="37">
          <cell r="H37">
            <v>0</v>
          </cell>
        </row>
        <row r="42">
          <cell r="H42">
            <v>0</v>
          </cell>
        </row>
        <row r="43">
          <cell r="H43">
            <v>983.56</v>
          </cell>
        </row>
        <row r="44">
          <cell r="H44">
            <v>2800</v>
          </cell>
        </row>
        <row r="45">
          <cell r="H45">
            <v>7241.46</v>
          </cell>
        </row>
        <row r="46">
          <cell r="H46">
            <v>5680.58</v>
          </cell>
        </row>
        <row r="47">
          <cell r="H47">
            <v>0</v>
          </cell>
        </row>
        <row r="48">
          <cell r="H48">
            <v>0</v>
          </cell>
        </row>
        <row r="50">
          <cell r="H50">
            <v>0</v>
          </cell>
        </row>
      </sheetData>
      <sheetData sheetId="9"/>
      <sheetData sheetId="10"/>
      <sheetData sheetId="1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NEMP2006"/>
      <sheetName val="CONTR2006"/>
      <sheetName val="MAPA"/>
      <sheetName val="Considerações"/>
      <sheetName val="Compl Quadro Vagas"/>
      <sheetName val="Funções vagas"/>
      <sheetName val="celulas090028"/>
      <sheetName val="CelulasPadrão"/>
      <sheetName val="Configuração"/>
    </sheetNames>
    <sheetDataSet>
      <sheetData sheetId="0" refreshError="1"/>
      <sheetData sheetId="1" refreshError="1"/>
      <sheetData sheetId="2" refreshError="1"/>
      <sheetData sheetId="3" refreshError="1"/>
      <sheetData sheetId="4" refreshError="1"/>
      <sheetData sheetId="5" refreshError="1"/>
      <sheetData sheetId="6" refreshError="1">
        <row r="2">
          <cell r="H2">
            <v>157444.35999999999</v>
          </cell>
          <cell r="I2">
            <v>962555.64</v>
          </cell>
        </row>
        <row r="4">
          <cell r="H4">
            <v>0</v>
          </cell>
          <cell r="I4">
            <v>0</v>
          </cell>
        </row>
        <row r="7">
          <cell r="H7">
            <v>0</v>
          </cell>
          <cell r="I7">
            <v>0</v>
          </cell>
        </row>
        <row r="11">
          <cell r="H11">
            <v>548.58000000000004</v>
          </cell>
          <cell r="I11">
            <v>21451.42</v>
          </cell>
        </row>
        <row r="13">
          <cell r="H13">
            <v>94345</v>
          </cell>
          <cell r="I13">
            <v>65655</v>
          </cell>
        </row>
        <row r="14">
          <cell r="H14">
            <v>131288.53</v>
          </cell>
          <cell r="I14">
            <v>191174.27</v>
          </cell>
        </row>
        <row r="15">
          <cell r="H15">
            <v>211373.88</v>
          </cell>
          <cell r="I15">
            <v>59626.12</v>
          </cell>
        </row>
        <row r="16">
          <cell r="H16">
            <v>58278.12</v>
          </cell>
          <cell r="I16">
            <v>293721.88</v>
          </cell>
        </row>
        <row r="17">
          <cell r="H17">
            <v>1306647.6000000001</v>
          </cell>
          <cell r="I17">
            <v>2317152.4</v>
          </cell>
        </row>
        <row r="18">
          <cell r="H18">
            <v>1580784.37</v>
          </cell>
          <cell r="I18">
            <v>3069914.41</v>
          </cell>
        </row>
        <row r="19">
          <cell r="H19">
            <v>10390</v>
          </cell>
          <cell r="I19">
            <v>10253.620000000001</v>
          </cell>
        </row>
        <row r="20">
          <cell r="H20">
            <v>545.54999999999995</v>
          </cell>
          <cell r="I20">
            <v>25238.71</v>
          </cell>
        </row>
        <row r="21">
          <cell r="H21">
            <v>632.78</v>
          </cell>
          <cell r="I21">
            <v>53367.22</v>
          </cell>
        </row>
        <row r="22">
          <cell r="H22">
            <v>20000</v>
          </cell>
          <cell r="I22">
            <v>0</v>
          </cell>
        </row>
        <row r="23">
          <cell r="H23">
            <v>55</v>
          </cell>
          <cell r="I23">
            <v>185.11</v>
          </cell>
        </row>
        <row r="24">
          <cell r="H24">
            <v>0</v>
          </cell>
          <cell r="I24">
            <v>0</v>
          </cell>
        </row>
        <row r="25">
          <cell r="H25">
            <v>14139.06</v>
          </cell>
          <cell r="I25">
            <v>0</v>
          </cell>
        </row>
        <row r="26">
          <cell r="H26">
            <v>0</v>
          </cell>
          <cell r="I26">
            <v>0</v>
          </cell>
        </row>
        <row r="40">
          <cell r="H40">
            <v>9000</v>
          </cell>
          <cell r="I40">
            <v>0</v>
          </cell>
        </row>
        <row r="42">
          <cell r="H42">
            <v>0</v>
          </cell>
          <cell r="I42">
            <v>0</v>
          </cell>
        </row>
        <row r="43">
          <cell r="H43">
            <v>1800</v>
          </cell>
          <cell r="I43">
            <v>0</v>
          </cell>
        </row>
        <row r="57">
          <cell r="H57">
            <v>130165</v>
          </cell>
          <cell r="I57">
            <v>0</v>
          </cell>
        </row>
        <row r="61">
          <cell r="H61">
            <v>0</v>
          </cell>
          <cell r="I61">
            <v>0</v>
          </cell>
        </row>
      </sheetData>
      <sheetData sheetId="7" refreshError="1"/>
      <sheetData sheetId="8"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AC"/>
      <sheetName val="AM "/>
      <sheetName val="AP "/>
      <sheetName val="BA"/>
      <sheetName val="DF  "/>
      <sheetName val="GO "/>
      <sheetName val="MA"/>
      <sheetName val="MG "/>
      <sheetName val="MT"/>
      <sheetName val="PA "/>
      <sheetName val="PI "/>
      <sheetName val="RO "/>
      <sheetName val="RR "/>
      <sheetName val="TO "/>
      <sheetName val="CONS"/>
      <sheetName val="TRF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PES AT INAT 2000"/>
      <sheetName val="PESS 1999"/>
      <sheetName val="FOLHA COM ANTJ"/>
      <sheetName val="FOLHA SEM ANTJ"/>
      <sheetName val="FOLHA  NORMAL"/>
      <sheetName val="DIST FL MEDIA"/>
      <sheetName val="DIST ORC2000"/>
      <sheetName val="DIST FL ABRIL"/>
      <sheetName val="DIST SOF"/>
      <sheetName val="COMPARA LIMITES"/>
      <sheetName val="ORDEM CRESCENTE"/>
      <sheetName val="PES 2000"/>
      <sheetName val="QABR"/>
      <sheetName val="FOLHA NORMAL"/>
      <sheetName val="DIST FL NORMAL"/>
      <sheetName val="DIST FL SEM ANTJ"/>
      <sheetName val="DIST FL MISTA"/>
      <sheetName val="DIS ORC 2000"/>
      <sheetName val="DIST FL ABRIL MIST"/>
      <sheetName val="NOVO_PCSJ"/>
      <sheetName val="NOVOSDECIMOSADAPTADOCRED"/>
      <sheetName val="EA-11,98%ATUALIZADO_MAR2002"/>
      <sheetName val="BASEABRIL2002"/>
      <sheetName val="PRE_FC"/>
      <sheetName val="PRE_CARGO"/>
      <sheetName val="26NOVASVARAS"/>
      <sheetName val="APOS2003"/>
      <sheetName val="PENS2003"/>
      <sheetName val="EA_11_98_ATUALIZADO_MAR2002"/>
      <sheetName val="RESUMO"/>
      <sheetName val="Tabelas"/>
      <sheetName val="Modelo - 2ª"/>
      <sheetName val="Antônio Pacheco"/>
      <sheetName val="Eduardo Prado"/>
      <sheetName val="MODELO - SUPLENTE"/>
      <sheetName val="Alvino"/>
      <sheetName val="MODELO - SUBSTITUTO"/>
      <sheetName val="Adilson"/>
      <sheetName val="Eugênio"/>
      <sheetName val="Iolando"/>
      <sheetName val="Januário"/>
      <sheetName val="João"/>
      <sheetName val="Josan"/>
      <sheetName val="José Américo"/>
      <sheetName val="José Freitas"/>
      <sheetName val="Manoel Edson"/>
      <sheetName val="Sílvio"/>
      <sheetName val="Stênio"/>
      <sheetName val="Planilha 10"/>
      <sheetName val="Planilha 11"/>
      <sheetName val="Planilha 12"/>
      <sheetName val="Planilha 13"/>
      <sheetName val="Planilha 14"/>
      <sheetName val="Planilha 15"/>
      <sheetName val="Planilha 16"/>
      <sheetName val="Planilha 17"/>
      <sheetName val="Planilha 4"/>
      <sheetName val="Planilha 5"/>
      <sheetName val="Planilha 6"/>
      <sheetName val="Planilha 7"/>
      <sheetName val="Planilha 8"/>
      <sheetName val="Planilha 9"/>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5">
          <cell r="C15" t="str">
            <v>EVENTO</v>
          </cell>
          <cell r="G15">
            <v>1997</v>
          </cell>
          <cell r="H15">
            <v>1998</v>
          </cell>
        </row>
        <row r="16">
          <cell r="C16" t="str">
            <v>DEVIDO</v>
          </cell>
          <cell r="G16">
            <v>183960.08563719684</v>
          </cell>
          <cell r="H16">
            <v>0</v>
          </cell>
        </row>
        <row r="17">
          <cell r="C17" t="str">
            <v>PAGO DEZ/2001</v>
          </cell>
          <cell r="G17">
            <v>-45990.02140929921</v>
          </cell>
        </row>
        <row r="18">
          <cell r="C18" t="str">
            <v>PAGO MAR/2002</v>
          </cell>
          <cell r="G18">
            <v>-18806.814404289089</v>
          </cell>
        </row>
        <row r="19">
          <cell r="C19" t="str">
            <v>A PAGAR</v>
          </cell>
          <cell r="G19">
            <v>119163.24982360852</v>
          </cell>
          <cell r="H19">
            <v>0</v>
          </cell>
        </row>
        <row r="20">
          <cell r="C20" t="str">
            <v>DEVIDO</v>
          </cell>
          <cell r="G20">
            <v>1077456.112555108</v>
          </cell>
          <cell r="H20">
            <v>0</v>
          </cell>
        </row>
        <row r="21">
          <cell r="C21" t="str">
            <v>PAGO DEZ/2001</v>
          </cell>
          <cell r="G21">
            <v>-269364.02813877701</v>
          </cell>
          <cell r="H21">
            <v>0</v>
          </cell>
        </row>
        <row r="22">
          <cell r="C22" t="str">
            <v>PAGO MAR/2002</v>
          </cell>
          <cell r="G22">
            <v>-258983.94977461305</v>
          </cell>
        </row>
        <row r="23">
          <cell r="C23" t="str">
            <v>A PAGAR</v>
          </cell>
          <cell r="G23">
            <v>549108.134641718</v>
          </cell>
          <cell r="H23">
            <v>0</v>
          </cell>
        </row>
        <row r="24">
          <cell r="C24" t="str">
            <v>DEVIDO</v>
          </cell>
          <cell r="G24">
            <v>7734237.97951343</v>
          </cell>
          <cell r="H24">
            <v>5378953.2599999998</v>
          </cell>
        </row>
        <row r="25">
          <cell r="C25" t="str">
            <v>PAGO até JUL/01</v>
          </cell>
          <cell r="H25">
            <v>-1188146.48</v>
          </cell>
        </row>
        <row r="26">
          <cell r="C26" t="str">
            <v>PAGO DEZ/2001</v>
          </cell>
          <cell r="G26">
            <v>-2004011.6150342415</v>
          </cell>
          <cell r="H26">
            <v>-3966561.34</v>
          </cell>
        </row>
        <row r="27">
          <cell r="C27" t="str">
            <v>PAGO JAN/2002</v>
          </cell>
          <cell r="H27">
            <v>-224245.44</v>
          </cell>
        </row>
        <row r="28">
          <cell r="C28" t="str">
            <v>PAGO MAR/2002</v>
          </cell>
          <cell r="G28">
            <v>-884663.82346462004</v>
          </cell>
        </row>
        <row r="29">
          <cell r="C29" t="str">
            <v>A PAGAR</v>
          </cell>
          <cell r="G29">
            <v>4845562.5410145689</v>
          </cell>
          <cell r="H29">
            <v>0</v>
          </cell>
        </row>
        <row r="30">
          <cell r="C30" t="str">
            <v>A PAGAR</v>
          </cell>
          <cell r="G30">
            <v>5513833.9254798954</v>
          </cell>
          <cell r="H30">
            <v>0</v>
          </cell>
        </row>
        <row r="33">
          <cell r="C33" t="str">
            <v>EVENTO</v>
          </cell>
          <cell r="G33">
            <v>1997</v>
          </cell>
          <cell r="H33">
            <v>1998</v>
          </cell>
        </row>
        <row r="34">
          <cell r="C34" t="str">
            <v>DEVIDO</v>
          </cell>
          <cell r="G34">
            <v>279627.23081372457</v>
          </cell>
          <cell r="H34">
            <v>17917.34</v>
          </cell>
        </row>
        <row r="35">
          <cell r="C35" t="str">
            <v>PAGO DEZ/2001</v>
          </cell>
          <cell r="G35">
            <v>-38214.868360343069</v>
          </cell>
          <cell r="H35">
            <v>-17917.34</v>
          </cell>
        </row>
        <row r="36">
          <cell r="C36" t="str">
            <v>PAGO MAR/2002</v>
          </cell>
          <cell r="G36">
            <v>-15364.490566637913</v>
          </cell>
          <cell r="H36">
            <v>0</v>
          </cell>
        </row>
        <row r="37">
          <cell r="C37" t="str">
            <v>A PAGAR</v>
          </cell>
          <cell r="G37">
            <v>226047.87188674358</v>
          </cell>
          <cell r="H37">
            <v>0</v>
          </cell>
        </row>
        <row r="38">
          <cell r="C38" t="str">
            <v>DEVIDO</v>
          </cell>
          <cell r="G38">
            <v>1051722.4038518718</v>
          </cell>
          <cell r="H38">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PESS 1999"/>
      <sheetName val="EA_11_98_ATUALIZADO_MAR2002"/>
      <sheetName val="OUTROS PASSIVOS"/>
    </sheetNames>
    <sheetDataSet>
      <sheetData sheetId="0"/>
      <sheetData sheetId="1"/>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REF"/>
      <sheetName val="_04_TETO PARLAMENTAR 2010"/>
      <sheetName val="Resumo"/>
      <sheetName val="teto camara"/>
      <sheetName val="teto senado"/>
      <sheetName val="01101"/>
      <sheetName val="0210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sumo"/>
      <sheetName val="BDPARAM1 "/>
      <sheetName val="PIB"/>
      <sheetName val="PIB_ajustado"/>
      <sheetName val="M. Trab."/>
      <sheetName val="indústria"/>
      <sheetName val="Capa"/>
    </sheetNames>
    <sheetDataSet>
      <sheetData sheetId="0"/>
      <sheetData sheetId="1"/>
      <sheetData sheetId="2"/>
      <sheetData sheetId="3"/>
      <sheetData sheetId="4"/>
      <sheetData sheetId="5"/>
      <sheetData sheetId="6"/>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Resumo"/>
      <sheetName val="teto camara"/>
      <sheetName val="teto senado"/>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Orçamento2004"/>
      <sheetName val="Tipo-ação"/>
      <sheetName val="Órgão-Poder"/>
      <sheetName val="Exec2004"/>
    </sheetNames>
    <sheetDataSet>
      <sheetData sheetId="0"/>
      <sheetData sheetId="1"/>
      <sheetData sheetId="2"/>
      <sheetData sheetId="3">
        <row r="12">
          <cell r="G12" t="str">
            <v xml:space="preserve">DEZEMBRO </v>
          </cell>
        </row>
        <row r="13">
          <cell r="C13" t="str">
            <v>01101 0396</v>
          </cell>
          <cell r="G13">
            <v>477114666</v>
          </cell>
        </row>
        <row r="14">
          <cell r="C14" t="str">
            <v>01101 0397</v>
          </cell>
          <cell r="G14">
            <v>58018068</v>
          </cell>
        </row>
        <row r="15">
          <cell r="C15" t="str">
            <v>01101 4061</v>
          </cell>
          <cell r="G15">
            <v>1229947007</v>
          </cell>
        </row>
        <row r="16">
          <cell r="C16" t="str">
            <v>02101 0396</v>
          </cell>
          <cell r="G16">
            <v>517493877</v>
          </cell>
        </row>
        <row r="17">
          <cell r="C17" t="str">
            <v>02101 0397</v>
          </cell>
          <cell r="G17">
            <v>14700000</v>
          </cell>
        </row>
        <row r="18">
          <cell r="C18" t="str">
            <v>02101 4061</v>
          </cell>
          <cell r="G18">
            <v>989536277</v>
          </cell>
        </row>
        <row r="19">
          <cell r="C19" t="str">
            <v>02103 0396</v>
          </cell>
          <cell r="G19">
            <v>32495611</v>
          </cell>
        </row>
        <row r="20">
          <cell r="C20" t="str">
            <v>02103 4061</v>
          </cell>
          <cell r="G20">
            <v>113234168</v>
          </cell>
        </row>
        <row r="21">
          <cell r="C21" t="str">
            <v>03101 0396</v>
          </cell>
          <cell r="G21">
            <v>242132024</v>
          </cell>
        </row>
        <row r="22">
          <cell r="C22" t="str">
            <v>03101 4018</v>
          </cell>
          <cell r="G22">
            <v>311563775</v>
          </cell>
        </row>
        <row r="23">
          <cell r="C23" t="str">
            <v>10101 0396</v>
          </cell>
          <cell r="G23">
            <v>64633087</v>
          </cell>
        </row>
        <row r="24">
          <cell r="C24" t="str">
            <v>10101 6359</v>
          </cell>
          <cell r="G24">
            <v>81124566</v>
          </cell>
        </row>
        <row r="25">
          <cell r="C25" t="str">
            <v>11101 0005</v>
          </cell>
          <cell r="G25">
            <v>2513279</v>
          </cell>
        </row>
        <row r="26">
          <cell r="C26" t="str">
            <v>11101 0396</v>
          </cell>
          <cell r="G26">
            <v>115704985</v>
          </cell>
        </row>
        <row r="27">
          <cell r="C27" t="str">
            <v>11101 0625</v>
          </cell>
          <cell r="G27">
            <v>500000</v>
          </cell>
        </row>
        <row r="28">
          <cell r="C28" t="str">
            <v>11101 4236</v>
          </cell>
          <cell r="G28">
            <v>253401239</v>
          </cell>
        </row>
        <row r="29">
          <cell r="C29" t="str">
            <v>12101 0396</v>
          </cell>
          <cell r="G29">
            <v>308165808</v>
          </cell>
        </row>
        <row r="30">
          <cell r="C30" t="str">
            <v>12101 4257</v>
          </cell>
          <cell r="G30">
            <v>1487080126</v>
          </cell>
        </row>
        <row r="31">
          <cell r="C31" t="str">
            <v>12102 0005</v>
          </cell>
          <cell r="G31">
            <v>147709217</v>
          </cell>
        </row>
        <row r="32">
          <cell r="C32" t="str">
            <v>12102 0396</v>
          </cell>
          <cell r="G32">
            <v>11760822</v>
          </cell>
        </row>
        <row r="33">
          <cell r="C33" t="str">
            <v>12102 0625</v>
          </cell>
          <cell r="G33">
            <v>82229739</v>
          </cell>
        </row>
        <row r="34">
          <cell r="C34" t="str">
            <v>12102 4257</v>
          </cell>
          <cell r="G34">
            <v>117203001</v>
          </cell>
        </row>
        <row r="35">
          <cell r="C35" t="str">
            <v>12103 0005</v>
          </cell>
          <cell r="G35">
            <v>68134877</v>
          </cell>
        </row>
        <row r="36">
          <cell r="C36" t="str">
            <v>12103 0396</v>
          </cell>
          <cell r="G36">
            <v>15793000</v>
          </cell>
        </row>
        <row r="37">
          <cell r="C37" t="str">
            <v>12103 0625</v>
          </cell>
          <cell r="G37">
            <v>38432875</v>
          </cell>
        </row>
        <row r="38">
          <cell r="C38" t="str">
            <v>12103 4257</v>
          </cell>
          <cell r="G38">
            <v>105901000</v>
          </cell>
        </row>
        <row r="39">
          <cell r="C39" t="str">
            <v>12104 0005</v>
          </cell>
          <cell r="G39">
            <v>14837027</v>
          </cell>
        </row>
        <row r="40">
          <cell r="C40" t="str">
            <v>12104 0396</v>
          </cell>
          <cell r="G40">
            <v>21132714</v>
          </cell>
        </row>
        <row r="41">
          <cell r="C41" t="str">
            <v>12104 0625</v>
          </cell>
          <cell r="G41">
            <v>21704200</v>
          </cell>
        </row>
        <row r="42">
          <cell r="C42" t="str">
            <v>12104 4257</v>
          </cell>
          <cell r="G42">
            <v>158837835</v>
          </cell>
        </row>
        <row r="43">
          <cell r="C43" t="str">
            <v>12105 0005</v>
          </cell>
          <cell r="G43">
            <v>60527275</v>
          </cell>
        </row>
        <row r="44">
          <cell r="C44" t="str">
            <v>12105 0396</v>
          </cell>
          <cell r="G44">
            <v>16880583</v>
          </cell>
        </row>
        <row r="45">
          <cell r="C45" t="str">
            <v>12105 0625</v>
          </cell>
          <cell r="G45">
            <v>104147542</v>
          </cell>
        </row>
        <row r="46">
          <cell r="C46" t="str">
            <v>12105 4257</v>
          </cell>
          <cell r="G46">
            <v>102640998</v>
          </cell>
        </row>
        <row r="47">
          <cell r="C47" t="str">
            <v>12106 0005</v>
          </cell>
          <cell r="G47">
            <v>32348113</v>
          </cell>
        </row>
        <row r="48">
          <cell r="C48" t="str">
            <v>12106 0396</v>
          </cell>
          <cell r="G48">
            <v>6489999</v>
          </cell>
        </row>
        <row r="49">
          <cell r="C49" t="str">
            <v>12106 0625</v>
          </cell>
          <cell r="G49">
            <v>45361311</v>
          </cell>
        </row>
        <row r="50">
          <cell r="C50" t="str">
            <v>12106 4257</v>
          </cell>
          <cell r="G50">
            <v>75608000</v>
          </cell>
        </row>
        <row r="51">
          <cell r="C51" t="str">
            <v>13101 0396</v>
          </cell>
          <cell r="G51">
            <v>90650354</v>
          </cell>
        </row>
        <row r="52">
          <cell r="C52" t="str">
            <v>13101 4225</v>
          </cell>
          <cell r="G52">
            <v>72418115</v>
          </cell>
        </row>
        <row r="53">
          <cell r="C53" t="str">
            <v>14101 0396</v>
          </cell>
          <cell r="G53">
            <v>22026508</v>
          </cell>
        </row>
        <row r="54">
          <cell r="C54" t="str">
            <v>14101 2272</v>
          </cell>
          <cell r="G54">
            <v>47339409</v>
          </cell>
        </row>
        <row r="55">
          <cell r="C55" t="str">
            <v>14101 4269</v>
          </cell>
          <cell r="G55">
            <v>99986860</v>
          </cell>
        </row>
        <row r="56">
          <cell r="C56" t="str">
            <v>14102 0396</v>
          </cell>
          <cell r="G56">
            <v>1243669</v>
          </cell>
        </row>
        <row r="57">
          <cell r="C57" t="str">
            <v>14102 2272</v>
          </cell>
          <cell r="G57">
            <v>9516860</v>
          </cell>
        </row>
        <row r="58">
          <cell r="C58" t="str">
            <v>14103 0396</v>
          </cell>
          <cell r="G58">
            <v>3607958</v>
          </cell>
        </row>
        <row r="59">
          <cell r="C59" t="str">
            <v>14103 2272</v>
          </cell>
          <cell r="G59">
            <v>21220876</v>
          </cell>
        </row>
        <row r="60">
          <cell r="C60" t="str">
            <v>14104 0396</v>
          </cell>
          <cell r="G60">
            <v>5358814</v>
          </cell>
        </row>
        <row r="61">
          <cell r="C61" t="str">
            <v>14104 2272</v>
          </cell>
          <cell r="G61">
            <v>27152079</v>
          </cell>
        </row>
        <row r="62">
          <cell r="C62" t="str">
            <v>14105 0396</v>
          </cell>
          <cell r="G62">
            <v>22752156</v>
          </cell>
        </row>
        <row r="63">
          <cell r="C63" t="str">
            <v>14105 2272</v>
          </cell>
          <cell r="G63">
            <v>55638751</v>
          </cell>
        </row>
        <row r="64">
          <cell r="C64" t="str">
            <v>14106 0396</v>
          </cell>
          <cell r="G64">
            <v>17097601</v>
          </cell>
        </row>
        <row r="65">
          <cell r="C65" t="str">
            <v>14106 2272</v>
          </cell>
          <cell r="G65">
            <v>35456057</v>
          </cell>
        </row>
        <row r="66">
          <cell r="C66" t="str">
            <v>14107 0396</v>
          </cell>
          <cell r="G66">
            <v>9169005</v>
          </cell>
        </row>
        <row r="67">
          <cell r="C67" t="str">
            <v>14107 2272</v>
          </cell>
          <cell r="G67">
            <v>24179754</v>
          </cell>
        </row>
        <row r="68">
          <cell r="C68" t="str">
            <v>14108 0396</v>
          </cell>
          <cell r="G68">
            <v>7365399</v>
          </cell>
        </row>
        <row r="69">
          <cell r="C69" t="str">
            <v>14108 2272</v>
          </cell>
          <cell r="G69">
            <v>19480073</v>
          </cell>
        </row>
        <row r="70">
          <cell r="C70" t="str">
            <v>14109 0396</v>
          </cell>
          <cell r="G70">
            <v>8960479</v>
          </cell>
        </row>
        <row r="71">
          <cell r="C71" t="str">
            <v>14109 2272</v>
          </cell>
          <cell r="G71">
            <v>28354522</v>
          </cell>
        </row>
        <row r="72">
          <cell r="C72" t="str">
            <v>14110 0396</v>
          </cell>
          <cell r="G72">
            <v>9138319</v>
          </cell>
        </row>
        <row r="73">
          <cell r="C73" t="str">
            <v>14110 2272</v>
          </cell>
          <cell r="G73">
            <v>30574299</v>
          </cell>
        </row>
        <row r="74">
          <cell r="C74" t="str">
            <v>14111 0396</v>
          </cell>
          <cell r="G74">
            <v>5306204</v>
          </cell>
        </row>
        <row r="75">
          <cell r="C75" t="str">
            <v>14111 2272</v>
          </cell>
          <cell r="G75">
            <v>22923301</v>
          </cell>
        </row>
        <row r="76">
          <cell r="C76" t="str">
            <v>14112 0396</v>
          </cell>
          <cell r="G76">
            <v>2517232</v>
          </cell>
        </row>
        <row r="77">
          <cell r="C77" t="str">
            <v>14112 2272</v>
          </cell>
          <cell r="G77">
            <v>22784415</v>
          </cell>
        </row>
        <row r="78">
          <cell r="C78" t="str">
            <v>14113 0396</v>
          </cell>
          <cell r="G78">
            <v>35220712</v>
          </cell>
        </row>
        <row r="79">
          <cell r="C79" t="str">
            <v>14113 2272</v>
          </cell>
          <cell r="G79">
            <v>92770254</v>
          </cell>
        </row>
        <row r="80">
          <cell r="C80" t="str">
            <v>14114 0396</v>
          </cell>
          <cell r="G80">
            <v>10173671</v>
          </cell>
        </row>
        <row r="81">
          <cell r="C81" t="str">
            <v>14114 2272</v>
          </cell>
          <cell r="G81">
            <v>29509529</v>
          </cell>
        </row>
        <row r="82">
          <cell r="C82" t="str">
            <v>14115 0396</v>
          </cell>
          <cell r="G82">
            <v>6713901</v>
          </cell>
        </row>
        <row r="83">
          <cell r="C83" t="str">
            <v>14115 2272</v>
          </cell>
          <cell r="G83">
            <v>29403256</v>
          </cell>
        </row>
        <row r="84">
          <cell r="C84" t="str">
            <v>14116 0396</v>
          </cell>
          <cell r="G84">
            <v>17173853</v>
          </cell>
        </row>
        <row r="85">
          <cell r="C85" t="str">
            <v>14116 2272</v>
          </cell>
          <cell r="G85">
            <v>51743406</v>
          </cell>
        </row>
        <row r="86">
          <cell r="C86" t="str">
            <v>14117 0396</v>
          </cell>
          <cell r="G86">
            <v>18678201</v>
          </cell>
        </row>
        <row r="87">
          <cell r="C87" t="str">
            <v>14117 2272</v>
          </cell>
          <cell r="G87">
            <v>46416666</v>
          </cell>
        </row>
        <row r="88">
          <cell r="C88" t="str">
            <v>14118 0396</v>
          </cell>
          <cell r="G88">
            <v>9340997</v>
          </cell>
        </row>
        <row r="89">
          <cell r="C89" t="str">
            <v>14118 2272</v>
          </cell>
          <cell r="G89">
            <v>29947899</v>
          </cell>
        </row>
        <row r="90">
          <cell r="C90" t="str">
            <v>14119 0396</v>
          </cell>
          <cell r="G90">
            <v>84807963</v>
          </cell>
        </row>
        <row r="91">
          <cell r="C91" t="str">
            <v>14119 2272</v>
          </cell>
          <cell r="G91">
            <v>72702776</v>
          </cell>
        </row>
        <row r="92">
          <cell r="C92" t="str">
            <v>14120 0396</v>
          </cell>
          <cell r="G92">
            <v>10789775</v>
          </cell>
        </row>
        <row r="93">
          <cell r="C93" t="str">
            <v>14120 2272</v>
          </cell>
          <cell r="G93">
            <v>25282107</v>
          </cell>
        </row>
        <row r="94">
          <cell r="C94" t="str">
            <v>14121 0396</v>
          </cell>
          <cell r="G94">
            <v>19607616</v>
          </cell>
        </row>
        <row r="95">
          <cell r="C95" t="str">
            <v>14121 2272</v>
          </cell>
          <cell r="G95">
            <v>50218621</v>
          </cell>
        </row>
        <row r="96">
          <cell r="C96" t="str">
            <v>14122 0396</v>
          </cell>
          <cell r="G96">
            <v>691491</v>
          </cell>
        </row>
        <row r="97">
          <cell r="C97" t="str">
            <v>14122 2272</v>
          </cell>
          <cell r="G97">
            <v>16442976</v>
          </cell>
        </row>
        <row r="98">
          <cell r="C98" t="str">
            <v>14123 0396</v>
          </cell>
          <cell r="G98">
            <v>16440000</v>
          </cell>
        </row>
        <row r="99">
          <cell r="C99" t="str">
            <v>14123 2272</v>
          </cell>
          <cell r="G99">
            <v>33168688</v>
          </cell>
        </row>
        <row r="100">
          <cell r="C100" t="str">
            <v>14124 0396</v>
          </cell>
          <cell r="G100">
            <v>60997079</v>
          </cell>
        </row>
        <row r="101">
          <cell r="C101" t="str">
            <v>14124 2272</v>
          </cell>
          <cell r="G101">
            <v>116149117</v>
          </cell>
        </row>
        <row r="102">
          <cell r="C102" t="str">
            <v>14125 0396</v>
          </cell>
          <cell r="G102">
            <v>5564627</v>
          </cell>
        </row>
        <row r="103">
          <cell r="C103" t="str">
            <v>14125 2272</v>
          </cell>
          <cell r="G103">
            <v>20232835</v>
          </cell>
        </row>
        <row r="104">
          <cell r="C104" t="str">
            <v>14126 0396</v>
          </cell>
          <cell r="G104">
            <v>1379631</v>
          </cell>
        </row>
        <row r="105">
          <cell r="C105" t="str">
            <v>14126 2272</v>
          </cell>
          <cell r="G105">
            <v>22289459</v>
          </cell>
        </row>
        <row r="106">
          <cell r="C106" t="str">
            <v>14127 0396</v>
          </cell>
          <cell r="G106">
            <v>144550</v>
          </cell>
        </row>
        <row r="107">
          <cell r="C107" t="str">
            <v>14127 2272</v>
          </cell>
          <cell r="G107">
            <v>11691403</v>
          </cell>
        </row>
        <row r="108">
          <cell r="C108" t="str">
            <v>14128 0396</v>
          </cell>
          <cell r="G108">
            <v>580346</v>
          </cell>
        </row>
        <row r="109">
          <cell r="C109" t="str">
            <v>14128 2272</v>
          </cell>
          <cell r="G109">
            <v>12579671</v>
          </cell>
        </row>
        <row r="110">
          <cell r="C110" t="str">
            <v>15101 0396</v>
          </cell>
          <cell r="G110">
            <v>78804100</v>
          </cell>
        </row>
        <row r="111">
          <cell r="C111" t="str">
            <v>15101 4256</v>
          </cell>
          <cell r="G111">
            <v>187015894</v>
          </cell>
        </row>
        <row r="112">
          <cell r="C112" t="str">
            <v>15102 0005</v>
          </cell>
          <cell r="G112">
            <v>7283538</v>
          </cell>
        </row>
        <row r="113">
          <cell r="C113" t="str">
            <v>15102 0396</v>
          </cell>
          <cell r="G113">
            <v>242835746</v>
          </cell>
        </row>
        <row r="114">
          <cell r="C114" t="str">
            <v>15102 0625</v>
          </cell>
          <cell r="G114">
            <v>3523420</v>
          </cell>
        </row>
        <row r="115">
          <cell r="C115" t="str">
            <v>15102 4256</v>
          </cell>
          <cell r="G115">
            <v>385580877</v>
          </cell>
        </row>
        <row r="116">
          <cell r="C116" t="str">
            <v>15103 0005</v>
          </cell>
          <cell r="G116">
            <v>11616837</v>
          </cell>
        </row>
        <row r="117">
          <cell r="C117" t="str">
            <v>15103 0396</v>
          </cell>
          <cell r="G117">
            <v>244109892</v>
          </cell>
        </row>
        <row r="118">
          <cell r="C118" t="str">
            <v>15103 0625</v>
          </cell>
          <cell r="G118">
            <v>300167</v>
          </cell>
        </row>
        <row r="119">
          <cell r="C119" t="str">
            <v>15103 4256</v>
          </cell>
          <cell r="G119">
            <v>354404139</v>
          </cell>
        </row>
        <row r="120">
          <cell r="C120" t="str">
            <v>15104 0005</v>
          </cell>
          <cell r="G120">
            <v>6861090</v>
          </cell>
        </row>
        <row r="121">
          <cell r="C121" t="str">
            <v>15104 0396</v>
          </cell>
          <cell r="G121">
            <v>201576288</v>
          </cell>
        </row>
        <row r="122">
          <cell r="C122" t="str">
            <v>15104 0625</v>
          </cell>
          <cell r="G122">
            <v>6184958</v>
          </cell>
        </row>
        <row r="123">
          <cell r="C123" t="str">
            <v>15104 4256</v>
          </cell>
          <cell r="G123">
            <v>411438308</v>
          </cell>
        </row>
        <row r="124">
          <cell r="C124" t="str">
            <v>15105 0005</v>
          </cell>
          <cell r="G124">
            <v>2779374</v>
          </cell>
        </row>
        <row r="125">
          <cell r="C125" t="str">
            <v>15105 0396</v>
          </cell>
          <cell r="G125">
            <v>183018306</v>
          </cell>
        </row>
        <row r="126">
          <cell r="C126" t="str">
            <v>15105 0625</v>
          </cell>
          <cell r="G126">
            <v>1520279</v>
          </cell>
        </row>
        <row r="127">
          <cell r="C127" t="str">
            <v>15105 4256</v>
          </cell>
          <cell r="G127">
            <v>255820573</v>
          </cell>
        </row>
        <row r="128">
          <cell r="C128" t="str">
            <v>15106 0005</v>
          </cell>
          <cell r="G128">
            <v>1283678</v>
          </cell>
        </row>
        <row r="129">
          <cell r="C129" t="str">
            <v>15106 0396</v>
          </cell>
          <cell r="G129">
            <v>108077619</v>
          </cell>
        </row>
        <row r="130">
          <cell r="C130" t="str">
            <v>15106 0625</v>
          </cell>
          <cell r="G130">
            <v>10291</v>
          </cell>
        </row>
        <row r="131">
          <cell r="C131" t="str">
            <v>15106 4256</v>
          </cell>
          <cell r="G131">
            <v>231427993</v>
          </cell>
        </row>
        <row r="132">
          <cell r="C132" t="str">
            <v>15107 0005</v>
          </cell>
          <cell r="G132">
            <v>2840061</v>
          </cell>
        </row>
        <row r="133">
          <cell r="C133" t="str">
            <v>15107 0396</v>
          </cell>
          <cell r="G133">
            <v>75868358</v>
          </cell>
        </row>
        <row r="134">
          <cell r="C134" t="str">
            <v>15107 0625</v>
          </cell>
          <cell r="G134">
            <v>19943917</v>
          </cell>
        </row>
        <row r="135">
          <cell r="C135" t="str">
            <v>15107 4256</v>
          </cell>
          <cell r="G135">
            <v>190226044</v>
          </cell>
        </row>
        <row r="136">
          <cell r="C136" t="str">
            <v>15108 0005</v>
          </cell>
          <cell r="G136">
            <v>11107000</v>
          </cell>
        </row>
        <row r="137">
          <cell r="C137" t="str">
            <v>15108 0396</v>
          </cell>
          <cell r="G137">
            <v>39863003</v>
          </cell>
        </row>
        <row r="138">
          <cell r="C138" t="str">
            <v>15108 0625</v>
          </cell>
          <cell r="G138">
            <v>189684</v>
          </cell>
        </row>
        <row r="139">
          <cell r="C139" t="str">
            <v>15108 4256</v>
          </cell>
          <cell r="G139">
            <v>73006542</v>
          </cell>
        </row>
        <row r="140">
          <cell r="C140" t="str">
            <v>15109 0005</v>
          </cell>
          <cell r="G140">
            <v>17349314</v>
          </cell>
        </row>
        <row r="141">
          <cell r="C141" t="str">
            <v>15109 0396</v>
          </cell>
          <cell r="G141">
            <v>63031070</v>
          </cell>
        </row>
        <row r="142">
          <cell r="C142" t="str">
            <v>15109 0625</v>
          </cell>
          <cell r="G142">
            <v>603229</v>
          </cell>
        </row>
        <row r="143">
          <cell r="C143" t="str">
            <v>15109 4256</v>
          </cell>
          <cell r="G143">
            <v>116762406</v>
          </cell>
        </row>
        <row r="144">
          <cell r="C144" t="str">
            <v>15110 0005</v>
          </cell>
          <cell r="G144">
            <v>3334314</v>
          </cell>
        </row>
        <row r="145">
          <cell r="C145" t="str">
            <v>15110 0396</v>
          </cell>
          <cell r="G145">
            <v>55193418</v>
          </cell>
        </row>
        <row r="146">
          <cell r="C146" t="str">
            <v>15110 0625</v>
          </cell>
          <cell r="G146">
            <v>3237034</v>
          </cell>
        </row>
        <row r="147">
          <cell r="C147" t="str">
            <v>15110 4256</v>
          </cell>
          <cell r="G147">
            <v>185968557</v>
          </cell>
        </row>
        <row r="148">
          <cell r="C148" t="str">
            <v>15111 0005</v>
          </cell>
          <cell r="G148">
            <v>15679244</v>
          </cell>
        </row>
        <row r="149">
          <cell r="C149" t="str">
            <v>15111 0396</v>
          </cell>
          <cell r="G149">
            <v>41964696</v>
          </cell>
        </row>
        <row r="150">
          <cell r="C150" t="str">
            <v>15111 0625</v>
          </cell>
          <cell r="G150">
            <v>1888421</v>
          </cell>
        </row>
        <row r="151">
          <cell r="C151" t="str">
            <v>15111 4256</v>
          </cell>
          <cell r="G151">
            <v>146832486</v>
          </cell>
        </row>
        <row r="152">
          <cell r="C152" t="str">
            <v>15112 0005</v>
          </cell>
          <cell r="G152">
            <v>13238885</v>
          </cell>
        </row>
        <row r="153">
          <cell r="C153" t="str">
            <v>15112 0396</v>
          </cell>
          <cell r="G153">
            <v>32284325</v>
          </cell>
        </row>
        <row r="154">
          <cell r="C154" t="str">
            <v>15112 0625</v>
          </cell>
          <cell r="G154">
            <v>2328143</v>
          </cell>
        </row>
        <row r="155">
          <cell r="C155" t="str">
            <v>15112 4256</v>
          </cell>
          <cell r="G155">
            <v>128343842</v>
          </cell>
        </row>
        <row r="156">
          <cell r="C156" t="str">
            <v>15113 0005</v>
          </cell>
          <cell r="G156">
            <v>303691</v>
          </cell>
        </row>
        <row r="157">
          <cell r="C157" t="str">
            <v>15113 0396</v>
          </cell>
          <cell r="G157">
            <v>44883522</v>
          </cell>
        </row>
        <row r="158">
          <cell r="C158" t="str">
            <v>15113 0625</v>
          </cell>
          <cell r="G158">
            <v>2543951</v>
          </cell>
        </row>
        <row r="159">
          <cell r="C159" t="str">
            <v>15113 4256</v>
          </cell>
          <cell r="G159">
            <v>174419208</v>
          </cell>
        </row>
        <row r="160">
          <cell r="C160" t="str">
            <v>15114 0005</v>
          </cell>
          <cell r="G160">
            <v>8807353</v>
          </cell>
        </row>
        <row r="161">
          <cell r="C161" t="str">
            <v>15114 0396</v>
          </cell>
          <cell r="G161">
            <v>17504387</v>
          </cell>
        </row>
        <row r="162">
          <cell r="C162" t="str">
            <v>15114 0625</v>
          </cell>
          <cell r="G162">
            <v>4398280</v>
          </cell>
        </row>
        <row r="163">
          <cell r="C163" t="str">
            <v>15114 4256</v>
          </cell>
          <cell r="G163">
            <v>129267047</v>
          </cell>
        </row>
        <row r="164">
          <cell r="C164" t="str">
            <v>15115 0005</v>
          </cell>
          <cell r="G164">
            <v>3725727</v>
          </cell>
        </row>
        <row r="165">
          <cell r="C165" t="str">
            <v>15115 0396</v>
          </cell>
          <cell r="G165">
            <v>12335758</v>
          </cell>
        </row>
        <row r="166">
          <cell r="C166" t="str">
            <v>15115 0625</v>
          </cell>
          <cell r="G166">
            <v>177335</v>
          </cell>
        </row>
        <row r="167">
          <cell r="C167" t="str">
            <v>15115 4256</v>
          </cell>
          <cell r="G167">
            <v>89698707</v>
          </cell>
        </row>
        <row r="168">
          <cell r="C168" t="str">
            <v>15116 0005</v>
          </cell>
          <cell r="G168">
            <v>6876685</v>
          </cell>
        </row>
        <row r="169">
          <cell r="C169" t="str">
            <v>15116 0396</v>
          </cell>
          <cell r="G169">
            <v>90658071</v>
          </cell>
        </row>
        <row r="170">
          <cell r="C170" t="str">
            <v>15116 0625</v>
          </cell>
          <cell r="G170">
            <v>2664602</v>
          </cell>
        </row>
        <row r="171">
          <cell r="C171" t="str">
            <v>15116 4256</v>
          </cell>
          <cell r="G171">
            <v>331104580</v>
          </cell>
        </row>
        <row r="172">
          <cell r="C172" t="str">
            <v>15117 0005</v>
          </cell>
          <cell r="G172">
            <v>1414602</v>
          </cell>
        </row>
        <row r="173">
          <cell r="C173" t="str">
            <v>15117 0396</v>
          </cell>
          <cell r="G173">
            <v>6463931</v>
          </cell>
        </row>
        <row r="174">
          <cell r="C174" t="str">
            <v>15117 0625</v>
          </cell>
          <cell r="G174">
            <v>39641</v>
          </cell>
        </row>
        <row r="175">
          <cell r="C175" t="str">
            <v>15117 4256</v>
          </cell>
          <cell r="G175">
            <v>42942403</v>
          </cell>
        </row>
        <row r="176">
          <cell r="C176" t="str">
            <v>15118 0005</v>
          </cell>
          <cell r="G176">
            <v>657630</v>
          </cell>
        </row>
        <row r="177">
          <cell r="C177" t="str">
            <v>15118 0396</v>
          </cell>
          <cell r="G177">
            <v>8860180</v>
          </cell>
        </row>
        <row r="178">
          <cell r="C178" t="str">
            <v>15118 0625</v>
          </cell>
          <cell r="G178">
            <v>96848</v>
          </cell>
        </row>
        <row r="179">
          <cell r="C179" t="str">
            <v>15118 4256</v>
          </cell>
          <cell r="G179">
            <v>65033281</v>
          </cell>
        </row>
        <row r="180">
          <cell r="C180" t="str">
            <v>15119 0005</v>
          </cell>
          <cell r="G180">
            <v>411633</v>
          </cell>
        </row>
        <row r="181">
          <cell r="C181" t="str">
            <v>15119 0396</v>
          </cell>
          <cell r="G181">
            <v>11199940</v>
          </cell>
        </row>
        <row r="182">
          <cell r="C182" t="str">
            <v>15119 0625</v>
          </cell>
          <cell r="G182">
            <v>42534</v>
          </cell>
        </row>
        <row r="183">
          <cell r="C183" t="str">
            <v>15119 4256</v>
          </cell>
          <cell r="G183">
            <v>83220842</v>
          </cell>
        </row>
        <row r="184">
          <cell r="C184" t="str">
            <v>15120 0396</v>
          </cell>
          <cell r="G184">
            <v>6515529</v>
          </cell>
        </row>
        <row r="185">
          <cell r="C185" t="str">
            <v>15120 0625</v>
          </cell>
          <cell r="G185">
            <v>21301</v>
          </cell>
        </row>
        <row r="186">
          <cell r="C186" t="str">
            <v>15120 4256</v>
          </cell>
          <cell r="G186">
            <v>52853493</v>
          </cell>
        </row>
        <row r="187">
          <cell r="C187" t="str">
            <v>15121 0005</v>
          </cell>
          <cell r="G187">
            <v>57402803</v>
          </cell>
        </row>
        <row r="188">
          <cell r="C188" t="str">
            <v>15121 0396</v>
          </cell>
          <cell r="G188">
            <v>5775855</v>
          </cell>
        </row>
        <row r="189">
          <cell r="C189" t="str">
            <v>15121 0625</v>
          </cell>
          <cell r="G189">
            <v>123408</v>
          </cell>
        </row>
        <row r="190">
          <cell r="C190" t="str">
            <v>15121 4256</v>
          </cell>
          <cell r="G190">
            <v>53791238</v>
          </cell>
        </row>
        <row r="191">
          <cell r="C191" t="str">
            <v>15122 0005</v>
          </cell>
          <cell r="G191">
            <v>332712</v>
          </cell>
        </row>
        <row r="192">
          <cell r="C192" t="str">
            <v>15122 0396</v>
          </cell>
          <cell r="G192">
            <v>5323722</v>
          </cell>
        </row>
        <row r="193">
          <cell r="C193" t="str">
            <v>15122 0625</v>
          </cell>
          <cell r="G193">
            <v>741088</v>
          </cell>
        </row>
        <row r="194">
          <cell r="C194" t="str">
            <v>15122 4256</v>
          </cell>
          <cell r="G194">
            <v>64909971</v>
          </cell>
        </row>
        <row r="195">
          <cell r="C195" t="str">
            <v>15123 0005</v>
          </cell>
          <cell r="G195">
            <v>497859</v>
          </cell>
        </row>
        <row r="196">
          <cell r="C196" t="str">
            <v>15123 0396</v>
          </cell>
          <cell r="G196">
            <v>2247466</v>
          </cell>
        </row>
        <row r="197">
          <cell r="C197" t="str">
            <v>15123 0625</v>
          </cell>
          <cell r="G197">
            <v>1051397</v>
          </cell>
        </row>
        <row r="198">
          <cell r="C198" t="str">
            <v>15123 4256</v>
          </cell>
          <cell r="G198">
            <v>33146396</v>
          </cell>
        </row>
        <row r="199">
          <cell r="C199" t="str">
            <v>15124 0005</v>
          </cell>
          <cell r="G199">
            <v>101065</v>
          </cell>
        </row>
        <row r="200">
          <cell r="C200" t="str">
            <v>15124 0396</v>
          </cell>
          <cell r="G200">
            <v>5074383</v>
          </cell>
        </row>
        <row r="201">
          <cell r="C201" t="str">
            <v>15124 0625</v>
          </cell>
          <cell r="G201">
            <v>107710</v>
          </cell>
        </row>
        <row r="202">
          <cell r="C202" t="str">
            <v>15124 4256</v>
          </cell>
          <cell r="G202">
            <v>58514543</v>
          </cell>
        </row>
        <row r="203">
          <cell r="C203" t="str">
            <v>15125 0005</v>
          </cell>
          <cell r="G203">
            <v>773026</v>
          </cell>
        </row>
        <row r="204">
          <cell r="C204" t="str">
            <v>15125 0396</v>
          </cell>
          <cell r="G204">
            <v>5162899</v>
          </cell>
        </row>
        <row r="205">
          <cell r="C205" t="str">
            <v>15125 0625</v>
          </cell>
          <cell r="G205">
            <v>477972</v>
          </cell>
        </row>
        <row r="206">
          <cell r="C206" t="str">
            <v>15125 4256</v>
          </cell>
          <cell r="G206">
            <v>58507526</v>
          </cell>
        </row>
        <row r="207">
          <cell r="C207" t="str">
            <v>16101 0396</v>
          </cell>
          <cell r="G207">
            <v>169646661</v>
          </cell>
        </row>
        <row r="208">
          <cell r="C208" t="str">
            <v>16101 4234</v>
          </cell>
          <cell r="G208">
            <v>499702638</v>
          </cell>
        </row>
        <row r="209">
          <cell r="C209" t="str">
            <v>20101 2000</v>
          </cell>
          <cell r="G209">
            <v>58365180</v>
          </cell>
        </row>
        <row r="210">
          <cell r="C210" t="str">
            <v>20101 2867</v>
          </cell>
          <cell r="G210">
            <v>4668469</v>
          </cell>
        </row>
        <row r="211">
          <cell r="C211" t="str">
            <v>20102 0181</v>
          </cell>
          <cell r="G211">
            <v>22141</v>
          </cell>
        </row>
        <row r="212">
          <cell r="C212" t="str">
            <v>20102 2000</v>
          </cell>
          <cell r="G212">
            <v>2024492</v>
          </cell>
        </row>
        <row r="213">
          <cell r="C213" t="str">
            <v>20102 2867</v>
          </cell>
          <cell r="G213">
            <v>281887</v>
          </cell>
        </row>
        <row r="214">
          <cell r="C214" t="str">
            <v>20114 0181</v>
          </cell>
          <cell r="G214">
            <v>2651355</v>
          </cell>
        </row>
        <row r="215">
          <cell r="C215" t="str">
            <v>20114 2272</v>
          </cell>
          <cell r="G215">
            <v>277665277</v>
          </cell>
        </row>
        <row r="216">
          <cell r="C216" t="str">
            <v>20118 0181</v>
          </cell>
          <cell r="G216">
            <v>39389547</v>
          </cell>
        </row>
        <row r="217">
          <cell r="C217" t="str">
            <v>20118 2272</v>
          </cell>
          <cell r="G217">
            <v>75611888</v>
          </cell>
        </row>
        <row r="218">
          <cell r="C218" t="str">
            <v>20118 2867</v>
          </cell>
          <cell r="G218">
            <v>341706</v>
          </cell>
        </row>
        <row r="219">
          <cell r="C219" t="str">
            <v>20120 0181</v>
          </cell>
          <cell r="G219">
            <v>1782031</v>
          </cell>
        </row>
        <row r="220">
          <cell r="C220" t="str">
            <v>20120 2272</v>
          </cell>
          <cell r="G220">
            <v>10724408</v>
          </cell>
        </row>
        <row r="221">
          <cell r="C221" t="str">
            <v>20121 2000</v>
          </cell>
          <cell r="G221">
            <v>4338079</v>
          </cell>
        </row>
        <row r="222">
          <cell r="C222" t="str">
            <v>20122 2000</v>
          </cell>
          <cell r="G222">
            <v>2582020</v>
          </cell>
        </row>
        <row r="223">
          <cell r="G223">
            <v>0</v>
          </cell>
        </row>
        <row r="224">
          <cell r="C224" t="str">
            <v>20124 2272</v>
          </cell>
          <cell r="G224">
            <v>6741720</v>
          </cell>
        </row>
        <row r="225">
          <cell r="C225" t="str">
            <v>20125 0181</v>
          </cell>
          <cell r="G225">
            <v>1321261</v>
          </cell>
        </row>
        <row r="226">
          <cell r="C226" t="str">
            <v>20125 2000</v>
          </cell>
          <cell r="G226">
            <v>119771386</v>
          </cell>
        </row>
        <row r="227">
          <cell r="C227" t="str">
            <v>20126 2272</v>
          </cell>
          <cell r="G227">
            <v>2379666</v>
          </cell>
        </row>
        <row r="228">
          <cell r="C228" t="str">
            <v>20154 0181</v>
          </cell>
          <cell r="G228">
            <v>26832</v>
          </cell>
        </row>
        <row r="229">
          <cell r="C229" t="str">
            <v>20154 2272</v>
          </cell>
          <cell r="G229">
            <v>471364127</v>
          </cell>
        </row>
        <row r="230">
          <cell r="C230" t="str">
            <v>20204 2272</v>
          </cell>
          <cell r="G230">
            <v>1672539</v>
          </cell>
        </row>
        <row r="231">
          <cell r="G231">
            <v>0</v>
          </cell>
        </row>
        <row r="232">
          <cell r="C232" t="str">
            <v>20401 0022</v>
          </cell>
          <cell r="G232">
            <v>3864453</v>
          </cell>
        </row>
        <row r="233">
          <cell r="C233" t="str">
            <v>20401 0110</v>
          </cell>
          <cell r="G233">
            <v>8142132</v>
          </cell>
        </row>
        <row r="234">
          <cell r="C234" t="str">
            <v>20401 2272</v>
          </cell>
          <cell r="G234">
            <v>52983932</v>
          </cell>
        </row>
        <row r="235">
          <cell r="G235">
            <v>0</v>
          </cell>
        </row>
        <row r="236">
          <cell r="C236" t="str">
            <v>20927 0181</v>
          </cell>
          <cell r="G236">
            <v>107552793</v>
          </cell>
        </row>
        <row r="237">
          <cell r="C237" t="str">
            <v>20927 2805</v>
          </cell>
          <cell r="G237">
            <v>29062419</v>
          </cell>
        </row>
        <row r="238">
          <cell r="C238" t="str">
            <v>22101 0181</v>
          </cell>
          <cell r="G238">
            <v>590310221</v>
          </cell>
        </row>
        <row r="239">
          <cell r="C239" t="str">
            <v>22101 2000</v>
          </cell>
          <cell r="G239">
            <v>573996525</v>
          </cell>
        </row>
        <row r="240">
          <cell r="C240" t="str">
            <v>22202 0022</v>
          </cell>
          <cell r="G240">
            <v>55516834</v>
          </cell>
        </row>
        <row r="241">
          <cell r="C241" t="str">
            <v>22202 0110</v>
          </cell>
          <cell r="G241">
            <v>38328428</v>
          </cell>
        </row>
        <row r="242">
          <cell r="C242" t="str">
            <v>22202 2000</v>
          </cell>
          <cell r="G242">
            <v>552153755</v>
          </cell>
        </row>
        <row r="243">
          <cell r="C243" t="str">
            <v>22211 0022</v>
          </cell>
          <cell r="G243">
            <v>16501517</v>
          </cell>
        </row>
        <row r="244">
          <cell r="C244" t="str">
            <v>22211 0110</v>
          </cell>
          <cell r="G244">
            <v>16617326</v>
          </cell>
        </row>
        <row r="245">
          <cell r="C245" t="str">
            <v>22211 2272</v>
          </cell>
          <cell r="G245">
            <v>141602328</v>
          </cell>
        </row>
        <row r="246">
          <cell r="C246" t="str">
            <v>24101 0110</v>
          </cell>
          <cell r="G246">
            <v>12173</v>
          </cell>
        </row>
        <row r="247">
          <cell r="C247" t="str">
            <v>24101 0181</v>
          </cell>
          <cell r="G247">
            <v>76901395</v>
          </cell>
        </row>
        <row r="248">
          <cell r="C248" t="str">
            <v>24101 2000</v>
          </cell>
          <cell r="G248">
            <v>239455729</v>
          </cell>
        </row>
        <row r="249">
          <cell r="C249" t="str">
            <v>24201 0005</v>
          </cell>
          <cell r="G249">
            <v>784728</v>
          </cell>
        </row>
        <row r="250">
          <cell r="C250" t="str">
            <v>24201 0181</v>
          </cell>
          <cell r="G250">
            <v>27356677</v>
          </cell>
        </row>
        <row r="251">
          <cell r="C251" t="str">
            <v>24201 2000</v>
          </cell>
          <cell r="G251">
            <v>41445397</v>
          </cell>
        </row>
        <row r="252">
          <cell r="C252" t="str">
            <v>24204 0005</v>
          </cell>
          <cell r="G252">
            <v>4573718</v>
          </cell>
        </row>
        <row r="253">
          <cell r="C253" t="str">
            <v>24204 0181</v>
          </cell>
          <cell r="G253">
            <v>57985012</v>
          </cell>
        </row>
        <row r="254">
          <cell r="C254" t="str">
            <v>24204 2272</v>
          </cell>
          <cell r="G254">
            <v>179231433</v>
          </cell>
        </row>
        <row r="255">
          <cell r="C255" t="str">
            <v>24205 0181</v>
          </cell>
          <cell r="G255">
            <v>69445</v>
          </cell>
        </row>
        <row r="256">
          <cell r="C256" t="str">
            <v>24205 2272</v>
          </cell>
          <cell r="G256">
            <v>2352467</v>
          </cell>
        </row>
        <row r="257">
          <cell r="C257" t="str">
            <v>24206 0022</v>
          </cell>
          <cell r="G257">
            <v>4478731</v>
          </cell>
        </row>
        <row r="258">
          <cell r="C258" t="str">
            <v>24206 0110</v>
          </cell>
          <cell r="G258">
            <v>2979984</v>
          </cell>
        </row>
        <row r="259">
          <cell r="C259" t="str">
            <v>24206 2272</v>
          </cell>
          <cell r="G259">
            <v>54829623</v>
          </cell>
        </row>
        <row r="260">
          <cell r="C260" t="str">
            <v>24207 0022</v>
          </cell>
          <cell r="G260">
            <v>2373071</v>
          </cell>
        </row>
        <row r="261">
          <cell r="C261" t="str">
            <v>24207 0110</v>
          </cell>
          <cell r="G261">
            <v>1567568</v>
          </cell>
        </row>
        <row r="262">
          <cell r="C262" t="str">
            <v>24207 2272</v>
          </cell>
          <cell r="G262">
            <v>28580543</v>
          </cell>
        </row>
        <row r="263">
          <cell r="C263" t="str">
            <v>25101 0181</v>
          </cell>
          <cell r="G263">
            <v>3105346211</v>
          </cell>
        </row>
        <row r="264">
          <cell r="C264" t="str">
            <v>25101 2000</v>
          </cell>
          <cell r="G264">
            <v>401104114</v>
          </cell>
        </row>
        <row r="265">
          <cell r="C265" t="str">
            <v>25201 0005</v>
          </cell>
          <cell r="G265">
            <v>3304533</v>
          </cell>
        </row>
        <row r="266">
          <cell r="C266" t="str">
            <v>25201 0110</v>
          </cell>
          <cell r="G266">
            <v>26403291</v>
          </cell>
        </row>
        <row r="267">
          <cell r="C267" t="str">
            <v>25201 0181</v>
          </cell>
          <cell r="G267">
            <v>350165155</v>
          </cell>
        </row>
        <row r="268">
          <cell r="C268" t="str">
            <v>25201 2272</v>
          </cell>
          <cell r="G268">
            <v>532825229</v>
          </cell>
        </row>
        <row r="269">
          <cell r="C269" t="str">
            <v>25203 0005</v>
          </cell>
          <cell r="G269">
            <v>833205</v>
          </cell>
        </row>
        <row r="270">
          <cell r="C270" t="str">
            <v>25203 0181</v>
          </cell>
          <cell r="G270">
            <v>13490642</v>
          </cell>
        </row>
        <row r="271">
          <cell r="C271" t="str">
            <v>25203 2272</v>
          </cell>
          <cell r="G271">
            <v>30471962</v>
          </cell>
        </row>
        <row r="272">
          <cell r="G272">
            <v>0</v>
          </cell>
        </row>
        <row r="273">
          <cell r="C273" t="str">
            <v>25208 0181</v>
          </cell>
          <cell r="G273">
            <v>25648933</v>
          </cell>
        </row>
        <row r="274">
          <cell r="C274" t="str">
            <v>25208 2272</v>
          </cell>
          <cell r="G274">
            <v>28640605</v>
          </cell>
        </row>
        <row r="275">
          <cell r="G275">
            <v>0</v>
          </cell>
        </row>
        <row r="276">
          <cell r="C276" t="str">
            <v>25902 2238</v>
          </cell>
          <cell r="G276">
            <v>1726105596</v>
          </cell>
        </row>
        <row r="277">
          <cell r="C277" t="str">
            <v>25902 2243</v>
          </cell>
          <cell r="G277">
            <v>23378836</v>
          </cell>
        </row>
        <row r="278">
          <cell r="C278" t="str">
            <v>26101 0181</v>
          </cell>
          <cell r="G278">
            <v>107379980</v>
          </cell>
        </row>
        <row r="279">
          <cell r="C279" t="str">
            <v>26101 2000</v>
          </cell>
          <cell r="G279">
            <v>50948518</v>
          </cell>
        </row>
        <row r="280">
          <cell r="C280" t="str">
            <v>26104 0181</v>
          </cell>
          <cell r="G280">
            <v>15085135</v>
          </cell>
        </row>
        <row r="281">
          <cell r="C281" t="str">
            <v>26104 6321</v>
          </cell>
          <cell r="G281">
            <v>10330080</v>
          </cell>
        </row>
        <row r="282">
          <cell r="C282" t="str">
            <v>26105 0181</v>
          </cell>
          <cell r="G282">
            <v>10618230</v>
          </cell>
        </row>
        <row r="283">
          <cell r="C283" t="str">
            <v>26105 6318</v>
          </cell>
          <cell r="G283">
            <v>7005200</v>
          </cell>
        </row>
        <row r="284">
          <cell r="C284" t="str">
            <v>26201 0005</v>
          </cell>
          <cell r="G284">
            <v>982145</v>
          </cell>
        </row>
        <row r="285">
          <cell r="C285" t="str">
            <v>26201 0181</v>
          </cell>
          <cell r="G285">
            <v>77284515</v>
          </cell>
        </row>
        <row r="286">
          <cell r="C286" t="str">
            <v>26201 2991</v>
          </cell>
          <cell r="G286">
            <v>60692848</v>
          </cell>
        </row>
        <row r="287">
          <cell r="C287" t="str">
            <v>26202 0005</v>
          </cell>
          <cell r="G287">
            <v>10407974</v>
          </cell>
        </row>
        <row r="288">
          <cell r="C288" t="str">
            <v>26202 0181</v>
          </cell>
          <cell r="G288">
            <v>8751163</v>
          </cell>
        </row>
        <row r="289">
          <cell r="C289" t="str">
            <v>26202 2992</v>
          </cell>
          <cell r="G289">
            <v>23635206</v>
          </cell>
        </row>
        <row r="290">
          <cell r="C290" t="str">
            <v>26203 0005</v>
          </cell>
          <cell r="G290">
            <v>1832205</v>
          </cell>
        </row>
        <row r="291">
          <cell r="C291" t="str">
            <v>26203 0181</v>
          </cell>
          <cell r="G291">
            <v>6829635</v>
          </cell>
        </row>
        <row r="292">
          <cell r="C292" t="str">
            <v>26203 2992</v>
          </cell>
          <cell r="G292">
            <v>15283731</v>
          </cell>
        </row>
        <row r="293">
          <cell r="C293" t="str">
            <v>26205 0005</v>
          </cell>
          <cell r="G293">
            <v>78008</v>
          </cell>
        </row>
        <row r="294">
          <cell r="C294" t="str">
            <v>26205 0181</v>
          </cell>
          <cell r="G294">
            <v>9298613</v>
          </cell>
        </row>
        <row r="295">
          <cell r="C295" t="str">
            <v>26205 2992</v>
          </cell>
          <cell r="G295">
            <v>27389735</v>
          </cell>
        </row>
        <row r="296">
          <cell r="C296" t="str">
            <v>26206 0181</v>
          </cell>
          <cell r="G296">
            <v>8617433</v>
          </cell>
        </row>
        <row r="297">
          <cell r="C297" t="str">
            <v>26206 2992</v>
          </cell>
          <cell r="G297">
            <v>22890923</v>
          </cell>
        </row>
        <row r="298">
          <cell r="C298" t="str">
            <v>26207 0181</v>
          </cell>
          <cell r="G298">
            <v>9396585</v>
          </cell>
        </row>
        <row r="299">
          <cell r="C299" t="str">
            <v>26207 2992</v>
          </cell>
          <cell r="G299">
            <v>23046654</v>
          </cell>
        </row>
        <row r="300">
          <cell r="C300" t="str">
            <v>26208 0181</v>
          </cell>
          <cell r="G300">
            <v>8988528</v>
          </cell>
        </row>
        <row r="301">
          <cell r="C301" t="str">
            <v>26208 2992</v>
          </cell>
          <cell r="G301">
            <v>22726032</v>
          </cell>
        </row>
        <row r="302">
          <cell r="C302" t="str">
            <v>26210 0005</v>
          </cell>
          <cell r="G302">
            <v>604775</v>
          </cell>
        </row>
        <row r="303">
          <cell r="C303" t="str">
            <v>26210 0181</v>
          </cell>
          <cell r="G303">
            <v>4805001</v>
          </cell>
        </row>
        <row r="304">
          <cell r="C304" t="str">
            <v>26210 2992</v>
          </cell>
          <cell r="G304">
            <v>14184266</v>
          </cell>
        </row>
        <row r="305">
          <cell r="C305" t="str">
            <v>26211 0181</v>
          </cell>
          <cell r="G305">
            <v>3469730</v>
          </cell>
        </row>
        <row r="306">
          <cell r="C306" t="str">
            <v>26211 2992</v>
          </cell>
          <cell r="G306">
            <v>11093388</v>
          </cell>
        </row>
        <row r="307">
          <cell r="C307" t="str">
            <v>26212 0005</v>
          </cell>
          <cell r="G307">
            <v>888161</v>
          </cell>
        </row>
        <row r="308">
          <cell r="C308" t="str">
            <v>26212 0181</v>
          </cell>
          <cell r="G308">
            <v>9037707</v>
          </cell>
        </row>
        <row r="309">
          <cell r="C309" t="str">
            <v>26212 2992</v>
          </cell>
          <cell r="G309">
            <v>20654014</v>
          </cell>
        </row>
        <row r="310">
          <cell r="C310" t="str">
            <v>26213 0005</v>
          </cell>
          <cell r="G310">
            <v>563553</v>
          </cell>
        </row>
        <row r="311">
          <cell r="C311" t="str">
            <v>26213 0181</v>
          </cell>
          <cell r="G311">
            <v>14123819</v>
          </cell>
        </row>
        <row r="312">
          <cell r="C312" t="str">
            <v>26213 2992</v>
          </cell>
          <cell r="G312">
            <v>29010203</v>
          </cell>
        </row>
        <row r="313">
          <cell r="C313" t="str">
            <v>26214 0005</v>
          </cell>
          <cell r="G313">
            <v>724269</v>
          </cell>
        </row>
        <row r="314">
          <cell r="C314" t="str">
            <v>26214 0181</v>
          </cell>
          <cell r="G314">
            <v>11174982</v>
          </cell>
        </row>
        <row r="315">
          <cell r="C315" t="str">
            <v>26214 2992</v>
          </cell>
          <cell r="G315">
            <v>22835707</v>
          </cell>
        </row>
        <row r="316">
          <cell r="C316" t="str">
            <v>26215 0181</v>
          </cell>
          <cell r="G316">
            <v>13814777</v>
          </cell>
        </row>
        <row r="317">
          <cell r="C317" t="str">
            <v>26215 2992</v>
          </cell>
          <cell r="G317">
            <v>26665284</v>
          </cell>
        </row>
        <row r="318">
          <cell r="C318" t="str">
            <v>26216 0181</v>
          </cell>
          <cell r="G318">
            <v>8770466</v>
          </cell>
        </row>
        <row r="319">
          <cell r="C319" t="str">
            <v>26216 2992</v>
          </cell>
          <cell r="G319">
            <v>13697283</v>
          </cell>
        </row>
        <row r="320">
          <cell r="C320" t="str">
            <v>26217 0181</v>
          </cell>
          <cell r="G320">
            <v>9683339</v>
          </cell>
        </row>
        <row r="321">
          <cell r="C321" t="str">
            <v>26217 2992</v>
          </cell>
          <cell r="G321">
            <v>17896647</v>
          </cell>
        </row>
        <row r="322">
          <cell r="C322" t="str">
            <v>26218 0005</v>
          </cell>
          <cell r="G322">
            <v>214621</v>
          </cell>
        </row>
        <row r="323">
          <cell r="C323" t="str">
            <v>26218 0181</v>
          </cell>
          <cell r="G323">
            <v>15582064</v>
          </cell>
        </row>
        <row r="324">
          <cell r="C324" t="str">
            <v>26218 2992</v>
          </cell>
          <cell r="G324">
            <v>24631370</v>
          </cell>
        </row>
        <row r="325">
          <cell r="C325" t="str">
            <v>26219 0005</v>
          </cell>
          <cell r="G325">
            <v>144276</v>
          </cell>
        </row>
        <row r="326">
          <cell r="C326" t="str">
            <v>26219 0181</v>
          </cell>
          <cell r="G326">
            <v>9056671</v>
          </cell>
        </row>
        <row r="327">
          <cell r="C327" t="str">
            <v>26219 2992</v>
          </cell>
          <cell r="G327">
            <v>25567475</v>
          </cell>
        </row>
        <row r="328">
          <cell r="C328" t="str">
            <v>26220 0005</v>
          </cell>
          <cell r="G328">
            <v>42890</v>
          </cell>
        </row>
        <row r="329">
          <cell r="C329" t="str">
            <v>26220 0181</v>
          </cell>
          <cell r="G329">
            <v>9913576</v>
          </cell>
        </row>
        <row r="330">
          <cell r="C330" t="str">
            <v>26220 2992</v>
          </cell>
          <cell r="G330">
            <v>17484680</v>
          </cell>
        </row>
        <row r="331">
          <cell r="C331" t="str">
            <v>26221 0181</v>
          </cell>
          <cell r="G331">
            <v>8545275</v>
          </cell>
        </row>
        <row r="332">
          <cell r="C332" t="str">
            <v>26221 2992</v>
          </cell>
          <cell r="G332">
            <v>12421352</v>
          </cell>
        </row>
        <row r="333">
          <cell r="C333" t="str">
            <v>26222 0181</v>
          </cell>
          <cell r="G333">
            <v>459515</v>
          </cell>
        </row>
        <row r="334">
          <cell r="C334" t="str">
            <v>26222 2992</v>
          </cell>
          <cell r="G334">
            <v>9081522</v>
          </cell>
        </row>
        <row r="335">
          <cell r="C335" t="str">
            <v>26223 2992</v>
          </cell>
          <cell r="G335">
            <v>2821245</v>
          </cell>
        </row>
        <row r="336">
          <cell r="C336" t="str">
            <v>26230 4009</v>
          </cell>
          <cell r="G336">
            <v>2749570</v>
          </cell>
        </row>
        <row r="337">
          <cell r="C337" t="str">
            <v>26231 0005</v>
          </cell>
          <cell r="G337">
            <v>35711157</v>
          </cell>
        </row>
        <row r="338">
          <cell r="C338" t="str">
            <v>26231 0181</v>
          </cell>
          <cell r="G338">
            <v>61167503</v>
          </cell>
        </row>
        <row r="339">
          <cell r="C339" t="str">
            <v>26231 4009</v>
          </cell>
          <cell r="G339">
            <v>107924382</v>
          </cell>
        </row>
        <row r="340">
          <cell r="C340" t="str">
            <v>26232 0005</v>
          </cell>
          <cell r="G340">
            <v>1849049</v>
          </cell>
        </row>
        <row r="341">
          <cell r="C341" t="str">
            <v>26232 0181</v>
          </cell>
          <cell r="G341">
            <v>144356750</v>
          </cell>
        </row>
        <row r="342">
          <cell r="C342" t="str">
            <v>26232 4009</v>
          </cell>
          <cell r="G342">
            <v>216912669</v>
          </cell>
        </row>
        <row r="343">
          <cell r="C343" t="str">
            <v>26233 0005</v>
          </cell>
          <cell r="G343">
            <v>78189650</v>
          </cell>
        </row>
        <row r="344">
          <cell r="C344" t="str">
            <v>26233 0181</v>
          </cell>
          <cell r="G344">
            <v>168782398</v>
          </cell>
        </row>
        <row r="345">
          <cell r="C345" t="str">
            <v>26233 4009</v>
          </cell>
          <cell r="G345">
            <v>222119580</v>
          </cell>
        </row>
        <row r="346">
          <cell r="C346" t="str">
            <v>26234 0005</v>
          </cell>
          <cell r="G346">
            <v>2242717</v>
          </cell>
        </row>
        <row r="347">
          <cell r="C347" t="str">
            <v>26234 0181</v>
          </cell>
          <cell r="G347">
            <v>55366062</v>
          </cell>
        </row>
        <row r="348">
          <cell r="C348" t="str">
            <v>26234 4009</v>
          </cell>
          <cell r="G348">
            <v>126318404</v>
          </cell>
        </row>
        <row r="349">
          <cell r="C349" t="str">
            <v>26235 0181</v>
          </cell>
          <cell r="G349">
            <v>88650598</v>
          </cell>
        </row>
        <row r="350">
          <cell r="C350" t="str">
            <v>26235 4009</v>
          </cell>
          <cell r="G350">
            <v>141719143</v>
          </cell>
        </row>
        <row r="351">
          <cell r="C351" t="str">
            <v>26236 0005</v>
          </cell>
          <cell r="G351">
            <v>618889</v>
          </cell>
        </row>
        <row r="352">
          <cell r="C352" t="str">
            <v>26236 0181</v>
          </cell>
          <cell r="G352">
            <v>163671719</v>
          </cell>
        </row>
        <row r="353">
          <cell r="C353" t="str">
            <v>26236 4009</v>
          </cell>
          <cell r="G353">
            <v>260407204</v>
          </cell>
        </row>
        <row r="354">
          <cell r="C354" t="str">
            <v>26237 0005</v>
          </cell>
          <cell r="G354">
            <v>868386</v>
          </cell>
        </row>
        <row r="355">
          <cell r="C355" t="str">
            <v>26237 0181</v>
          </cell>
          <cell r="G355">
            <v>50422105</v>
          </cell>
        </row>
        <row r="356">
          <cell r="C356" t="str">
            <v>26237 4009</v>
          </cell>
          <cell r="G356">
            <v>93367745</v>
          </cell>
        </row>
        <row r="357">
          <cell r="C357" t="str">
            <v>26238 0005</v>
          </cell>
          <cell r="G357">
            <v>21308193</v>
          </cell>
        </row>
        <row r="358">
          <cell r="C358" t="str">
            <v>26238 0181</v>
          </cell>
          <cell r="G358">
            <v>204037280</v>
          </cell>
        </row>
        <row r="359">
          <cell r="C359" t="str">
            <v>26238 4009</v>
          </cell>
          <cell r="G359">
            <v>285930676</v>
          </cell>
        </row>
        <row r="360">
          <cell r="C360" t="str">
            <v>26239 0005</v>
          </cell>
          <cell r="G360">
            <v>8379857</v>
          </cell>
        </row>
        <row r="361">
          <cell r="C361" t="str">
            <v>26239 0181</v>
          </cell>
          <cell r="G361">
            <v>85442597</v>
          </cell>
        </row>
        <row r="362">
          <cell r="C362" t="str">
            <v>26239 4009</v>
          </cell>
          <cell r="G362">
            <v>186475221</v>
          </cell>
        </row>
        <row r="363">
          <cell r="C363" t="str">
            <v>26240 0005</v>
          </cell>
          <cell r="G363">
            <v>4622589</v>
          </cell>
        </row>
        <row r="364">
          <cell r="C364" t="str">
            <v>26240 0181</v>
          </cell>
          <cell r="G364">
            <v>169547238</v>
          </cell>
        </row>
        <row r="365">
          <cell r="C365" t="str">
            <v>26240 4009</v>
          </cell>
          <cell r="G365">
            <v>212545848</v>
          </cell>
        </row>
        <row r="366">
          <cell r="C366" t="str">
            <v>26241 0005</v>
          </cell>
          <cell r="G366">
            <v>11083503</v>
          </cell>
        </row>
        <row r="367">
          <cell r="C367" t="str">
            <v>26241 0181</v>
          </cell>
          <cell r="G367">
            <v>143257082</v>
          </cell>
        </row>
        <row r="368">
          <cell r="C368" t="str">
            <v>26241 4009</v>
          </cell>
          <cell r="G368">
            <v>214219354</v>
          </cell>
        </row>
        <row r="369">
          <cell r="C369" t="str">
            <v>26242 0005</v>
          </cell>
          <cell r="G369">
            <v>2637370</v>
          </cell>
        </row>
        <row r="370">
          <cell r="C370" t="str">
            <v>26242 0181</v>
          </cell>
          <cell r="G370">
            <v>137116283</v>
          </cell>
        </row>
        <row r="371">
          <cell r="C371" t="str">
            <v>26242 4009</v>
          </cell>
          <cell r="G371">
            <v>198380439</v>
          </cell>
        </row>
        <row r="372">
          <cell r="C372" t="str">
            <v>26243 0005</v>
          </cell>
          <cell r="G372">
            <v>6084709</v>
          </cell>
        </row>
        <row r="373">
          <cell r="C373" t="str">
            <v>26243 0181</v>
          </cell>
          <cell r="G373">
            <v>113464374</v>
          </cell>
        </row>
        <row r="374">
          <cell r="C374" t="str">
            <v>26243 4009</v>
          </cell>
          <cell r="G374">
            <v>209005895</v>
          </cell>
        </row>
        <row r="375">
          <cell r="C375" t="str">
            <v>26244 0005</v>
          </cell>
          <cell r="G375">
            <v>7316070</v>
          </cell>
        </row>
        <row r="376">
          <cell r="C376" t="str">
            <v>26244 0181</v>
          </cell>
          <cell r="G376">
            <v>174013632</v>
          </cell>
        </row>
        <row r="377">
          <cell r="C377" t="str">
            <v>26244 4009</v>
          </cell>
          <cell r="G377">
            <v>235981656</v>
          </cell>
        </row>
        <row r="378">
          <cell r="C378" t="str">
            <v>26245 0005</v>
          </cell>
          <cell r="G378">
            <v>32905300</v>
          </cell>
        </row>
        <row r="379">
          <cell r="C379" t="str">
            <v>26245 0181</v>
          </cell>
          <cell r="G379">
            <v>328803771</v>
          </cell>
        </row>
        <row r="380">
          <cell r="C380" t="str">
            <v>26245 4009</v>
          </cell>
          <cell r="G380">
            <v>593633731</v>
          </cell>
        </row>
        <row r="381">
          <cell r="C381" t="str">
            <v>26246 0005</v>
          </cell>
          <cell r="G381">
            <v>6218509</v>
          </cell>
        </row>
        <row r="382">
          <cell r="C382" t="str">
            <v>26246 0181</v>
          </cell>
          <cell r="G382">
            <v>104709209</v>
          </cell>
        </row>
        <row r="383">
          <cell r="C383" t="str">
            <v>26246 4009</v>
          </cell>
          <cell r="G383">
            <v>244914023</v>
          </cell>
        </row>
        <row r="384">
          <cell r="C384" t="str">
            <v>26247 0005</v>
          </cell>
          <cell r="G384">
            <v>5564714</v>
          </cell>
        </row>
        <row r="385">
          <cell r="C385" t="str">
            <v>26247 0181</v>
          </cell>
          <cell r="G385">
            <v>100115630</v>
          </cell>
        </row>
        <row r="386">
          <cell r="C386" t="str">
            <v>26247 4009</v>
          </cell>
          <cell r="G386">
            <v>160977863</v>
          </cell>
        </row>
        <row r="387">
          <cell r="C387" t="str">
            <v>26248 0005</v>
          </cell>
          <cell r="G387">
            <v>820801</v>
          </cell>
        </row>
        <row r="388">
          <cell r="C388" t="str">
            <v>26248 0181</v>
          </cell>
          <cell r="G388">
            <v>43394810</v>
          </cell>
        </row>
        <row r="389">
          <cell r="C389" t="str">
            <v>26248 4009</v>
          </cell>
          <cell r="G389">
            <v>56034541</v>
          </cell>
        </row>
        <row r="390">
          <cell r="C390" t="str">
            <v>26249 0181</v>
          </cell>
          <cell r="G390">
            <v>40308018</v>
          </cell>
        </row>
        <row r="391">
          <cell r="C391" t="str">
            <v>26249 4009</v>
          </cell>
          <cell r="G391">
            <v>73640521</v>
          </cell>
        </row>
        <row r="392">
          <cell r="C392" t="str">
            <v>26250 0181</v>
          </cell>
          <cell r="G392">
            <v>1043696</v>
          </cell>
        </row>
        <row r="393">
          <cell r="C393" t="str">
            <v>26250 4009</v>
          </cell>
          <cell r="G393">
            <v>23645535</v>
          </cell>
        </row>
        <row r="394">
          <cell r="C394" t="str">
            <v>26251 0181</v>
          </cell>
          <cell r="G394">
            <v>58543</v>
          </cell>
        </row>
        <row r="395">
          <cell r="C395" t="str">
            <v>26251 4009</v>
          </cell>
          <cell r="G395">
            <v>18286536</v>
          </cell>
        </row>
        <row r="396">
          <cell r="C396" t="str">
            <v>26252 0181</v>
          </cell>
          <cell r="G396">
            <v>4995299</v>
          </cell>
        </row>
        <row r="397">
          <cell r="C397" t="str">
            <v>26252 4009</v>
          </cell>
          <cell r="G397">
            <v>97291311</v>
          </cell>
        </row>
        <row r="398">
          <cell r="C398" t="str">
            <v>26253 0005</v>
          </cell>
          <cell r="G398">
            <v>852728</v>
          </cell>
        </row>
        <row r="399">
          <cell r="C399" t="str">
            <v>26253 0181</v>
          </cell>
          <cell r="G399">
            <v>8534209</v>
          </cell>
        </row>
        <row r="400">
          <cell r="C400" t="str">
            <v>26253 4009</v>
          </cell>
          <cell r="G400">
            <v>24472358</v>
          </cell>
        </row>
        <row r="401">
          <cell r="C401" t="str">
            <v>26254 0005</v>
          </cell>
          <cell r="G401">
            <v>34574</v>
          </cell>
        </row>
        <row r="402">
          <cell r="C402" t="str">
            <v>26254 0181</v>
          </cell>
          <cell r="G402">
            <v>11232227</v>
          </cell>
        </row>
        <row r="403">
          <cell r="C403" t="str">
            <v>26254 4009</v>
          </cell>
          <cell r="G403">
            <v>52014723</v>
          </cell>
        </row>
        <row r="404">
          <cell r="C404" t="str">
            <v>26255 0181</v>
          </cell>
          <cell r="G404">
            <v>2577541</v>
          </cell>
        </row>
        <row r="405">
          <cell r="C405" t="str">
            <v>26255 4009</v>
          </cell>
          <cell r="G405">
            <v>8500313</v>
          </cell>
        </row>
        <row r="406">
          <cell r="C406" t="str">
            <v>26256 0181</v>
          </cell>
          <cell r="G406">
            <v>27011408</v>
          </cell>
        </row>
        <row r="407">
          <cell r="C407" t="str">
            <v>26256 4009</v>
          </cell>
          <cell r="G407">
            <v>32477237</v>
          </cell>
        </row>
        <row r="408">
          <cell r="C408" t="str">
            <v>26257 0005</v>
          </cell>
          <cell r="G408">
            <v>13520311</v>
          </cell>
        </row>
        <row r="409">
          <cell r="C409" t="str">
            <v>26257 0181</v>
          </cell>
          <cell r="G409">
            <v>16578810</v>
          </cell>
        </row>
        <row r="410">
          <cell r="C410" t="str">
            <v>26257 4009</v>
          </cell>
          <cell r="G410">
            <v>38016793</v>
          </cell>
        </row>
        <row r="411">
          <cell r="C411" t="str">
            <v>26258 0005</v>
          </cell>
          <cell r="G411">
            <v>887592</v>
          </cell>
        </row>
        <row r="412">
          <cell r="C412" t="str">
            <v>26258 0181</v>
          </cell>
          <cell r="G412">
            <v>17388782</v>
          </cell>
        </row>
        <row r="413">
          <cell r="C413" t="str">
            <v>26258 4009</v>
          </cell>
          <cell r="G413">
            <v>75957657</v>
          </cell>
        </row>
        <row r="414">
          <cell r="C414" t="str">
            <v>26260 0181</v>
          </cell>
          <cell r="G414">
            <v>7158160</v>
          </cell>
        </row>
        <row r="415">
          <cell r="C415" t="str">
            <v>26260 4009</v>
          </cell>
          <cell r="G415">
            <v>11900468</v>
          </cell>
        </row>
        <row r="416">
          <cell r="C416" t="str">
            <v>26261 0005</v>
          </cell>
          <cell r="G416">
            <v>2192861</v>
          </cell>
        </row>
        <row r="417">
          <cell r="C417" t="str">
            <v>26261 0181</v>
          </cell>
          <cell r="G417">
            <v>9463106</v>
          </cell>
        </row>
        <row r="418">
          <cell r="C418" t="str">
            <v>26261 4009</v>
          </cell>
          <cell r="G418">
            <v>20912164</v>
          </cell>
        </row>
        <row r="419">
          <cell r="C419" t="str">
            <v>26262 0005</v>
          </cell>
          <cell r="G419">
            <v>247007</v>
          </cell>
        </row>
        <row r="420">
          <cell r="C420" t="str">
            <v>26262 0181</v>
          </cell>
          <cell r="G420">
            <v>40575687</v>
          </cell>
        </row>
        <row r="421">
          <cell r="C421" t="str">
            <v>26262 4009</v>
          </cell>
          <cell r="G421">
            <v>151042849</v>
          </cell>
        </row>
        <row r="422">
          <cell r="C422" t="str">
            <v>26263 0005</v>
          </cell>
          <cell r="G422">
            <v>6199006</v>
          </cell>
        </row>
        <row r="423">
          <cell r="C423" t="str">
            <v>26263 0181</v>
          </cell>
          <cell r="G423">
            <v>11854214</v>
          </cell>
        </row>
        <row r="424">
          <cell r="C424" t="str">
            <v>26263 4009</v>
          </cell>
          <cell r="G424">
            <v>36372073</v>
          </cell>
        </row>
        <row r="425">
          <cell r="C425" t="str">
            <v>26264 0005</v>
          </cell>
          <cell r="G425">
            <v>61312986</v>
          </cell>
        </row>
        <row r="426">
          <cell r="C426" t="str">
            <v>26264 0181</v>
          </cell>
          <cell r="G426">
            <v>11641164</v>
          </cell>
        </row>
        <row r="427">
          <cell r="C427" t="str">
            <v>26264 4009</v>
          </cell>
          <cell r="G427">
            <v>18161894</v>
          </cell>
        </row>
        <row r="428">
          <cell r="C428" t="str">
            <v>26265 0181</v>
          </cell>
          <cell r="G428">
            <v>11280505</v>
          </cell>
        </row>
        <row r="429">
          <cell r="C429" t="str">
            <v>26265 4009</v>
          </cell>
          <cell r="G429">
            <v>24774378</v>
          </cell>
        </row>
        <row r="430">
          <cell r="C430" t="str">
            <v>26268 0005</v>
          </cell>
          <cell r="G430">
            <v>1989417</v>
          </cell>
        </row>
        <row r="431">
          <cell r="C431" t="str">
            <v>26268 0181</v>
          </cell>
          <cell r="G431">
            <v>4008878</v>
          </cell>
        </row>
        <row r="432">
          <cell r="C432" t="str">
            <v>26268 4009</v>
          </cell>
          <cell r="G432">
            <v>33633615</v>
          </cell>
        </row>
        <row r="433">
          <cell r="C433" t="str">
            <v>26269 0005</v>
          </cell>
          <cell r="G433">
            <v>290721</v>
          </cell>
        </row>
        <row r="434">
          <cell r="C434" t="str">
            <v>26269 0181</v>
          </cell>
          <cell r="G434">
            <v>30468807</v>
          </cell>
        </row>
        <row r="435">
          <cell r="C435" t="str">
            <v>26269 4009</v>
          </cell>
          <cell r="G435">
            <v>71076985</v>
          </cell>
        </row>
        <row r="436">
          <cell r="C436" t="str">
            <v>26270 0005</v>
          </cell>
          <cell r="G436">
            <v>6225018</v>
          </cell>
        </row>
        <row r="437">
          <cell r="C437" t="str">
            <v>26270 0181</v>
          </cell>
          <cell r="G437">
            <v>34946918</v>
          </cell>
        </row>
        <row r="438">
          <cell r="C438" t="str">
            <v>26270 4009</v>
          </cell>
          <cell r="G438">
            <v>87030101</v>
          </cell>
        </row>
        <row r="439">
          <cell r="C439" t="str">
            <v>26271 0005</v>
          </cell>
          <cell r="G439">
            <v>16012075</v>
          </cell>
        </row>
        <row r="440">
          <cell r="C440" t="str">
            <v>26271 0181</v>
          </cell>
          <cell r="G440">
            <v>95282641</v>
          </cell>
        </row>
        <row r="441">
          <cell r="C441" t="str">
            <v>26271 4009</v>
          </cell>
          <cell r="G441">
            <v>200177267</v>
          </cell>
        </row>
        <row r="442">
          <cell r="C442" t="str">
            <v>26272 0005</v>
          </cell>
          <cell r="G442">
            <v>1158052</v>
          </cell>
        </row>
        <row r="443">
          <cell r="C443" t="str">
            <v>26272 0181</v>
          </cell>
          <cell r="G443">
            <v>60511281</v>
          </cell>
        </row>
        <row r="444">
          <cell r="C444" t="str">
            <v>26272 4009</v>
          </cell>
          <cell r="G444">
            <v>92374256</v>
          </cell>
        </row>
        <row r="445">
          <cell r="C445" t="str">
            <v>26273 0005</v>
          </cell>
          <cell r="G445">
            <v>702985</v>
          </cell>
        </row>
        <row r="446">
          <cell r="C446" t="str">
            <v>26273 0181</v>
          </cell>
          <cell r="G446">
            <v>30644823</v>
          </cell>
        </row>
        <row r="447">
          <cell r="C447" t="str">
            <v>26273 4009</v>
          </cell>
          <cell r="G447">
            <v>75601372</v>
          </cell>
        </row>
        <row r="448">
          <cell r="C448" t="str">
            <v>26274 0005</v>
          </cell>
          <cell r="G448">
            <v>2706384</v>
          </cell>
        </row>
        <row r="449">
          <cell r="C449" t="str">
            <v>26274 0181</v>
          </cell>
          <cell r="G449">
            <v>44017452</v>
          </cell>
        </row>
        <row r="450">
          <cell r="C450" t="str">
            <v>26274 4009</v>
          </cell>
          <cell r="G450">
            <v>185380306</v>
          </cell>
        </row>
        <row r="451">
          <cell r="C451" t="str">
            <v>26275 0005</v>
          </cell>
          <cell r="G451">
            <v>963235</v>
          </cell>
        </row>
        <row r="452">
          <cell r="C452" t="str">
            <v>26275 0181</v>
          </cell>
          <cell r="G452">
            <v>19342192</v>
          </cell>
        </row>
        <row r="453">
          <cell r="C453" t="str">
            <v>26275 4009</v>
          </cell>
          <cell r="G453">
            <v>41508095</v>
          </cell>
        </row>
        <row r="454">
          <cell r="C454" t="str">
            <v>26276 0005</v>
          </cell>
          <cell r="G454">
            <v>299938</v>
          </cell>
        </row>
        <row r="455">
          <cell r="C455" t="str">
            <v>26276 0181</v>
          </cell>
          <cell r="G455">
            <v>43102100</v>
          </cell>
        </row>
        <row r="456">
          <cell r="C456" t="str">
            <v>26276 4009</v>
          </cell>
          <cell r="G456">
            <v>108945898</v>
          </cell>
        </row>
        <row r="457">
          <cell r="C457" t="str">
            <v>26277 0005</v>
          </cell>
          <cell r="G457">
            <v>6016726</v>
          </cell>
        </row>
        <row r="458">
          <cell r="C458" t="str">
            <v>26277 0181</v>
          </cell>
          <cell r="G458">
            <v>16004529</v>
          </cell>
        </row>
        <row r="459">
          <cell r="C459" t="str">
            <v>26277 4009</v>
          </cell>
          <cell r="G459">
            <v>45238297</v>
          </cell>
        </row>
        <row r="460">
          <cell r="C460" t="str">
            <v>26278 0005</v>
          </cell>
          <cell r="G460">
            <v>3971798</v>
          </cell>
        </row>
        <row r="461">
          <cell r="C461" t="str">
            <v>26278 0181</v>
          </cell>
          <cell r="G461">
            <v>59106402</v>
          </cell>
        </row>
        <row r="462">
          <cell r="C462" t="str">
            <v>26278 4009</v>
          </cell>
          <cell r="G462">
            <v>84773830</v>
          </cell>
        </row>
        <row r="463">
          <cell r="C463" t="str">
            <v>26279 0005</v>
          </cell>
          <cell r="G463">
            <v>24193237</v>
          </cell>
        </row>
        <row r="464">
          <cell r="C464" t="str">
            <v>26279 0181</v>
          </cell>
          <cell r="G464">
            <v>40237859</v>
          </cell>
        </row>
        <row r="465">
          <cell r="C465" t="str">
            <v>26279 4009</v>
          </cell>
          <cell r="G465">
            <v>86079069</v>
          </cell>
        </row>
        <row r="466">
          <cell r="C466" t="str">
            <v>26280 0005</v>
          </cell>
          <cell r="G466">
            <v>658338</v>
          </cell>
        </row>
        <row r="467">
          <cell r="C467" t="str">
            <v>26280 0181</v>
          </cell>
          <cell r="G467">
            <v>22403970</v>
          </cell>
        </row>
        <row r="468">
          <cell r="C468" t="str">
            <v>26280 4009</v>
          </cell>
          <cell r="G468">
            <v>68224171</v>
          </cell>
        </row>
        <row r="469">
          <cell r="C469" t="str">
            <v>26281 0005</v>
          </cell>
          <cell r="G469">
            <v>752474</v>
          </cell>
        </row>
        <row r="470">
          <cell r="C470" t="str">
            <v>26281 0181</v>
          </cell>
          <cell r="G470">
            <v>34286094</v>
          </cell>
        </row>
        <row r="471">
          <cell r="C471" t="str">
            <v>26281 4009</v>
          </cell>
          <cell r="G471">
            <v>64811194</v>
          </cell>
        </row>
        <row r="472">
          <cell r="C472" t="str">
            <v>26282 0005</v>
          </cell>
          <cell r="G472">
            <v>122433</v>
          </cell>
        </row>
        <row r="473">
          <cell r="C473" t="str">
            <v>26282 0181</v>
          </cell>
          <cell r="G473">
            <v>49198928</v>
          </cell>
        </row>
        <row r="474">
          <cell r="C474" t="str">
            <v>26282 4009</v>
          </cell>
          <cell r="G474">
            <v>121179632</v>
          </cell>
        </row>
        <row r="475">
          <cell r="C475" t="str">
            <v>26283 0005</v>
          </cell>
          <cell r="G475">
            <v>3178777</v>
          </cell>
        </row>
        <row r="476">
          <cell r="C476" t="str">
            <v>26283 0181</v>
          </cell>
          <cell r="G476">
            <v>34641601</v>
          </cell>
        </row>
        <row r="477">
          <cell r="C477" t="str">
            <v>26283 4009</v>
          </cell>
          <cell r="G477">
            <v>123794985</v>
          </cell>
        </row>
        <row r="478">
          <cell r="C478" t="str">
            <v>26284 0005</v>
          </cell>
          <cell r="G478">
            <v>449294</v>
          </cell>
        </row>
        <row r="479">
          <cell r="C479" t="str">
            <v>26284 0181</v>
          </cell>
          <cell r="G479">
            <v>4265504</v>
          </cell>
        </row>
        <row r="480">
          <cell r="C480" t="str">
            <v>26284 4009</v>
          </cell>
          <cell r="G480">
            <v>9130540</v>
          </cell>
        </row>
        <row r="481">
          <cell r="C481" t="str">
            <v>26285 0181</v>
          </cell>
          <cell r="G481">
            <v>4106809</v>
          </cell>
        </row>
        <row r="482">
          <cell r="C482" t="str">
            <v>26285 4009</v>
          </cell>
          <cell r="G482">
            <v>20945097</v>
          </cell>
        </row>
        <row r="483">
          <cell r="C483" t="str">
            <v>26286 0181</v>
          </cell>
          <cell r="G483">
            <v>493077</v>
          </cell>
        </row>
        <row r="484">
          <cell r="C484" t="str">
            <v>26286 4009</v>
          </cell>
          <cell r="G484">
            <v>12546785</v>
          </cell>
        </row>
        <row r="485">
          <cell r="C485" t="str">
            <v>26290 0181</v>
          </cell>
          <cell r="G485">
            <v>236483</v>
          </cell>
        </row>
        <row r="486">
          <cell r="C486" t="str">
            <v>26290 2000</v>
          </cell>
          <cell r="G486">
            <v>6070821</v>
          </cell>
        </row>
        <row r="487">
          <cell r="C487" t="str">
            <v>26291 0005</v>
          </cell>
          <cell r="G487">
            <v>55240</v>
          </cell>
        </row>
        <row r="488">
          <cell r="C488" t="str">
            <v>26291 0181</v>
          </cell>
          <cell r="G488">
            <v>3578522</v>
          </cell>
        </row>
        <row r="489">
          <cell r="C489" t="str">
            <v>26291 2000</v>
          </cell>
          <cell r="G489">
            <v>9221243</v>
          </cell>
        </row>
        <row r="490">
          <cell r="C490" t="str">
            <v>26292 0005</v>
          </cell>
          <cell r="G490">
            <v>15097</v>
          </cell>
        </row>
        <row r="491">
          <cell r="C491" t="str">
            <v>26292 0181</v>
          </cell>
          <cell r="G491">
            <v>11469639</v>
          </cell>
        </row>
        <row r="492">
          <cell r="C492" t="str">
            <v>26292 2000</v>
          </cell>
          <cell r="G492">
            <v>24944327</v>
          </cell>
        </row>
        <row r="493">
          <cell r="C493" t="str">
            <v>26294 0022</v>
          </cell>
          <cell r="G493">
            <v>3292135</v>
          </cell>
        </row>
        <row r="494">
          <cell r="C494" t="str">
            <v>26294 4086</v>
          </cell>
          <cell r="G494">
            <v>190100132</v>
          </cell>
        </row>
        <row r="495">
          <cell r="C495" t="str">
            <v>26298 0005</v>
          </cell>
          <cell r="G495">
            <v>1389021</v>
          </cell>
        </row>
        <row r="496">
          <cell r="C496" t="str">
            <v>26298 0181</v>
          </cell>
          <cell r="G496">
            <v>15407986</v>
          </cell>
        </row>
        <row r="497">
          <cell r="C497" t="str">
            <v>26298 2000</v>
          </cell>
          <cell r="G497">
            <v>21163794</v>
          </cell>
        </row>
        <row r="498">
          <cell r="C498" t="str">
            <v>26301 0005</v>
          </cell>
          <cell r="G498">
            <v>214480</v>
          </cell>
        </row>
        <row r="499">
          <cell r="C499" t="str">
            <v>26301 0181</v>
          </cell>
          <cell r="G499">
            <v>9340844</v>
          </cell>
        </row>
        <row r="500">
          <cell r="C500" t="str">
            <v>26301 4009</v>
          </cell>
          <cell r="G500">
            <v>30109204</v>
          </cell>
        </row>
        <row r="501">
          <cell r="C501" t="str">
            <v>26302 0181</v>
          </cell>
          <cell r="G501">
            <v>2517862</v>
          </cell>
        </row>
        <row r="502">
          <cell r="C502" t="str">
            <v>26302 2992</v>
          </cell>
          <cell r="G502">
            <v>5103800</v>
          </cell>
        </row>
        <row r="503">
          <cell r="C503" t="str">
            <v>26303 0181</v>
          </cell>
          <cell r="G503">
            <v>688976</v>
          </cell>
        </row>
        <row r="504">
          <cell r="C504" t="str">
            <v>26303 2992</v>
          </cell>
          <cell r="G504">
            <v>3033587</v>
          </cell>
        </row>
        <row r="505">
          <cell r="C505" t="str">
            <v>26304 0181</v>
          </cell>
          <cell r="G505">
            <v>19801</v>
          </cell>
        </row>
        <row r="506">
          <cell r="C506" t="str">
            <v>26304 2992</v>
          </cell>
          <cell r="G506">
            <v>3105362</v>
          </cell>
        </row>
        <row r="507">
          <cell r="C507" t="str">
            <v>26305 0181</v>
          </cell>
          <cell r="G507">
            <v>2377165</v>
          </cell>
        </row>
        <row r="508">
          <cell r="C508" t="str">
            <v>26305 0005</v>
          </cell>
          <cell r="G508">
            <v>10341124</v>
          </cell>
        </row>
        <row r="509">
          <cell r="C509" t="str">
            <v>26305 2992</v>
          </cell>
          <cell r="G509">
            <v>4127490</v>
          </cell>
        </row>
        <row r="510">
          <cell r="C510" t="str">
            <v>26306 0005</v>
          </cell>
          <cell r="G510">
            <v>23223</v>
          </cell>
        </row>
        <row r="511">
          <cell r="C511" t="str">
            <v>26306 0181</v>
          </cell>
          <cell r="G511">
            <v>6780417</v>
          </cell>
        </row>
        <row r="512">
          <cell r="C512" t="str">
            <v>26306 2992</v>
          </cell>
          <cell r="G512">
            <v>5791475</v>
          </cell>
        </row>
        <row r="513">
          <cell r="C513" t="str">
            <v>26307 0181</v>
          </cell>
          <cell r="G513">
            <v>2551650</v>
          </cell>
        </row>
        <row r="514">
          <cell r="C514" t="str">
            <v>26307 2992</v>
          </cell>
          <cell r="G514">
            <v>3361918</v>
          </cell>
        </row>
        <row r="515">
          <cell r="C515" t="str">
            <v>26308 0181</v>
          </cell>
          <cell r="G515">
            <v>1954624</v>
          </cell>
        </row>
        <row r="516">
          <cell r="C516" t="str">
            <v>26308 2992</v>
          </cell>
          <cell r="G516">
            <v>3701613</v>
          </cell>
        </row>
        <row r="517">
          <cell r="C517" t="str">
            <v>26309 0005</v>
          </cell>
          <cell r="G517">
            <v>570707</v>
          </cell>
        </row>
        <row r="518">
          <cell r="C518" t="str">
            <v>26309 0181</v>
          </cell>
          <cell r="G518">
            <v>2941346</v>
          </cell>
        </row>
        <row r="519">
          <cell r="C519" t="str">
            <v>26309 2992</v>
          </cell>
          <cell r="G519">
            <v>4083377</v>
          </cell>
        </row>
        <row r="520">
          <cell r="C520" t="str">
            <v>26310 0181</v>
          </cell>
          <cell r="G520">
            <v>423301</v>
          </cell>
        </row>
        <row r="521">
          <cell r="C521" t="str">
            <v>26310 2992</v>
          </cell>
          <cell r="G521">
            <v>3231705</v>
          </cell>
        </row>
        <row r="522">
          <cell r="C522" t="str">
            <v>26311 0181</v>
          </cell>
          <cell r="G522">
            <v>1777459</v>
          </cell>
        </row>
        <row r="523">
          <cell r="C523" t="str">
            <v>26311 2992</v>
          </cell>
          <cell r="G523">
            <v>4287287</v>
          </cell>
        </row>
        <row r="524">
          <cell r="C524" t="str">
            <v>26312 0181</v>
          </cell>
          <cell r="G524">
            <v>1811047</v>
          </cell>
        </row>
        <row r="525">
          <cell r="C525" t="str">
            <v>26312 2992</v>
          </cell>
          <cell r="G525">
            <v>3804542</v>
          </cell>
        </row>
        <row r="526">
          <cell r="C526" t="str">
            <v>26313 0181</v>
          </cell>
          <cell r="G526">
            <v>2691974</v>
          </cell>
        </row>
        <row r="527">
          <cell r="C527" t="str">
            <v>26313 2992</v>
          </cell>
          <cell r="G527">
            <v>3751879</v>
          </cell>
        </row>
        <row r="528">
          <cell r="C528" t="str">
            <v>26314 0181</v>
          </cell>
          <cell r="G528">
            <v>884345</v>
          </cell>
        </row>
        <row r="529">
          <cell r="C529" t="str">
            <v>26314 2992</v>
          </cell>
          <cell r="G529">
            <v>3607509</v>
          </cell>
        </row>
        <row r="530">
          <cell r="C530" t="str">
            <v>26315 0181</v>
          </cell>
          <cell r="G530">
            <v>2892392</v>
          </cell>
        </row>
        <row r="531">
          <cell r="C531" t="str">
            <v>26315 2992</v>
          </cell>
          <cell r="G531">
            <v>4212023</v>
          </cell>
        </row>
        <row r="532">
          <cell r="C532" t="str">
            <v>26316 0181</v>
          </cell>
          <cell r="G532">
            <v>1841800</v>
          </cell>
        </row>
        <row r="533">
          <cell r="C533" t="str">
            <v>26316 2992</v>
          </cell>
          <cell r="G533">
            <v>3628539</v>
          </cell>
        </row>
        <row r="534">
          <cell r="C534" t="str">
            <v>26317 0181</v>
          </cell>
          <cell r="G534">
            <v>3053867</v>
          </cell>
        </row>
        <row r="535">
          <cell r="C535" t="str">
            <v>26317 2992</v>
          </cell>
          <cell r="G535">
            <v>5001419</v>
          </cell>
        </row>
        <row r="536">
          <cell r="C536" t="str">
            <v>26318 0181</v>
          </cell>
          <cell r="G536">
            <v>2529814</v>
          </cell>
        </row>
        <row r="537">
          <cell r="C537" t="str">
            <v>26318 2992</v>
          </cell>
          <cell r="G537">
            <v>4212086</v>
          </cell>
        </row>
        <row r="538">
          <cell r="C538" t="str">
            <v>26319 0181</v>
          </cell>
          <cell r="G538">
            <v>2060904</v>
          </cell>
        </row>
        <row r="539">
          <cell r="C539" t="str">
            <v>26319 2992</v>
          </cell>
          <cell r="G539">
            <v>3322411</v>
          </cell>
        </row>
        <row r="540">
          <cell r="C540" t="str">
            <v>26320 0181</v>
          </cell>
          <cell r="G540">
            <v>2771084</v>
          </cell>
        </row>
        <row r="541">
          <cell r="C541" t="str">
            <v>26320 2992</v>
          </cell>
          <cell r="G541">
            <v>4371586</v>
          </cell>
        </row>
        <row r="542">
          <cell r="C542" t="str">
            <v>26321 0005</v>
          </cell>
          <cell r="G542">
            <v>910135</v>
          </cell>
        </row>
        <row r="543">
          <cell r="C543" t="str">
            <v>26321 0181</v>
          </cell>
          <cell r="G543">
            <v>1344773</v>
          </cell>
        </row>
        <row r="544">
          <cell r="C544" t="str">
            <v>26321 2992</v>
          </cell>
          <cell r="G544">
            <v>4024618</v>
          </cell>
        </row>
        <row r="545">
          <cell r="C545" t="str">
            <v>26322 0181</v>
          </cell>
          <cell r="G545">
            <v>2757397</v>
          </cell>
        </row>
        <row r="546">
          <cell r="C546" t="str">
            <v>26322 2992</v>
          </cell>
          <cell r="G546">
            <v>3863917</v>
          </cell>
        </row>
        <row r="547">
          <cell r="C547" t="str">
            <v>26323 0181</v>
          </cell>
          <cell r="G547">
            <v>60260</v>
          </cell>
        </row>
        <row r="548">
          <cell r="C548" t="str">
            <v>26323 2992</v>
          </cell>
          <cell r="G548">
            <v>7390703</v>
          </cell>
        </row>
        <row r="549">
          <cell r="C549" t="str">
            <v>26324 0181</v>
          </cell>
          <cell r="G549">
            <v>3107153</v>
          </cell>
        </row>
        <row r="550">
          <cell r="C550" t="str">
            <v>26324 2992</v>
          </cell>
          <cell r="G550">
            <v>4175651</v>
          </cell>
        </row>
        <row r="551">
          <cell r="C551" t="str">
            <v>26325 0181</v>
          </cell>
          <cell r="G551">
            <v>2030739</v>
          </cell>
        </row>
        <row r="552">
          <cell r="C552" t="str">
            <v>26325 2992</v>
          </cell>
          <cell r="G552">
            <v>3948079</v>
          </cell>
        </row>
        <row r="553">
          <cell r="C553" t="str">
            <v>26326 0181</v>
          </cell>
          <cell r="G553">
            <v>1769631</v>
          </cell>
        </row>
        <row r="554">
          <cell r="C554" t="str">
            <v>26326 2992</v>
          </cell>
          <cell r="G554">
            <v>3552995</v>
          </cell>
        </row>
        <row r="555">
          <cell r="C555" t="str">
            <v>26327 0181</v>
          </cell>
          <cell r="G555">
            <v>3853304</v>
          </cell>
        </row>
        <row r="556">
          <cell r="C556" t="str">
            <v>26327 2992</v>
          </cell>
          <cell r="G556">
            <v>5040024</v>
          </cell>
        </row>
        <row r="557">
          <cell r="C557" t="str">
            <v>26328 0181</v>
          </cell>
          <cell r="G557">
            <v>3567318</v>
          </cell>
        </row>
        <row r="558">
          <cell r="C558" t="str">
            <v>26328 2992</v>
          </cell>
          <cell r="G558">
            <v>3986598</v>
          </cell>
        </row>
        <row r="559">
          <cell r="C559" t="str">
            <v>26329 0181</v>
          </cell>
          <cell r="G559">
            <v>1062729</v>
          </cell>
        </row>
        <row r="560">
          <cell r="C560" t="str">
            <v>26329 2992</v>
          </cell>
          <cell r="G560">
            <v>3976749</v>
          </cell>
        </row>
        <row r="561">
          <cell r="C561" t="str">
            <v>26330 0181</v>
          </cell>
          <cell r="G561">
            <v>1380475</v>
          </cell>
        </row>
        <row r="562">
          <cell r="C562" t="str">
            <v>26330 2992</v>
          </cell>
          <cell r="G562">
            <v>4315758</v>
          </cell>
        </row>
        <row r="563">
          <cell r="C563" t="str">
            <v>26331 0181</v>
          </cell>
          <cell r="G563">
            <v>679981</v>
          </cell>
        </row>
        <row r="564">
          <cell r="C564" t="str">
            <v>26331 2992</v>
          </cell>
          <cell r="G564">
            <v>4185535</v>
          </cell>
        </row>
        <row r="565">
          <cell r="C565" t="str">
            <v>26332 0181</v>
          </cell>
          <cell r="G565">
            <v>3632349</v>
          </cell>
        </row>
        <row r="566">
          <cell r="C566" t="str">
            <v>26332 2992</v>
          </cell>
          <cell r="G566">
            <v>4381116</v>
          </cell>
        </row>
        <row r="567">
          <cell r="C567" t="str">
            <v>26333 0181</v>
          </cell>
          <cell r="G567">
            <v>2188346</v>
          </cell>
        </row>
        <row r="568">
          <cell r="C568" t="str">
            <v>26333 2992</v>
          </cell>
          <cell r="G568">
            <v>3288664</v>
          </cell>
        </row>
        <row r="569">
          <cell r="C569" t="str">
            <v>26334 0005</v>
          </cell>
          <cell r="G569">
            <v>11222</v>
          </cell>
        </row>
        <row r="570">
          <cell r="C570" t="str">
            <v>26334 0181</v>
          </cell>
          <cell r="G570">
            <v>1041337</v>
          </cell>
        </row>
        <row r="571">
          <cell r="C571" t="str">
            <v>26334 2992</v>
          </cell>
          <cell r="G571">
            <v>3490333</v>
          </cell>
        </row>
        <row r="572">
          <cell r="C572" t="str">
            <v>26335 0181</v>
          </cell>
          <cell r="G572">
            <v>2068104</v>
          </cell>
        </row>
        <row r="573">
          <cell r="C573" t="str">
            <v>26335 2992</v>
          </cell>
          <cell r="G573">
            <v>6710620</v>
          </cell>
        </row>
        <row r="574">
          <cell r="C574" t="str">
            <v>26336 0181</v>
          </cell>
          <cell r="G574">
            <v>2342946</v>
          </cell>
        </row>
        <row r="575">
          <cell r="C575" t="str">
            <v>26336 2992</v>
          </cell>
          <cell r="G575">
            <v>3689777</v>
          </cell>
        </row>
        <row r="576">
          <cell r="C576" t="str">
            <v>26337 0181</v>
          </cell>
          <cell r="G576">
            <v>1063378</v>
          </cell>
        </row>
        <row r="577">
          <cell r="C577" t="str">
            <v>26337 2992</v>
          </cell>
          <cell r="G577">
            <v>5476566</v>
          </cell>
        </row>
        <row r="578">
          <cell r="C578" t="str">
            <v>26338 0181</v>
          </cell>
          <cell r="G578">
            <v>2169998</v>
          </cell>
        </row>
        <row r="579">
          <cell r="C579" t="str">
            <v>26338 2992</v>
          </cell>
          <cell r="G579">
            <v>3544913</v>
          </cell>
        </row>
        <row r="580">
          <cell r="C580" t="str">
            <v>26339 0181</v>
          </cell>
          <cell r="G580">
            <v>92432</v>
          </cell>
        </row>
        <row r="581">
          <cell r="C581" t="str">
            <v>26339 2992</v>
          </cell>
          <cell r="G581">
            <v>2353968</v>
          </cell>
        </row>
        <row r="582">
          <cell r="C582" t="str">
            <v>26340 0181</v>
          </cell>
          <cell r="G582">
            <v>262201</v>
          </cell>
        </row>
        <row r="583">
          <cell r="C583" t="str">
            <v>26340 2992</v>
          </cell>
          <cell r="G583">
            <v>3859237</v>
          </cell>
        </row>
        <row r="584">
          <cell r="C584" t="str">
            <v>26341 0181</v>
          </cell>
          <cell r="G584">
            <v>230030</v>
          </cell>
        </row>
        <row r="585">
          <cell r="C585" t="str">
            <v>26341 2992</v>
          </cell>
          <cell r="G585">
            <v>2928997</v>
          </cell>
        </row>
        <row r="586">
          <cell r="C586" t="str">
            <v>26342 0181</v>
          </cell>
          <cell r="G586">
            <v>212398</v>
          </cell>
        </row>
        <row r="587">
          <cell r="C587" t="str">
            <v>26342 2992</v>
          </cell>
          <cell r="G587">
            <v>3033253</v>
          </cell>
        </row>
        <row r="588">
          <cell r="C588" t="str">
            <v>26343 0181</v>
          </cell>
          <cell r="G588">
            <v>36246</v>
          </cell>
        </row>
        <row r="589">
          <cell r="C589" t="str">
            <v>26343 2992</v>
          </cell>
          <cell r="G589">
            <v>1617645</v>
          </cell>
        </row>
        <row r="590">
          <cell r="C590" t="str">
            <v>26344 0181</v>
          </cell>
          <cell r="G590">
            <v>10562</v>
          </cell>
        </row>
        <row r="591">
          <cell r="C591" t="str">
            <v>26344 2992</v>
          </cell>
          <cell r="G591">
            <v>2550052</v>
          </cell>
        </row>
        <row r="592">
          <cell r="C592" t="str">
            <v>26345 0181</v>
          </cell>
          <cell r="G592">
            <v>158939</v>
          </cell>
        </row>
        <row r="593">
          <cell r="C593" t="str">
            <v>26345 2992</v>
          </cell>
          <cell r="G593">
            <v>3170168</v>
          </cell>
        </row>
        <row r="594">
          <cell r="C594" t="str">
            <v>26346 2992</v>
          </cell>
          <cell r="G594">
            <v>2081787</v>
          </cell>
        </row>
        <row r="595">
          <cell r="C595" t="str">
            <v>26347 0181</v>
          </cell>
          <cell r="G595">
            <v>26812</v>
          </cell>
        </row>
        <row r="596">
          <cell r="C596" t="str">
            <v>26347 2992</v>
          </cell>
          <cell r="G596">
            <v>2149201</v>
          </cell>
        </row>
        <row r="597">
          <cell r="C597" t="str">
            <v>28101 0181</v>
          </cell>
          <cell r="G597">
            <v>4593665</v>
          </cell>
        </row>
        <row r="598">
          <cell r="C598" t="str">
            <v>28101 2000</v>
          </cell>
          <cell r="G598">
            <v>48637333</v>
          </cell>
        </row>
        <row r="599">
          <cell r="C599" t="str">
            <v>28202 0005</v>
          </cell>
          <cell r="G599">
            <v>212301</v>
          </cell>
        </row>
        <row r="600">
          <cell r="C600" t="str">
            <v>28202 0181</v>
          </cell>
          <cell r="G600">
            <v>14678105</v>
          </cell>
        </row>
        <row r="601">
          <cell r="C601" t="str">
            <v>28202 2272</v>
          </cell>
          <cell r="G601">
            <v>42897525</v>
          </cell>
        </row>
        <row r="602">
          <cell r="C602" t="str">
            <v>28203 0005</v>
          </cell>
          <cell r="G602">
            <v>7294</v>
          </cell>
        </row>
        <row r="603">
          <cell r="C603" t="str">
            <v>28203 0181</v>
          </cell>
          <cell r="G603">
            <v>15576931</v>
          </cell>
        </row>
        <row r="604">
          <cell r="C604" t="str">
            <v>28203 2272</v>
          </cell>
          <cell r="G604">
            <v>30886483</v>
          </cell>
        </row>
        <row r="605">
          <cell r="C605" t="str">
            <v>28233 0005</v>
          </cell>
          <cell r="G605">
            <v>816048</v>
          </cell>
        </row>
        <row r="606">
          <cell r="C606" t="str">
            <v>28233 0181</v>
          </cell>
          <cell r="G606">
            <v>6315694</v>
          </cell>
        </row>
        <row r="607">
          <cell r="C607" t="str">
            <v>28233 2000</v>
          </cell>
          <cell r="G607">
            <v>12239209</v>
          </cell>
        </row>
        <row r="608">
          <cell r="C608" t="str">
            <v>30101 0181</v>
          </cell>
          <cell r="G608">
            <v>70445780</v>
          </cell>
        </row>
        <row r="609">
          <cell r="C609" t="str">
            <v>30101 2000</v>
          </cell>
          <cell r="G609">
            <v>50754293</v>
          </cell>
        </row>
        <row r="610">
          <cell r="C610" t="str">
            <v>30107 0181</v>
          </cell>
          <cell r="G610">
            <v>451641985</v>
          </cell>
        </row>
        <row r="611">
          <cell r="C611" t="str">
            <v>30107 2272</v>
          </cell>
          <cell r="G611">
            <v>607268801</v>
          </cell>
        </row>
        <row r="612">
          <cell r="C612" t="str">
            <v>30108 0181</v>
          </cell>
          <cell r="G612">
            <v>635115446</v>
          </cell>
        </row>
        <row r="613">
          <cell r="C613" t="str">
            <v>30108 2272</v>
          </cell>
          <cell r="G613">
            <v>972076589</v>
          </cell>
        </row>
        <row r="614">
          <cell r="C614" t="str">
            <v>30202 0005</v>
          </cell>
          <cell r="G614">
            <v>1452988</v>
          </cell>
        </row>
        <row r="615">
          <cell r="C615" t="str">
            <v>30202 0181</v>
          </cell>
          <cell r="G615">
            <v>31077511</v>
          </cell>
        </row>
        <row r="616">
          <cell r="C616" t="str">
            <v>30202 2000</v>
          </cell>
          <cell r="G616">
            <v>74893447</v>
          </cell>
        </row>
        <row r="617">
          <cell r="C617" t="str">
            <v>30211 0181</v>
          </cell>
          <cell r="G617">
            <v>135876</v>
          </cell>
        </row>
        <row r="618">
          <cell r="C618" t="str">
            <v>30211 2272</v>
          </cell>
          <cell r="G618">
            <v>1697418</v>
          </cell>
        </row>
        <row r="619">
          <cell r="C619" t="str">
            <v>32101 0181</v>
          </cell>
          <cell r="G619">
            <v>48202655</v>
          </cell>
        </row>
        <row r="620">
          <cell r="C620" t="str">
            <v>32101 2000</v>
          </cell>
          <cell r="G620">
            <v>23258283</v>
          </cell>
        </row>
        <row r="621">
          <cell r="C621" t="str">
            <v>32202 0022</v>
          </cell>
          <cell r="G621">
            <v>3873276</v>
          </cell>
        </row>
        <row r="622">
          <cell r="C622" t="str">
            <v>32202 0110</v>
          </cell>
          <cell r="G622">
            <v>12865178</v>
          </cell>
        </row>
        <row r="623">
          <cell r="C623" t="str">
            <v>32202 2272</v>
          </cell>
          <cell r="G623">
            <v>76968052</v>
          </cell>
        </row>
        <row r="624">
          <cell r="C624" t="str">
            <v>32263 0005</v>
          </cell>
          <cell r="G624">
            <v>1023444</v>
          </cell>
        </row>
        <row r="625">
          <cell r="C625" t="str">
            <v>32263 0181</v>
          </cell>
          <cell r="G625">
            <v>5246413</v>
          </cell>
        </row>
        <row r="626">
          <cell r="C626" t="str">
            <v>32263 2272</v>
          </cell>
          <cell r="G626">
            <v>29331605</v>
          </cell>
        </row>
        <row r="627">
          <cell r="C627" t="str">
            <v>32265 0181</v>
          </cell>
          <cell r="G627">
            <v>180981</v>
          </cell>
        </row>
        <row r="628">
          <cell r="C628" t="str">
            <v>32265 2000</v>
          </cell>
          <cell r="G628">
            <v>27739827</v>
          </cell>
        </row>
        <row r="629">
          <cell r="C629" t="str">
            <v>32266 0181</v>
          </cell>
          <cell r="G629">
            <v>23000</v>
          </cell>
        </row>
        <row r="630">
          <cell r="C630" t="str">
            <v>32266 2272</v>
          </cell>
          <cell r="G630">
            <v>35756500</v>
          </cell>
        </row>
        <row r="631">
          <cell r="C631" t="str">
            <v>33101 0181</v>
          </cell>
          <cell r="G631">
            <v>87472263</v>
          </cell>
        </row>
        <row r="632">
          <cell r="C632" t="str">
            <v>33101 2000</v>
          </cell>
          <cell r="G632">
            <v>32997921</v>
          </cell>
        </row>
        <row r="633">
          <cell r="C633" t="str">
            <v>33201 0005</v>
          </cell>
          <cell r="G633">
            <v>182796859</v>
          </cell>
        </row>
        <row r="634">
          <cell r="C634" t="str">
            <v>33201 0181</v>
          </cell>
          <cell r="G634">
            <v>2730315207</v>
          </cell>
        </row>
        <row r="635">
          <cell r="C635" t="str">
            <v>33201 0536</v>
          </cell>
          <cell r="G635">
            <v>702321009</v>
          </cell>
        </row>
        <row r="636">
          <cell r="C636" t="str">
            <v>33201 2000</v>
          </cell>
          <cell r="G636">
            <v>1820838206</v>
          </cell>
        </row>
        <row r="637">
          <cell r="C637" t="str">
            <v>34101 0396</v>
          </cell>
          <cell r="G637">
            <v>167677335</v>
          </cell>
        </row>
        <row r="638">
          <cell r="C638" t="str">
            <v>34101 4264</v>
          </cell>
          <cell r="G638">
            <v>535835422</v>
          </cell>
        </row>
        <row r="639">
          <cell r="C639" t="str">
            <v>34102 0396</v>
          </cell>
          <cell r="G639">
            <v>33252152</v>
          </cell>
        </row>
        <row r="640">
          <cell r="C640" t="str">
            <v>34102 4263</v>
          </cell>
          <cell r="G640">
            <v>42984012</v>
          </cell>
        </row>
        <row r="641">
          <cell r="C641" t="str">
            <v>34103 0396</v>
          </cell>
          <cell r="G641">
            <v>38244493</v>
          </cell>
        </row>
        <row r="642">
          <cell r="C642" t="str">
            <v>34103 4261</v>
          </cell>
          <cell r="G642">
            <v>150750962</v>
          </cell>
        </row>
        <row r="643">
          <cell r="C643" t="str">
            <v>34104 0396</v>
          </cell>
          <cell r="G643">
            <v>100302307</v>
          </cell>
        </row>
        <row r="644">
          <cell r="C644" t="str">
            <v>34104 4262</v>
          </cell>
          <cell r="G644">
            <v>252638691</v>
          </cell>
        </row>
        <row r="645">
          <cell r="C645" t="str">
            <v>35101 0181</v>
          </cell>
          <cell r="G645">
            <v>119765410</v>
          </cell>
        </row>
        <row r="646">
          <cell r="C646" t="str">
            <v>35101 2000</v>
          </cell>
          <cell r="G646">
            <v>431796865</v>
          </cell>
        </row>
        <row r="647">
          <cell r="C647" t="str">
            <v>35201 0181</v>
          </cell>
          <cell r="G647">
            <v>126720</v>
          </cell>
        </row>
        <row r="648">
          <cell r="C648" t="str">
            <v>35201 2272</v>
          </cell>
          <cell r="G648">
            <v>1459848</v>
          </cell>
        </row>
        <row r="649">
          <cell r="C649" t="str">
            <v>36201 0005</v>
          </cell>
          <cell r="G649">
            <v>278491</v>
          </cell>
        </row>
        <row r="650">
          <cell r="C650" t="str">
            <v>36201 0110</v>
          </cell>
          <cell r="G650">
            <v>2000000</v>
          </cell>
        </row>
        <row r="651">
          <cell r="C651" t="str">
            <v>36201 0181</v>
          </cell>
          <cell r="G651">
            <v>52739551</v>
          </cell>
        </row>
        <row r="652">
          <cell r="C652" t="str">
            <v>36201 2000</v>
          </cell>
          <cell r="G652">
            <v>210683116</v>
          </cell>
        </row>
        <row r="653">
          <cell r="C653" t="str">
            <v>36201 4359</v>
          </cell>
          <cell r="G653">
            <v>7421999</v>
          </cell>
        </row>
        <row r="654">
          <cell r="C654" t="str">
            <v>36201 4361</v>
          </cell>
          <cell r="G654">
            <v>4704001</v>
          </cell>
        </row>
        <row r="655">
          <cell r="C655" t="str">
            <v>36201 4362</v>
          </cell>
          <cell r="G655">
            <v>6420000</v>
          </cell>
        </row>
        <row r="656">
          <cell r="C656" t="str">
            <v>36208 0022</v>
          </cell>
          <cell r="G656">
            <v>4847146</v>
          </cell>
        </row>
        <row r="657">
          <cell r="C657" t="str">
            <v>36208 0110</v>
          </cell>
          <cell r="G657">
            <v>177091</v>
          </cell>
        </row>
        <row r="658">
          <cell r="C658" t="str">
            <v>36208 6217</v>
          </cell>
          <cell r="G658">
            <v>65193262</v>
          </cell>
        </row>
        <row r="659">
          <cell r="C659" t="str">
            <v>36209 0022</v>
          </cell>
          <cell r="G659">
            <v>1600757</v>
          </cell>
        </row>
        <row r="660">
          <cell r="C660" t="str">
            <v>36209 0110</v>
          </cell>
          <cell r="G660">
            <v>96164</v>
          </cell>
        </row>
        <row r="661">
          <cell r="C661" t="str">
            <v>36209 6217</v>
          </cell>
          <cell r="G661">
            <v>34044331</v>
          </cell>
        </row>
        <row r="662">
          <cell r="C662" t="str">
            <v>36210 0022</v>
          </cell>
          <cell r="G662">
            <v>15310450</v>
          </cell>
        </row>
        <row r="663">
          <cell r="C663" t="str">
            <v>36210 0110</v>
          </cell>
          <cell r="G663">
            <v>196614</v>
          </cell>
        </row>
        <row r="664">
          <cell r="C664" t="str">
            <v>36210 6217</v>
          </cell>
          <cell r="G664">
            <v>253391992</v>
          </cell>
        </row>
        <row r="665">
          <cell r="C665" t="str">
            <v>36211 0005</v>
          </cell>
          <cell r="G665">
            <v>35955576</v>
          </cell>
        </row>
        <row r="666">
          <cell r="C666" t="str">
            <v>36211 0110</v>
          </cell>
          <cell r="G666">
            <v>2896756</v>
          </cell>
        </row>
        <row r="667">
          <cell r="C667" t="str">
            <v>36211 0181</v>
          </cell>
          <cell r="G667">
            <v>501995810</v>
          </cell>
        </row>
        <row r="668">
          <cell r="C668" t="str">
            <v>36211 2000</v>
          </cell>
          <cell r="G668">
            <v>1047632712</v>
          </cell>
        </row>
        <row r="669">
          <cell r="C669" t="str">
            <v>36212 0181</v>
          </cell>
          <cell r="G669">
            <v>3221537</v>
          </cell>
        </row>
        <row r="670">
          <cell r="C670" t="str">
            <v>36212 2000</v>
          </cell>
          <cell r="G670">
            <v>78408820</v>
          </cell>
        </row>
        <row r="671">
          <cell r="C671" t="str">
            <v>36213 2272</v>
          </cell>
          <cell r="G671">
            <v>25946728</v>
          </cell>
        </row>
        <row r="672">
          <cell r="C672" t="str">
            <v>36901 0181</v>
          </cell>
          <cell r="G672">
            <v>2461400622</v>
          </cell>
        </row>
        <row r="673">
          <cell r="C673" t="str">
            <v>36901 2000</v>
          </cell>
          <cell r="G673">
            <v>1783796645</v>
          </cell>
        </row>
        <row r="674">
          <cell r="C674" t="str">
            <v>36901 4360</v>
          </cell>
          <cell r="G674">
            <v>1080696</v>
          </cell>
        </row>
        <row r="675">
          <cell r="C675" t="str">
            <v>36901 4363</v>
          </cell>
          <cell r="G675">
            <v>3450481</v>
          </cell>
        </row>
        <row r="676">
          <cell r="C676" t="str">
            <v>36901 4386</v>
          </cell>
          <cell r="G676">
            <v>10764198</v>
          </cell>
        </row>
        <row r="677">
          <cell r="C677" t="str">
            <v>36901 6217</v>
          </cell>
          <cell r="G677">
            <v>213742275</v>
          </cell>
        </row>
        <row r="678">
          <cell r="C678" t="str">
            <v>38101 0181</v>
          </cell>
          <cell r="G678">
            <v>629391480</v>
          </cell>
        </row>
        <row r="679">
          <cell r="C679" t="str">
            <v>38101 2000</v>
          </cell>
          <cell r="G679">
            <v>584266608</v>
          </cell>
        </row>
        <row r="680">
          <cell r="C680" t="str">
            <v>38201 0005</v>
          </cell>
          <cell r="G680">
            <v>4121</v>
          </cell>
        </row>
        <row r="681">
          <cell r="C681" t="str">
            <v>38201 0181</v>
          </cell>
          <cell r="G681">
            <v>6493858</v>
          </cell>
        </row>
        <row r="682">
          <cell r="C682" t="str">
            <v>38201 2272</v>
          </cell>
          <cell r="G682">
            <v>17730202</v>
          </cell>
        </row>
        <row r="683">
          <cell r="C683" t="str">
            <v>39101 0181</v>
          </cell>
          <cell r="G683">
            <v>1407345466</v>
          </cell>
        </row>
        <row r="684">
          <cell r="C684" t="str">
            <v>39101 0715</v>
          </cell>
          <cell r="G684">
            <v>3095106</v>
          </cell>
        </row>
        <row r="685">
          <cell r="C685" t="str">
            <v>39101 0723</v>
          </cell>
          <cell r="G685">
            <v>59234200</v>
          </cell>
        </row>
        <row r="686">
          <cell r="C686" t="str">
            <v>39101 2272</v>
          </cell>
          <cell r="G686">
            <v>60206274</v>
          </cell>
        </row>
        <row r="687">
          <cell r="C687" t="str">
            <v>39202 0022</v>
          </cell>
          <cell r="G687">
            <v>645339</v>
          </cell>
        </row>
        <row r="688">
          <cell r="C688" t="str">
            <v>39202 2272</v>
          </cell>
          <cell r="G688">
            <v>2057783</v>
          </cell>
        </row>
        <row r="689">
          <cell r="C689" t="str">
            <v>39207 2272</v>
          </cell>
          <cell r="G689">
            <v>4468885</v>
          </cell>
        </row>
        <row r="690">
          <cell r="C690" t="str">
            <v>39250 0181</v>
          </cell>
          <cell r="G690">
            <v>12809</v>
          </cell>
        </row>
        <row r="691">
          <cell r="C691" t="str">
            <v>39250 2000</v>
          </cell>
          <cell r="G691">
            <v>39839509</v>
          </cell>
        </row>
        <row r="692">
          <cell r="C692" t="str">
            <v>39251 2272</v>
          </cell>
          <cell r="G692">
            <v>14124529</v>
          </cell>
        </row>
        <row r="693">
          <cell r="C693" t="str">
            <v>39252 0181</v>
          </cell>
          <cell r="G693">
            <v>1555170</v>
          </cell>
        </row>
        <row r="694">
          <cell r="C694" t="str">
            <v>39252 2000</v>
          </cell>
          <cell r="G694">
            <v>71042169</v>
          </cell>
        </row>
        <row r="695">
          <cell r="C695" t="str">
            <v>41101 0181</v>
          </cell>
          <cell r="G695">
            <v>585007129</v>
          </cell>
        </row>
        <row r="696">
          <cell r="C696" t="str">
            <v>41101 2000</v>
          </cell>
          <cell r="G696">
            <v>18347196</v>
          </cell>
        </row>
        <row r="697">
          <cell r="C697" t="str">
            <v>41231 0181</v>
          </cell>
          <cell r="G697">
            <v>360842</v>
          </cell>
        </row>
        <row r="698">
          <cell r="C698" t="str">
            <v>41231 2000</v>
          </cell>
          <cell r="G698">
            <v>81703243</v>
          </cell>
        </row>
        <row r="699">
          <cell r="C699" t="str">
            <v>42101 0181</v>
          </cell>
          <cell r="G699">
            <v>10453111</v>
          </cell>
        </row>
        <row r="700">
          <cell r="C700" t="str">
            <v>42101 2000</v>
          </cell>
          <cell r="G700">
            <v>15562641</v>
          </cell>
        </row>
        <row r="701">
          <cell r="C701" t="str">
            <v>42201 0005</v>
          </cell>
          <cell r="G701">
            <v>21463</v>
          </cell>
        </row>
        <row r="702">
          <cell r="C702" t="str">
            <v>42201 0181</v>
          </cell>
          <cell r="G702">
            <v>3492104</v>
          </cell>
        </row>
        <row r="703">
          <cell r="C703" t="str">
            <v>42201 2000</v>
          </cell>
          <cell r="G703">
            <v>8212788</v>
          </cell>
        </row>
        <row r="704">
          <cell r="C704" t="str">
            <v>42202 0005</v>
          </cell>
          <cell r="G704">
            <v>1863196</v>
          </cell>
        </row>
        <row r="705">
          <cell r="C705" t="str">
            <v>42202 0181</v>
          </cell>
          <cell r="G705">
            <v>5992350</v>
          </cell>
        </row>
        <row r="706">
          <cell r="C706" t="str">
            <v>42202 2000</v>
          </cell>
          <cell r="G706">
            <v>13049514</v>
          </cell>
        </row>
        <row r="707">
          <cell r="C707" t="str">
            <v>42203 0005</v>
          </cell>
          <cell r="G707">
            <v>179656</v>
          </cell>
        </row>
        <row r="708">
          <cell r="C708" t="str">
            <v>42203 0181</v>
          </cell>
          <cell r="G708">
            <v>750697</v>
          </cell>
        </row>
        <row r="709">
          <cell r="C709" t="str">
            <v>42203 2272</v>
          </cell>
          <cell r="G709">
            <v>1629037</v>
          </cell>
        </row>
        <row r="710">
          <cell r="C710" t="str">
            <v>42204 0005</v>
          </cell>
          <cell r="G710">
            <v>455992</v>
          </cell>
        </row>
        <row r="711">
          <cell r="C711" t="str">
            <v>42204 0181</v>
          </cell>
          <cell r="G711">
            <v>16146696</v>
          </cell>
        </row>
        <row r="712">
          <cell r="C712" t="str">
            <v>42204 2000</v>
          </cell>
          <cell r="G712">
            <v>39255815</v>
          </cell>
        </row>
        <row r="713">
          <cell r="C713" t="str">
            <v>42205 0005</v>
          </cell>
          <cell r="G713">
            <v>223050</v>
          </cell>
        </row>
        <row r="714">
          <cell r="C714" t="str">
            <v>42205 0181</v>
          </cell>
          <cell r="G714">
            <v>7021321</v>
          </cell>
        </row>
        <row r="715">
          <cell r="C715" t="str">
            <v>42205 2000</v>
          </cell>
          <cell r="G715">
            <v>9158002</v>
          </cell>
        </row>
        <row r="716">
          <cell r="C716" t="str">
            <v>42206 2272</v>
          </cell>
          <cell r="G716">
            <v>6902529</v>
          </cell>
        </row>
        <row r="717">
          <cell r="C717" t="str">
            <v>44101 0181</v>
          </cell>
          <cell r="G717">
            <v>860023</v>
          </cell>
        </row>
        <row r="718">
          <cell r="C718" t="str">
            <v>44101 2000</v>
          </cell>
          <cell r="G718">
            <v>17508442</v>
          </cell>
        </row>
        <row r="719">
          <cell r="C719" t="str">
            <v>44201 0005</v>
          </cell>
          <cell r="G719">
            <v>19708443</v>
          </cell>
        </row>
        <row r="720">
          <cell r="C720" t="str">
            <v>44201 0181</v>
          </cell>
          <cell r="G720">
            <v>126838702</v>
          </cell>
        </row>
        <row r="721">
          <cell r="C721" t="str">
            <v>44201 2000</v>
          </cell>
          <cell r="G721">
            <v>385402493</v>
          </cell>
        </row>
        <row r="722">
          <cell r="C722" t="str">
            <v>44201 2272</v>
          </cell>
          <cell r="G722">
            <v>0</v>
          </cell>
        </row>
        <row r="723">
          <cell r="C723" t="str">
            <v>44202 2000</v>
          </cell>
          <cell r="G723">
            <v>527631</v>
          </cell>
        </row>
        <row r="724">
          <cell r="C724" t="str">
            <v>44205 2000</v>
          </cell>
          <cell r="G724">
            <v>13047426</v>
          </cell>
        </row>
        <row r="725">
          <cell r="C725" t="str">
            <v>44206 0181</v>
          </cell>
          <cell r="G725">
            <v>811862</v>
          </cell>
        </row>
        <row r="726">
          <cell r="C726" t="str">
            <v>44206 2000</v>
          </cell>
          <cell r="G726">
            <v>12220196</v>
          </cell>
        </row>
        <row r="727">
          <cell r="C727" t="str">
            <v>47101 0181</v>
          </cell>
          <cell r="G727">
            <v>236080454</v>
          </cell>
        </row>
        <row r="728">
          <cell r="C728" t="str">
            <v>47101 0739</v>
          </cell>
          <cell r="G728">
            <v>38517000</v>
          </cell>
        </row>
        <row r="729">
          <cell r="C729" t="str">
            <v>47101 2000</v>
          </cell>
          <cell r="G729">
            <v>252897353</v>
          </cell>
        </row>
        <row r="730">
          <cell r="C730" t="str">
            <v>47204 0005</v>
          </cell>
          <cell r="G730">
            <v>37261</v>
          </cell>
        </row>
        <row r="731">
          <cell r="C731" t="str">
            <v>47204 0181</v>
          </cell>
          <cell r="G731">
            <v>54303788</v>
          </cell>
        </row>
        <row r="732">
          <cell r="C732" t="str">
            <v>47204 2272</v>
          </cell>
          <cell r="G732">
            <v>51798966</v>
          </cell>
        </row>
        <row r="733">
          <cell r="C733" t="str">
            <v>47205 0005</v>
          </cell>
          <cell r="G733">
            <v>10155683</v>
          </cell>
        </row>
        <row r="734">
          <cell r="C734" t="str">
            <v>47205 0110</v>
          </cell>
          <cell r="G734">
            <v>10208021</v>
          </cell>
        </row>
        <row r="735">
          <cell r="C735" t="str">
            <v>47205 0181</v>
          </cell>
          <cell r="G735">
            <v>233945418</v>
          </cell>
        </row>
        <row r="736">
          <cell r="C736" t="str">
            <v>47205 2000</v>
          </cell>
          <cell r="G736">
            <v>354615146</v>
          </cell>
        </row>
        <row r="737">
          <cell r="C737" t="str">
            <v>47210 0005</v>
          </cell>
          <cell r="G737">
            <v>69334</v>
          </cell>
        </row>
        <row r="738">
          <cell r="C738" t="str">
            <v>47210 0181</v>
          </cell>
          <cell r="G738">
            <v>1669150</v>
          </cell>
        </row>
        <row r="739">
          <cell r="C739" t="str">
            <v>47210 2272</v>
          </cell>
          <cell r="G739">
            <v>5763552</v>
          </cell>
        </row>
        <row r="740">
          <cell r="C740" t="str">
            <v>49101 2000</v>
          </cell>
          <cell r="G740">
            <v>8271695</v>
          </cell>
        </row>
        <row r="741">
          <cell r="C741" t="str">
            <v>49201 0005</v>
          </cell>
          <cell r="G741">
            <v>22360998</v>
          </cell>
        </row>
        <row r="742">
          <cell r="C742" t="str">
            <v>49201 0181</v>
          </cell>
          <cell r="G742">
            <v>201563503</v>
          </cell>
        </row>
        <row r="743">
          <cell r="C743" t="str">
            <v>49201 2000</v>
          </cell>
          <cell r="G743">
            <v>221363635</v>
          </cell>
        </row>
        <row r="744">
          <cell r="C744" t="str">
            <v>51101 0181</v>
          </cell>
          <cell r="G744">
            <v>343253</v>
          </cell>
        </row>
        <row r="745">
          <cell r="C745" t="str">
            <v>51101 2000</v>
          </cell>
          <cell r="G745">
            <v>9494432</v>
          </cell>
        </row>
        <row r="746">
          <cell r="C746" t="str">
            <v>52101 0181</v>
          </cell>
          <cell r="G746">
            <v>5178676</v>
          </cell>
        </row>
        <row r="747">
          <cell r="C747" t="str">
            <v>52101 0436</v>
          </cell>
          <cell r="G747">
            <v>112584315</v>
          </cell>
        </row>
        <row r="748">
          <cell r="C748" t="str">
            <v>52101 09AJ</v>
          </cell>
          <cell r="G748">
            <v>4480129</v>
          </cell>
        </row>
        <row r="749">
          <cell r="C749" t="str">
            <v>52101 09AK</v>
          </cell>
          <cell r="G749">
            <v>44392023</v>
          </cell>
        </row>
        <row r="750">
          <cell r="C750" t="str">
            <v>52101 2000</v>
          </cell>
          <cell r="G750">
            <v>19419080</v>
          </cell>
        </row>
        <row r="751">
          <cell r="C751" t="str">
            <v>52111 0179</v>
          </cell>
          <cell r="G751">
            <v>2426550974</v>
          </cell>
        </row>
        <row r="752">
          <cell r="C752" t="str">
            <v>52111 0181</v>
          </cell>
          <cell r="G752">
            <v>412602148</v>
          </cell>
        </row>
        <row r="753">
          <cell r="C753" t="str">
            <v>52111 2000</v>
          </cell>
          <cell r="G753">
            <v>280997862</v>
          </cell>
        </row>
        <row r="754">
          <cell r="C754" t="str">
            <v>52111 2867</v>
          </cell>
          <cell r="G754">
            <v>1830827405</v>
          </cell>
        </row>
        <row r="755">
          <cell r="C755" t="str">
            <v>52121 0179</v>
          </cell>
          <cell r="G755">
            <v>7263262555</v>
          </cell>
        </row>
        <row r="756">
          <cell r="C756" t="str">
            <v>52121 0181</v>
          </cell>
          <cell r="G756">
            <v>420873801</v>
          </cell>
        </row>
        <row r="757">
          <cell r="C757" t="str">
            <v>52121 2000</v>
          </cell>
          <cell r="G757">
            <v>256241075</v>
          </cell>
        </row>
        <row r="758">
          <cell r="C758" t="str">
            <v>52121 2867</v>
          </cell>
          <cell r="G758">
            <v>3820738929</v>
          </cell>
        </row>
        <row r="759">
          <cell r="C759" t="str">
            <v>52131 0179</v>
          </cell>
          <cell r="G759">
            <v>3273820424</v>
          </cell>
        </row>
        <row r="760">
          <cell r="C760" t="str">
            <v>52131 0181</v>
          </cell>
          <cell r="G760">
            <v>295477064</v>
          </cell>
        </row>
        <row r="761">
          <cell r="C761" t="str">
            <v>52131 2000</v>
          </cell>
          <cell r="G761">
            <v>247064836</v>
          </cell>
        </row>
        <row r="762">
          <cell r="C762" t="str">
            <v>52131 2867</v>
          </cell>
          <cell r="G762">
            <v>1867898950</v>
          </cell>
        </row>
        <row r="763">
          <cell r="C763" t="str">
            <v>52211 2000</v>
          </cell>
          <cell r="G763">
            <v>736040</v>
          </cell>
        </row>
        <row r="764">
          <cell r="C764" t="str">
            <v>52222 0181</v>
          </cell>
          <cell r="G764">
            <v>549719</v>
          </cell>
        </row>
        <row r="765">
          <cell r="C765" t="str">
            <v>52222 2272</v>
          </cell>
          <cell r="G765">
            <v>2284679</v>
          </cell>
        </row>
        <row r="766">
          <cell r="C766" t="str">
            <v>52902 0181</v>
          </cell>
          <cell r="G766">
            <v>6101572</v>
          </cell>
        </row>
        <row r="767">
          <cell r="C767" t="str">
            <v>52902 2272</v>
          </cell>
          <cell r="G767">
            <v>20336374</v>
          </cell>
        </row>
        <row r="768">
          <cell r="C768" t="str">
            <v>53101 2000</v>
          </cell>
          <cell r="G768">
            <v>15782121</v>
          </cell>
        </row>
        <row r="769">
          <cell r="C769" t="str">
            <v>53201 0022</v>
          </cell>
          <cell r="G769">
            <v>1513041</v>
          </cell>
        </row>
        <row r="770">
          <cell r="C770" t="str">
            <v>53201 0110</v>
          </cell>
          <cell r="G770">
            <v>8266910</v>
          </cell>
        </row>
        <row r="771">
          <cell r="C771" t="str">
            <v>53201 2000</v>
          </cell>
          <cell r="G771">
            <v>99046344</v>
          </cell>
        </row>
        <row r="772">
          <cell r="C772" t="str">
            <v>53204 0005</v>
          </cell>
          <cell r="G772">
            <v>41923076</v>
          </cell>
        </row>
        <row r="773">
          <cell r="C773" t="str">
            <v>53204 0181</v>
          </cell>
          <cell r="G773">
            <v>215695562</v>
          </cell>
        </row>
        <row r="774">
          <cell r="C774" t="str">
            <v>53204 2000</v>
          </cell>
          <cell r="G774">
            <v>69071848</v>
          </cell>
        </row>
        <row r="775">
          <cell r="C775" t="str">
            <v>53205 2000</v>
          </cell>
          <cell r="G775">
            <v>4898549</v>
          </cell>
        </row>
        <row r="776">
          <cell r="C776" t="str">
            <v>53205 2272</v>
          </cell>
          <cell r="G776">
            <v>0</v>
          </cell>
        </row>
        <row r="777">
          <cell r="C777" t="str">
            <v>53206 0181</v>
          </cell>
          <cell r="G777">
            <v>1223</v>
          </cell>
        </row>
        <row r="778">
          <cell r="C778" t="str">
            <v>53206 2000</v>
          </cell>
          <cell r="G778">
            <v>2642540</v>
          </cell>
        </row>
        <row r="779">
          <cell r="C779" t="str">
            <v>54101 2272</v>
          </cell>
          <cell r="G779">
            <v>5963498</v>
          </cell>
        </row>
        <row r="780">
          <cell r="C780" t="str">
            <v>54201 0005</v>
          </cell>
          <cell r="G780">
            <v>2891921</v>
          </cell>
        </row>
        <row r="781">
          <cell r="C781" t="str">
            <v>54201 0181</v>
          </cell>
          <cell r="G781">
            <v>8921814</v>
          </cell>
        </row>
        <row r="782">
          <cell r="C782" t="str">
            <v>54201 2272</v>
          </cell>
          <cell r="G782">
            <v>8187900</v>
          </cell>
        </row>
        <row r="783">
          <cell r="C783" t="str">
            <v>55101 2000</v>
          </cell>
          <cell r="G783">
            <v>11014475</v>
          </cell>
        </row>
        <row r="784">
          <cell r="C784" t="str">
            <v>56101 2000</v>
          </cell>
          <cell r="G784">
            <v>10528666</v>
          </cell>
        </row>
        <row r="785">
          <cell r="C785" t="str">
            <v>56201 0022</v>
          </cell>
          <cell r="G785">
            <v>8791579</v>
          </cell>
        </row>
        <row r="786">
          <cell r="C786" t="str">
            <v>56201 0110</v>
          </cell>
          <cell r="G786">
            <v>1713705</v>
          </cell>
        </row>
        <row r="787">
          <cell r="C787" t="str">
            <v>56201 2843</v>
          </cell>
          <cell r="G787">
            <v>50354761</v>
          </cell>
        </row>
        <row r="788">
          <cell r="C788" t="str">
            <v>56202 0022</v>
          </cell>
          <cell r="G788">
            <v>16947718</v>
          </cell>
        </row>
        <row r="789">
          <cell r="C789" t="str">
            <v>56202 0110</v>
          </cell>
          <cell r="G789">
            <v>2125376</v>
          </cell>
        </row>
        <row r="790">
          <cell r="C790" t="str">
            <v>56202 2843</v>
          </cell>
          <cell r="G790">
            <v>117609776</v>
          </cell>
        </row>
        <row r="791">
          <cell r="C791" t="str">
            <v>73101 0053</v>
          </cell>
          <cell r="G791">
            <v>1035617971</v>
          </cell>
        </row>
        <row r="792">
          <cell r="C792" t="str">
            <v>73101 0054</v>
          </cell>
          <cell r="G792">
            <v>8567000</v>
          </cell>
        </row>
        <row r="793">
          <cell r="C793" t="str">
            <v>73101 0055</v>
          </cell>
          <cell r="G793">
            <v>21296128</v>
          </cell>
        </row>
        <row r="794">
          <cell r="C794" t="str">
            <v>73101 2087</v>
          </cell>
          <cell r="G794">
            <v>764130763</v>
          </cell>
        </row>
        <row r="795">
          <cell r="C795" t="str">
            <v>73901 0032</v>
          </cell>
          <cell r="G795">
            <v>193493200</v>
          </cell>
        </row>
        <row r="796">
          <cell r="C796" t="str">
            <v>73901 0036</v>
          </cell>
          <cell r="G796">
            <v>457890639</v>
          </cell>
        </row>
        <row r="797">
          <cell r="C797" t="str">
            <v>73901 0037</v>
          </cell>
          <cell r="G797">
            <v>446595311</v>
          </cell>
        </row>
        <row r="798">
          <cell r="C798" t="str">
            <v>73901 0041</v>
          </cell>
          <cell r="G798">
            <v>540190041</v>
          </cell>
        </row>
        <row r="799">
          <cell r="C799" t="str">
            <v>73901 0312</v>
          </cell>
          <cell r="G799">
            <v>2068786493</v>
          </cell>
        </row>
      </sheetData>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Principal"/>
      <sheetName val="TSE_INAT"/>
      <sheetName val="TSE_SECRET_09HB"/>
      <sheetName val="TSE_09HB"/>
      <sheetName val="TSE_FOL_FINALI"/>
      <sheetName val="TSE_SECRET"/>
      <sheetName val="AC_INAT"/>
      <sheetName val="AC_SECRET_09HB"/>
      <sheetName val="AC_09HB"/>
      <sheetName val="AC_09HB_11.202"/>
      <sheetName val="AC_FL_FINALI"/>
      <sheetName val="AC_SECRET"/>
      <sheetName val="AC_Z.E"/>
      <sheetName val="AC_GRATIF_ELEIT"/>
      <sheetName val="AC_11202"/>
      <sheetName val="AM_INAT"/>
      <sheetName val="AM_SECRET_09HB"/>
      <sheetName val="AM_ZE_09HB"/>
      <sheetName val="AM_10842_09HB"/>
      <sheetName val="AM_11202_09HB"/>
      <sheetName val="AM_FL_FINALI"/>
      <sheetName val="AM_SECRET"/>
      <sheetName val="AM_ZE_BASE_ATUAL"/>
      <sheetName val="AM_10842_PROV"/>
      <sheetName val="AM_11202_PROV"/>
      <sheetName val="PA_INAT"/>
      <sheetName val="PA_09HB_SECRET"/>
      <sheetName val="PA_10842_09HB"/>
      <sheetName val="PA_FL_FINALI"/>
      <sheetName val="PA_SECRET"/>
      <sheetName val="PA_10842_PROV"/>
      <sheetName val="PA_11202_PROV"/>
      <sheetName val="MA_INAT"/>
      <sheetName val="MA_09HB_SECRET"/>
      <sheetName val="MA_FL_FINALI"/>
      <sheetName val="MA_SECRET"/>
      <sheetName val="PI_INAT"/>
      <sheetName val="PI_INAT_NOVAS_APOPEN"/>
      <sheetName val="PI_09HB_SECRET"/>
      <sheetName val="PI_09HB_ZE"/>
      <sheetName val="PI_10842_09HB"/>
      <sheetName val="PI_09HB_PROV"/>
      <sheetName val="PI_FL_FINALI"/>
      <sheetName val="PI_SECRET_BASE_ATUAL"/>
      <sheetName val="PI_SERV_BASE_ATUAL_ZE"/>
      <sheetName val="PI_10842_PROV"/>
      <sheetName val="CE_INAT"/>
      <sheetName val="CE_NOVAS_APOPEN"/>
      <sheetName val="CE_09HB_SECRET"/>
      <sheetName val="CE_09HB_ZE"/>
      <sheetName val="CE_09HB_10842"/>
      <sheetName val="CE_FL_FINALI"/>
      <sheetName val="CE_SECRET"/>
      <sheetName val="CE_ZE_BASE_ATUAL"/>
      <sheetName val="CE_10842_PROV"/>
      <sheetName val="RN_INAT"/>
      <sheetName val="RN_09HB_SECRET"/>
      <sheetName val="RN_09HB_ZE"/>
      <sheetName val="RN_10842_09HB"/>
      <sheetName val="RN_09HB_11202"/>
      <sheetName val="RN_09HB_PROV"/>
      <sheetName val="RN_FL_FINALI"/>
      <sheetName val="RN_SECRET_BASE_ATUAL"/>
      <sheetName val="RN_ZE_BASE_ATUAL"/>
      <sheetName val="RN_10842_PROV"/>
      <sheetName val="RN_11202_PROV"/>
      <sheetName val="RN_PROV_NOVAS_ZE"/>
      <sheetName val="RN_PROV_CARGOS_ATUAIS"/>
      <sheetName val="PB_INAT"/>
      <sheetName val="PB_NOVAS_APOPEN"/>
      <sheetName val="PB_09HB_SECRET"/>
      <sheetName val="PB_FL_FINALI"/>
      <sheetName val="PB_SECRET_BASE_ATUAL"/>
      <sheetName val="PE_INAT"/>
      <sheetName val="PE_NOVAS_APOPEN"/>
      <sheetName val="PE_09HB_SECRET"/>
      <sheetName val="PE_09HB_ZE"/>
      <sheetName val="PE_09HB_10842_PROV"/>
      <sheetName val="PE_09HB_PROV_CAR_ATUAIS"/>
      <sheetName val="PE_FL_FINALI"/>
      <sheetName val="PE_SECRET_BASE_ATUAL"/>
      <sheetName val="PE_ZE_BASE_ATUAL"/>
      <sheetName val="PE_10842_PROV"/>
      <sheetName val="PE_PROV_CAR_ATUAIS"/>
      <sheetName val="AL_INAT"/>
      <sheetName val="AL_09HB_SECRET"/>
      <sheetName val="AL_09HB_ZE"/>
      <sheetName val="AL_APOPEN_BASE_ATUAL"/>
      <sheetName val="AL_SECRET"/>
      <sheetName val="AL_ZE_BASE_ATUAL"/>
      <sheetName val="SE_INAT"/>
      <sheetName val="SE_09HB_SECRET"/>
      <sheetName val="SE_09HB_ZE"/>
      <sheetName val="SE_09HB_10842"/>
      <sheetName val="SE_FL_FINALI"/>
      <sheetName val="SE_SECRET_BASE_ATUL"/>
      <sheetName val="SE_ZE_BASE_ATUAL"/>
      <sheetName val="SE_10842_PROV"/>
      <sheetName val="BA_INAT"/>
      <sheetName val="BA_09HB_SECRET"/>
      <sheetName val="BA_FL_FINALI"/>
      <sheetName val="BA_SECRET_BASE_ATUAL"/>
      <sheetName val="BA_ZE_BASE_ATUAL"/>
      <sheetName val="MG_INAT"/>
      <sheetName val="MG_NOVAS_APOPEN"/>
      <sheetName val="MG_09HB_SECRET"/>
      <sheetName val="MG_09HB_ZE"/>
      <sheetName val="MG_09HB_10842"/>
      <sheetName val="MG_09HB_11202"/>
      <sheetName val="MG_09HB_PROV_CAR_ATUAIS"/>
      <sheetName val="MG_FL_FINALI"/>
      <sheetName val="MG_SECRET_BASE ATUAL"/>
      <sheetName val="MG_ZE_BASE_ATUAL"/>
      <sheetName val="MG_10842_PROV"/>
      <sheetName val="MG_11202_PROV"/>
      <sheetName val="MG_PROV_NOVAS_ZE"/>
      <sheetName val="MG_PROV_SECRET_ATUAIS"/>
      <sheetName val="ES_INAT"/>
      <sheetName val="ES_09HB_SECRET"/>
      <sheetName val="ES_FL_FINALI"/>
      <sheetName val="ES_SECRET_ATUAL"/>
      <sheetName val="MS_INAT"/>
      <sheetName val="MS_09HB_SECRET"/>
      <sheetName val="MS_FL_FINALI"/>
      <sheetName val="MS_SECRET_BASE_ATUAL"/>
      <sheetName val="MS_ZE_ATUAL"/>
      <sheetName val="RJ_INAT"/>
      <sheetName val="RJ_09HB_SECRET"/>
      <sheetName val="RJ_FL_FINALI"/>
      <sheetName val="RJ_SECRET_BASE_ATUAL"/>
      <sheetName val="RJ_ZE_BASE_ATUAL"/>
      <sheetName val="SP_INAT"/>
      <sheetName val="SP_09HB_SEC"/>
      <sheetName val="SP_FL_FINALI"/>
      <sheetName val="SP_SEC_BASE_ATUAL"/>
      <sheetName val="SP_ZE_ATUAL"/>
      <sheetName val="PR_INAT"/>
      <sheetName val="PR_09HB_SEC_ATUAL"/>
      <sheetName val="PR_FL_FINALI"/>
      <sheetName val="PR_SEC_ATUAL"/>
      <sheetName val="PR_11202_PROV"/>
      <sheetName val="SC_INAT"/>
      <sheetName val="SC_09HB_SEC"/>
      <sheetName val="SC_SECRET_ATUAL"/>
      <sheetName val="RS_INAT"/>
      <sheetName val="RS_09HB_SEC"/>
      <sheetName val="RS_09HB_ZE"/>
      <sheetName val="RS_FL_FINALI"/>
      <sheetName val="RS_SECRET_ATUAL"/>
      <sheetName val="RS_SERV_ZE"/>
      <sheetName val="MT_INAT"/>
      <sheetName val="MT_09HB_SEC"/>
      <sheetName val="MT_09HB_ZE"/>
      <sheetName val="MT_FL_FINALI"/>
      <sheetName val="MT_SECRET_ATUAL"/>
      <sheetName val="MT_ZE_ATUAL"/>
      <sheetName val="GO_INAT"/>
      <sheetName val="GO_09HB_SEC"/>
      <sheetName val="GO_09HB_ZE"/>
      <sheetName val="GO_09HB_10842"/>
      <sheetName val="GO_09HB_11202"/>
      <sheetName val="GO_FL_FINALI"/>
      <sheetName val="GO_SECRET_ATUAL"/>
      <sheetName val="GO_ZE_ATUAL"/>
      <sheetName val="GO_10842_PROV"/>
      <sheetName val="GO_11202_PROV"/>
      <sheetName val="RO_INAT"/>
      <sheetName val="RO_09HB_SECRET"/>
      <sheetName val="RO_09HB_ZE"/>
      <sheetName val="RO_FL_FINALI"/>
      <sheetName val="RO_SECRET_ATUAL"/>
      <sheetName val="RO_ZE_ATUAL"/>
      <sheetName val="DF_INAT"/>
      <sheetName val="DF_09HB_SECRET"/>
      <sheetName val="DF_09HB_ZE"/>
      <sheetName val="DF_FL_FINALI"/>
      <sheetName val="DF_SECRET_ATUAL"/>
      <sheetName val="DF_ZE_ATUAL"/>
      <sheetName val="TO_INAT"/>
      <sheetName val="TO_09HB_SEC"/>
      <sheetName val="TO_SECRET_ATUAL"/>
      <sheetName val="RR_INAT"/>
      <sheetName val="RR_09HB_SEC"/>
      <sheetName val="RR_09HB_ZE"/>
      <sheetName val="RR_FL_FINALI"/>
      <sheetName val="RR_SECRET_ATUAL"/>
      <sheetName val="RR_ZE_ATUAL"/>
      <sheetName val="AP_INAT"/>
      <sheetName val="AP_09HB_SECRET"/>
      <sheetName val="AP_09HB_10842"/>
      <sheetName val="AP_09HB_11202"/>
      <sheetName val="AP_FL_FINALI"/>
      <sheetName val="AP_SECRET_ATUAL"/>
      <sheetName val="AP_10842_PROV"/>
      <sheetName val="AP_11202_PROV"/>
      <sheetName val="AC_09HB_11_202"/>
      <sheetName val="AC_Z_E"/>
      <sheetName val="#REF"/>
      <sheetName val="MOVIMENTAÇÃO_PROV"/>
      <sheetName val="PROGRAMAÇÃO_PROV"/>
      <sheetName val="CONSOLIDADO_PROV"/>
      <sheetName val="CARGOS"/>
      <sheetName val="FUNÇÕES ATIVOS"/>
      <sheetName val="FUNÇÕES INATIVOS"/>
      <sheetName val="REQUISITADOS"/>
      <sheetName val="FIS SERV"/>
      <sheetName val="CONTROLE ORÇAMENTÁRIO"/>
      <sheetName val="BEN AA"/>
      <sheetName val="BEN APE"/>
      <sheetName val="BEN AT"/>
      <sheetName val="BEN AMO"/>
      <sheetName val="GAS"/>
      <sheetName val="AQ"/>
      <sheetName val="GAS-2009 CONS."/>
      <sheetName val="AQ 2009 CONS."/>
      <sheetName val="CARGOS CONS."/>
      <sheetName val="FUNÇÕES ATIVOS CONS."/>
      <sheetName val="FUNÇÕES INATIVOS CONS."/>
      <sheetName val="PCS CONS."/>
      <sheetName val="AC_Z_E:#REF"/>
    </sheetNames>
    <sheetDataSet>
      <sheetData sheetId="0"/>
      <sheetData sheetId="1"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31900101  </v>
          </cell>
          <cell r="G17">
            <v>712388.63</v>
          </cell>
          <cell r="H17">
            <v>712388.63</v>
          </cell>
          <cell r="I17">
            <v>712388.63</v>
          </cell>
          <cell r="J17">
            <v>660176.67000000004</v>
          </cell>
          <cell r="K17">
            <v>660176.67000000004</v>
          </cell>
          <cell r="L17">
            <v>660176.67000000004</v>
          </cell>
          <cell r="M17">
            <v>660176.67000000004</v>
          </cell>
          <cell r="N17">
            <v>660176.67000000004</v>
          </cell>
        </row>
        <row r="18">
          <cell r="C18" t="str">
            <v xml:space="preserve">31900103  </v>
          </cell>
          <cell r="G18">
            <v>183922.02</v>
          </cell>
          <cell r="H18">
            <v>183922.02</v>
          </cell>
          <cell r="I18">
            <v>183922.02</v>
          </cell>
          <cell r="J18">
            <v>236133.98</v>
          </cell>
          <cell r="K18">
            <v>237016.3</v>
          </cell>
          <cell r="L18">
            <v>236535.6</v>
          </cell>
          <cell r="M18">
            <v>236535.6</v>
          </cell>
          <cell r="N18">
            <v>236678.03</v>
          </cell>
        </row>
        <row r="19">
          <cell r="C19" t="str">
            <v xml:space="preserve">31900106  </v>
          </cell>
          <cell r="G19">
            <v>684542.67</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C20" t="str">
            <v xml:space="preserve">31900109  </v>
          </cell>
          <cell r="G20">
            <v>149349.16</v>
          </cell>
          <cell r="H20">
            <v>149349.16</v>
          </cell>
          <cell r="I20">
            <v>149349.16</v>
          </cell>
          <cell r="J20">
            <v>149349.16</v>
          </cell>
          <cell r="K20">
            <v>149349.16</v>
          </cell>
          <cell r="L20">
            <v>149349.16</v>
          </cell>
          <cell r="M20">
            <v>149349.16</v>
          </cell>
          <cell r="N20">
            <v>149349.16</v>
          </cell>
        </row>
        <row r="21">
          <cell r="C21" t="str">
            <v xml:space="preserve">31900128  </v>
          </cell>
          <cell r="G21">
            <v>319665.90000000002</v>
          </cell>
          <cell r="H21">
            <v>319665.90000000002</v>
          </cell>
          <cell r="I21">
            <v>319665.90000000002</v>
          </cell>
          <cell r="J21">
            <v>319665.90000000002</v>
          </cell>
          <cell r="K21">
            <v>319665.90000000002</v>
          </cell>
          <cell r="L21">
            <v>319665.90000000002</v>
          </cell>
          <cell r="M21">
            <v>319665.90000000002</v>
          </cell>
          <cell r="N21">
            <v>319665.90000000002</v>
          </cell>
        </row>
        <row r="22">
          <cell r="C22" t="str">
            <v xml:space="preserve">31900129  </v>
          </cell>
          <cell r="G22">
            <v>11182.88</v>
          </cell>
          <cell r="H22" t="str">
            <v xml:space="preserve"> </v>
          </cell>
          <cell r="I22" t="str">
            <v xml:space="preserve"> </v>
          </cell>
          <cell r="J22">
            <v>11182.88</v>
          </cell>
          <cell r="K22">
            <v>-22365.759999999998</v>
          </cell>
          <cell r="L22">
            <v>11182.88</v>
          </cell>
          <cell r="M22">
            <v>11182.88</v>
          </cell>
          <cell r="N22">
            <v>-22365.759999999998</v>
          </cell>
        </row>
        <row r="23">
          <cell r="C23" t="str">
            <v xml:space="preserve">31900301  </v>
          </cell>
          <cell r="G23">
            <v>584876.02</v>
          </cell>
          <cell r="H23">
            <v>584876.02</v>
          </cell>
          <cell r="I23">
            <v>584876.02</v>
          </cell>
          <cell r="J23">
            <v>577822.13</v>
          </cell>
          <cell r="K23">
            <v>580793.68000000005</v>
          </cell>
          <cell r="L23">
            <v>579307.9</v>
          </cell>
          <cell r="M23">
            <v>571333.37</v>
          </cell>
          <cell r="N23">
            <v>571333.37</v>
          </cell>
        </row>
        <row r="24">
          <cell r="C24" t="str">
            <v xml:space="preserve">31900303  </v>
          </cell>
          <cell r="G24">
            <v>290492.31</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row>
        <row r="25">
          <cell r="C25" t="str">
            <v xml:space="preserve">31900803  </v>
          </cell>
          <cell r="G25" t="str">
            <v xml:space="preserve"> </v>
          </cell>
          <cell r="H25" t="str">
            <v xml:space="preserve"> </v>
          </cell>
          <cell r="I25" t="str">
            <v xml:space="preserve"> </v>
          </cell>
          <cell r="J25" t="str">
            <v xml:space="preserve"> </v>
          </cell>
          <cell r="K25" t="str">
            <v xml:space="preserve"> </v>
          </cell>
          <cell r="L25" t="str">
            <v xml:space="preserve"> </v>
          </cell>
          <cell r="M25" t="str">
            <v xml:space="preserve"> </v>
          </cell>
          <cell r="N25">
            <v>4678.6499999999996</v>
          </cell>
        </row>
        <row r="26">
          <cell r="C26" t="str">
            <v xml:space="preserve">31909129  </v>
          </cell>
          <cell r="G26" t="str">
            <v xml:space="preserve"> </v>
          </cell>
          <cell r="H26">
            <v>11182.88</v>
          </cell>
          <cell r="I26">
            <v>11182.88</v>
          </cell>
          <cell r="J26" t="str">
            <v xml:space="preserve"> </v>
          </cell>
          <cell r="K26">
            <v>33548.639999999999</v>
          </cell>
          <cell r="L26" t="str">
            <v xml:space="preserve"> </v>
          </cell>
          <cell r="M26" t="str">
            <v xml:space="preserve"> </v>
          </cell>
          <cell r="N26">
            <v>33548.639999999999</v>
          </cell>
        </row>
      </sheetData>
      <sheetData sheetId="2"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761982.76</v>
          </cell>
          <cell r="H17">
            <v>617033.22</v>
          </cell>
          <cell r="I17">
            <v>656635.74</v>
          </cell>
          <cell r="J17">
            <v>670897.54</v>
          </cell>
          <cell r="K17">
            <v>672837.88</v>
          </cell>
          <cell r="L17">
            <v>685706.14</v>
          </cell>
          <cell r="M17">
            <v>671400.58</v>
          </cell>
          <cell r="N17">
            <v>661819.98</v>
          </cell>
        </row>
        <row r="18">
          <cell r="C18" t="str">
            <v xml:space="preserve">31919205  </v>
          </cell>
          <cell r="G18">
            <v>5131.71</v>
          </cell>
          <cell r="H18">
            <v>962.86</v>
          </cell>
          <cell r="I18">
            <v>360.84</v>
          </cell>
          <cell r="J18" t="str">
            <v xml:space="preserve"> </v>
          </cell>
          <cell r="K18" t="str">
            <v xml:space="preserve"> </v>
          </cell>
          <cell r="L18" t="str">
            <v xml:space="preserve"> </v>
          </cell>
          <cell r="M18" t="str">
            <v xml:space="preserve"> </v>
          </cell>
          <cell r="N18" t="str">
            <v xml:space="preserve"> </v>
          </cell>
        </row>
      </sheetData>
      <sheetData sheetId="3" refreshError="1">
        <row r="16">
          <cell r="G16" t="str">
            <v xml:space="preserve">JANEIRO </v>
          </cell>
        </row>
        <row r="17">
          <cell r="C17" t="str">
            <v xml:space="preserve">31919205  </v>
          </cell>
          <cell r="G17">
            <v>1453.86</v>
          </cell>
        </row>
      </sheetData>
      <sheetData sheetId="4" refreshError="1">
        <row r="16">
          <cell r="G16" t="str">
            <v xml:space="preserve">FEVEREIRO </v>
          </cell>
          <cell r="H16" t="str">
            <v xml:space="preserve">MARÇO </v>
          </cell>
          <cell r="I16" t="str">
            <v xml:space="preserve">ABRIL </v>
          </cell>
          <cell r="J16" t="str">
            <v xml:space="preserve">MAIO </v>
          </cell>
          <cell r="K16" t="str">
            <v xml:space="preserve">JUNHO </v>
          </cell>
          <cell r="L16" t="str">
            <v xml:space="preserve">JULHO </v>
          </cell>
          <cell r="M16" t="str">
            <v xml:space="preserve">AGOSTO </v>
          </cell>
        </row>
        <row r="17">
          <cell r="C17" t="str">
            <v xml:space="preserve">31901133  </v>
          </cell>
          <cell r="G17">
            <v>59535</v>
          </cell>
          <cell r="H17">
            <v>45570</v>
          </cell>
          <cell r="I17">
            <v>72768.17</v>
          </cell>
          <cell r="J17">
            <v>65942.73</v>
          </cell>
          <cell r="K17">
            <v>70352.73</v>
          </cell>
          <cell r="L17">
            <v>10082.73</v>
          </cell>
          <cell r="M17">
            <v>82112.73</v>
          </cell>
        </row>
        <row r="18">
          <cell r="C18" t="str">
            <v xml:space="preserve">31911302  </v>
          </cell>
          <cell r="G18">
            <v>3087</v>
          </cell>
          <cell r="H18">
            <v>2352</v>
          </cell>
          <cell r="I18">
            <v>3836.24</v>
          </cell>
          <cell r="J18">
            <v>3024.18</v>
          </cell>
          <cell r="K18">
            <v>3612.18</v>
          </cell>
          <cell r="L18">
            <v>672.18</v>
          </cell>
          <cell r="M18">
            <v>4053.18</v>
          </cell>
        </row>
      </sheetData>
      <sheetData sheetId="5"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v>300</v>
          </cell>
          <cell r="H17">
            <v>300</v>
          </cell>
          <cell r="I17">
            <v>300</v>
          </cell>
          <cell r="J17">
            <v>600</v>
          </cell>
          <cell r="K17">
            <v>350</v>
          </cell>
          <cell r="L17">
            <v>350</v>
          </cell>
          <cell r="M17">
            <v>1400</v>
          </cell>
          <cell r="N17">
            <v>350</v>
          </cell>
        </row>
        <row r="18">
          <cell r="C18" t="str">
            <v xml:space="preserve">31901101  </v>
          </cell>
          <cell r="G18">
            <v>2075174.18</v>
          </cell>
          <cell r="H18">
            <v>2075699.51</v>
          </cell>
          <cell r="I18">
            <v>2079427.91</v>
          </cell>
          <cell r="J18">
            <v>2080301.35</v>
          </cell>
          <cell r="K18">
            <v>2075449.71</v>
          </cell>
          <cell r="L18">
            <v>2047218.7</v>
          </cell>
          <cell r="M18">
            <v>2061505.77</v>
          </cell>
          <cell r="N18">
            <v>2046299.91</v>
          </cell>
        </row>
        <row r="19">
          <cell r="C19" t="str">
            <v xml:space="preserve">31901104  </v>
          </cell>
          <cell r="G19" t="str">
            <v xml:space="preserve"> </v>
          </cell>
          <cell r="H19">
            <v>2426.1</v>
          </cell>
          <cell r="I19">
            <v>4436.1499999999996</v>
          </cell>
          <cell r="J19">
            <v>8083.93</v>
          </cell>
          <cell r="K19">
            <v>7869.43</v>
          </cell>
          <cell r="L19">
            <v>12330.23</v>
          </cell>
          <cell r="M19">
            <v>18505.04</v>
          </cell>
          <cell r="N19">
            <v>10439.64</v>
          </cell>
        </row>
        <row r="20">
          <cell r="C20" t="str">
            <v xml:space="preserve">31901105  </v>
          </cell>
          <cell r="G20">
            <v>483985.44</v>
          </cell>
          <cell r="H20">
            <v>483985.44</v>
          </cell>
          <cell r="I20">
            <v>483985.44</v>
          </cell>
          <cell r="J20">
            <v>485019.25</v>
          </cell>
          <cell r="K20">
            <v>484243.9</v>
          </cell>
          <cell r="L20">
            <v>484243.9</v>
          </cell>
          <cell r="M20">
            <v>485341.43</v>
          </cell>
          <cell r="N20">
            <v>484400.69</v>
          </cell>
        </row>
        <row r="21">
          <cell r="C21" t="str">
            <v xml:space="preserve">31901107  </v>
          </cell>
          <cell r="G21">
            <v>8096.59</v>
          </cell>
          <cell r="H21">
            <v>10854.62</v>
          </cell>
          <cell r="I21">
            <v>11242.33</v>
          </cell>
          <cell r="J21">
            <v>11242.33</v>
          </cell>
          <cell r="K21">
            <v>11816.29</v>
          </cell>
          <cell r="L21">
            <v>12908.05</v>
          </cell>
          <cell r="M21">
            <v>11270.41</v>
          </cell>
          <cell r="N21">
            <v>11270.41</v>
          </cell>
        </row>
        <row r="22">
          <cell r="C22" t="str">
            <v xml:space="preserve">31901109  </v>
          </cell>
          <cell r="G22">
            <v>669.84</v>
          </cell>
          <cell r="H22">
            <v>669.84</v>
          </cell>
          <cell r="I22">
            <v>669.84</v>
          </cell>
          <cell r="J22">
            <v>669.84</v>
          </cell>
          <cell r="K22">
            <v>669.84</v>
          </cell>
          <cell r="L22">
            <v>632.49</v>
          </cell>
          <cell r="M22">
            <v>1112.3599999999999</v>
          </cell>
          <cell r="N22">
            <v>932.41</v>
          </cell>
        </row>
        <row r="23">
          <cell r="C23" t="str">
            <v xml:space="preserve">31901110  </v>
          </cell>
          <cell r="G23">
            <v>5108.21</v>
          </cell>
          <cell r="H23">
            <v>5108.21</v>
          </cell>
          <cell r="I23">
            <v>5108.21</v>
          </cell>
          <cell r="J23">
            <v>5108.21</v>
          </cell>
          <cell r="K23">
            <v>5108.21</v>
          </cell>
          <cell r="L23">
            <v>5108.21</v>
          </cell>
          <cell r="M23">
            <v>6126.77</v>
          </cell>
          <cell r="N23">
            <v>5609.14</v>
          </cell>
        </row>
        <row r="24">
          <cell r="C24" t="str">
            <v xml:space="preserve">31901128  </v>
          </cell>
          <cell r="G24">
            <v>29216.560000000001</v>
          </cell>
          <cell r="H24">
            <v>29216.560000000001</v>
          </cell>
          <cell r="I24">
            <v>29268.45</v>
          </cell>
          <cell r="J24">
            <v>29270.44</v>
          </cell>
          <cell r="K24">
            <v>29216.560000000001</v>
          </cell>
          <cell r="L24">
            <v>29140.73</v>
          </cell>
          <cell r="M24">
            <v>29314.35</v>
          </cell>
          <cell r="N24">
            <v>29096.82</v>
          </cell>
        </row>
        <row r="25">
          <cell r="C25" t="str">
            <v xml:space="preserve">31901131  </v>
          </cell>
          <cell r="G25">
            <v>177507.57</v>
          </cell>
          <cell r="H25">
            <v>164035.88</v>
          </cell>
          <cell r="I25">
            <v>166305.63</v>
          </cell>
          <cell r="J25">
            <v>171826.97</v>
          </cell>
          <cell r="K25">
            <v>141622.73000000001</v>
          </cell>
          <cell r="L25">
            <v>287649.15999999997</v>
          </cell>
          <cell r="M25">
            <v>254112.55</v>
          </cell>
          <cell r="N25">
            <v>251450.09</v>
          </cell>
        </row>
        <row r="26">
          <cell r="C26" t="str">
            <v xml:space="preserve">31901133  </v>
          </cell>
          <cell r="G26">
            <v>248352.86</v>
          </cell>
          <cell r="H26">
            <v>248701.43</v>
          </cell>
          <cell r="I26">
            <v>248930.29</v>
          </cell>
          <cell r="J26">
            <v>246735</v>
          </cell>
          <cell r="K26">
            <v>244234.14</v>
          </cell>
          <cell r="L26">
            <v>394680.17</v>
          </cell>
          <cell r="M26">
            <v>375998.52</v>
          </cell>
          <cell r="N26">
            <v>385075.9</v>
          </cell>
        </row>
        <row r="27">
          <cell r="C27" t="str">
            <v xml:space="preserve">31901137  </v>
          </cell>
          <cell r="G27">
            <v>105151.13</v>
          </cell>
          <cell r="H27">
            <v>105151.13</v>
          </cell>
          <cell r="I27">
            <v>106787.11</v>
          </cell>
          <cell r="J27">
            <v>106318.47</v>
          </cell>
          <cell r="K27">
            <v>105873.62</v>
          </cell>
          <cell r="L27">
            <v>107123.53</v>
          </cell>
          <cell r="M27">
            <v>106590.78</v>
          </cell>
          <cell r="N27">
            <v>106784.12</v>
          </cell>
        </row>
        <row r="28">
          <cell r="C28" t="str">
            <v xml:space="preserve">31901142  </v>
          </cell>
          <cell r="G28" t="str">
            <v xml:space="preserve"> </v>
          </cell>
          <cell r="H28">
            <v>298.63</v>
          </cell>
          <cell r="I28" t="str">
            <v xml:space="preserve"> </v>
          </cell>
          <cell r="J28" t="str">
            <v xml:space="preserve"> </v>
          </cell>
          <cell r="K28">
            <v>22488.9</v>
          </cell>
          <cell r="L28">
            <v>17965.93</v>
          </cell>
          <cell r="M28">
            <v>5987.5</v>
          </cell>
          <cell r="N28">
            <v>1471.04</v>
          </cell>
        </row>
        <row r="29">
          <cell r="C29" t="str">
            <v xml:space="preserve">31901143  </v>
          </cell>
          <cell r="G29">
            <v>1725665.77</v>
          </cell>
          <cell r="H29">
            <v>-10</v>
          </cell>
          <cell r="I29" t="str">
            <v xml:space="preserve"> </v>
          </cell>
          <cell r="J29" t="str">
            <v xml:space="preserve"> </v>
          </cell>
          <cell r="K29">
            <v>-5082.88</v>
          </cell>
          <cell r="L29">
            <v>-2736.84</v>
          </cell>
          <cell r="M29">
            <v>-477.17</v>
          </cell>
          <cell r="N29">
            <v>-1247.05</v>
          </cell>
        </row>
        <row r="30">
          <cell r="C30" t="str">
            <v xml:space="preserve">31901145  </v>
          </cell>
          <cell r="G30">
            <v>715062.38</v>
          </cell>
          <cell r="H30">
            <v>104497.28</v>
          </cell>
          <cell r="I30">
            <v>39511.01</v>
          </cell>
          <cell r="J30">
            <v>36333.72</v>
          </cell>
          <cell r="K30">
            <v>44620.39</v>
          </cell>
          <cell r="L30">
            <v>91910.17</v>
          </cell>
          <cell r="M30">
            <v>25440.65</v>
          </cell>
          <cell r="N30">
            <v>11099.95</v>
          </cell>
        </row>
        <row r="31">
          <cell r="C31" t="str">
            <v xml:space="preserve">31901146  </v>
          </cell>
          <cell r="G31">
            <v>448223.68</v>
          </cell>
          <cell r="H31">
            <v>-289190.5</v>
          </cell>
          <cell r="I31">
            <v>-82782.61</v>
          </cell>
          <cell r="J31">
            <v>-29642.44</v>
          </cell>
          <cell r="K31">
            <v>163.92</v>
          </cell>
          <cell r="L31">
            <v>50356.69</v>
          </cell>
          <cell r="M31">
            <v>-53692.73</v>
          </cell>
          <cell r="N31">
            <v>-33012.980000000003</v>
          </cell>
        </row>
        <row r="32">
          <cell r="C32" t="str">
            <v xml:space="preserve">31901340  </v>
          </cell>
          <cell r="G32">
            <v>159.30000000000001</v>
          </cell>
          <cell r="H32">
            <v>145.94</v>
          </cell>
          <cell r="I32">
            <v>119.47</v>
          </cell>
          <cell r="J32">
            <v>119.47</v>
          </cell>
          <cell r="K32">
            <v>313.18</v>
          </cell>
          <cell r="L32">
            <v>1795.38</v>
          </cell>
          <cell r="M32">
            <v>1699.43</v>
          </cell>
          <cell r="N32">
            <v>1901.08</v>
          </cell>
        </row>
        <row r="33">
          <cell r="C33" t="str">
            <v xml:space="preserve">31901632  </v>
          </cell>
          <cell r="G33" t="str">
            <v xml:space="preserve"> </v>
          </cell>
          <cell r="H33">
            <v>33863.06</v>
          </cell>
          <cell r="I33">
            <v>18969.330000000002</v>
          </cell>
          <cell r="J33">
            <v>22879.09</v>
          </cell>
          <cell r="K33">
            <v>19862.45</v>
          </cell>
          <cell r="L33">
            <v>10672.19</v>
          </cell>
          <cell r="M33">
            <v>7317.55</v>
          </cell>
          <cell r="N33">
            <v>20516.580000000002</v>
          </cell>
        </row>
        <row r="34">
          <cell r="C34" t="str">
            <v xml:space="preserve">31901644  </v>
          </cell>
          <cell r="G34" t="str">
            <v xml:space="preserve"> </v>
          </cell>
          <cell r="H34">
            <v>504084.83</v>
          </cell>
          <cell r="I34">
            <v>73923.53</v>
          </cell>
          <cell r="J34">
            <v>105627.79</v>
          </cell>
          <cell r="K34">
            <v>156141.74</v>
          </cell>
          <cell r="L34">
            <v>151084.68</v>
          </cell>
          <cell r="M34">
            <v>141415.26999999999</v>
          </cell>
          <cell r="N34" t="str">
            <v xml:space="preserve"> </v>
          </cell>
        </row>
        <row r="35">
          <cell r="C35" t="str">
            <v xml:space="preserve">31909127  </v>
          </cell>
          <cell r="G35">
            <v>362321.91999999998</v>
          </cell>
          <cell r="H35">
            <v>362321.91999999998</v>
          </cell>
          <cell r="I35">
            <v>362321.91999999998</v>
          </cell>
          <cell r="J35">
            <v>365804.61</v>
          </cell>
          <cell r="K35">
            <v>364289.19</v>
          </cell>
          <cell r="L35">
            <v>359914.04</v>
          </cell>
          <cell r="M35">
            <v>362275.64</v>
          </cell>
          <cell r="N35">
            <v>361962.06</v>
          </cell>
        </row>
        <row r="36">
          <cell r="C36" t="str">
            <v xml:space="preserve">31909201  </v>
          </cell>
          <cell r="G36">
            <v>38331.32</v>
          </cell>
          <cell r="H36" t="str">
            <v xml:space="preserve"> </v>
          </cell>
          <cell r="I36" t="str">
            <v xml:space="preserve"> </v>
          </cell>
          <cell r="J36">
            <v>-530.59</v>
          </cell>
          <cell r="K36" t="str">
            <v xml:space="preserve"> </v>
          </cell>
          <cell r="L36" t="str">
            <v xml:space="preserve"> </v>
          </cell>
          <cell r="M36" t="str">
            <v xml:space="preserve"> </v>
          </cell>
          <cell r="N36" t="str">
            <v xml:space="preserve"> </v>
          </cell>
        </row>
        <row r="37">
          <cell r="C37" t="str">
            <v xml:space="preserve">31909204  </v>
          </cell>
          <cell r="G37">
            <v>363607.93</v>
          </cell>
          <cell r="H37" t="str">
            <v xml:space="preserve"> </v>
          </cell>
          <cell r="I37" t="str">
            <v xml:space="preserve"> </v>
          </cell>
          <cell r="J37" t="str">
            <v xml:space="preserve"> </v>
          </cell>
          <cell r="K37" t="str">
            <v xml:space="preserve"> </v>
          </cell>
          <cell r="L37" t="str">
            <v xml:space="preserve"> </v>
          </cell>
          <cell r="M37" t="str">
            <v xml:space="preserve"> </v>
          </cell>
          <cell r="N37">
            <v>16352.45</v>
          </cell>
        </row>
        <row r="38">
          <cell r="C38" t="str">
            <v xml:space="preserve">31909601  </v>
          </cell>
          <cell r="G38" t="str">
            <v xml:space="preserve"> </v>
          </cell>
          <cell r="H38">
            <v>3203.88</v>
          </cell>
          <cell r="I38">
            <v>3144.69</v>
          </cell>
          <cell r="J38">
            <v>3144.69</v>
          </cell>
          <cell r="K38">
            <v>3144.69</v>
          </cell>
          <cell r="L38">
            <v>4278.92</v>
          </cell>
          <cell r="M38">
            <v>3634.21</v>
          </cell>
          <cell r="N38">
            <v>3369.62</v>
          </cell>
        </row>
        <row r="39">
          <cell r="C39" t="str">
            <v xml:space="preserve">31911302  </v>
          </cell>
          <cell r="G39">
            <v>14579.36</v>
          </cell>
          <cell r="H39">
            <v>19039.64</v>
          </cell>
          <cell r="I39">
            <v>16181.22</v>
          </cell>
          <cell r="J39">
            <v>14900.37</v>
          </cell>
          <cell r="K39">
            <v>12038.11</v>
          </cell>
          <cell r="L39">
            <v>19451.54</v>
          </cell>
          <cell r="M39">
            <v>16062.37</v>
          </cell>
          <cell r="N39">
            <v>16469.330000000002</v>
          </cell>
        </row>
        <row r="40">
          <cell r="C40" t="str">
            <v xml:space="preserve">31919205  </v>
          </cell>
          <cell r="G40">
            <v>6548.96</v>
          </cell>
          <cell r="H40" t="str">
            <v xml:space="preserve"> </v>
          </cell>
          <cell r="I40" t="str">
            <v xml:space="preserve"> </v>
          </cell>
          <cell r="J40">
            <v>-21.76</v>
          </cell>
          <cell r="K40" t="str">
            <v xml:space="preserve"> </v>
          </cell>
          <cell r="L40" t="str">
            <v xml:space="preserve"> </v>
          </cell>
          <cell r="M40" t="str">
            <v xml:space="preserve"> </v>
          </cell>
          <cell r="N40">
            <v>1275.51</v>
          </cell>
        </row>
      </sheetData>
      <sheetData sheetId="6"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31900101  </v>
          </cell>
          <cell r="G17">
            <v>37718.080000000002</v>
          </cell>
          <cell r="H17">
            <v>37718.080000000002</v>
          </cell>
          <cell r="I17">
            <v>38897.83</v>
          </cell>
          <cell r="J17">
            <v>41257.33</v>
          </cell>
          <cell r="K17">
            <v>38897.83</v>
          </cell>
          <cell r="L17">
            <v>38897.83</v>
          </cell>
          <cell r="M17">
            <v>38897.83</v>
          </cell>
          <cell r="N17">
            <v>38897.83</v>
          </cell>
        </row>
        <row r="18">
          <cell r="C18" t="str">
            <v xml:space="preserve">31900106  </v>
          </cell>
          <cell r="G18">
            <v>35598.769999999997</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row>
        <row r="19">
          <cell r="C19" t="str">
            <v xml:space="preserve">31900109  </v>
          </cell>
          <cell r="G19">
            <v>3556.97</v>
          </cell>
          <cell r="H19">
            <v>3556.97</v>
          </cell>
          <cell r="I19">
            <v>3556.97</v>
          </cell>
          <cell r="J19">
            <v>3556.97</v>
          </cell>
          <cell r="K19">
            <v>3556.97</v>
          </cell>
          <cell r="L19">
            <v>3556.97</v>
          </cell>
          <cell r="M19">
            <v>3556.97</v>
          </cell>
          <cell r="N19">
            <v>3556.97</v>
          </cell>
        </row>
        <row r="20">
          <cell r="C20" t="str">
            <v xml:space="preserve">31900128  </v>
          </cell>
          <cell r="G20">
            <v>28742.68</v>
          </cell>
          <cell r="H20">
            <v>28742.68</v>
          </cell>
          <cell r="I20">
            <v>28742.68</v>
          </cell>
          <cell r="J20">
            <v>28742.68</v>
          </cell>
          <cell r="K20">
            <v>28742.68</v>
          </cell>
          <cell r="L20">
            <v>28742.68</v>
          </cell>
          <cell r="M20">
            <v>28742.68</v>
          </cell>
          <cell r="N20">
            <v>28742.68</v>
          </cell>
        </row>
        <row r="21">
          <cell r="C21" t="str">
            <v xml:space="preserve">31900301  </v>
          </cell>
          <cell r="G21">
            <v>40092.71</v>
          </cell>
          <cell r="H21">
            <v>40092.71</v>
          </cell>
          <cell r="I21">
            <v>40092.71</v>
          </cell>
          <cell r="J21">
            <v>40092.71</v>
          </cell>
          <cell r="K21">
            <v>40092.71</v>
          </cell>
          <cell r="L21">
            <v>40092.71</v>
          </cell>
          <cell r="M21">
            <v>40092.71</v>
          </cell>
          <cell r="N21">
            <v>40093.11</v>
          </cell>
        </row>
        <row r="22">
          <cell r="C22" t="str">
            <v xml:space="preserve">31900303  </v>
          </cell>
          <cell r="G22">
            <v>20046.37</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row>
      </sheetData>
      <sheetData sheetId="7"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135351</v>
          </cell>
          <cell r="H17">
            <v>102715.4</v>
          </cell>
          <cell r="I17">
            <v>120316.4</v>
          </cell>
          <cell r="J17">
            <v>114981.64</v>
          </cell>
          <cell r="K17">
            <v>104617.24</v>
          </cell>
          <cell r="L17">
            <v>104523.1</v>
          </cell>
          <cell r="M17">
            <v>113316</v>
          </cell>
          <cell r="N17">
            <v>108101.46</v>
          </cell>
        </row>
      </sheetData>
      <sheetData sheetId="8"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10121.76</v>
          </cell>
          <cell r="H17">
            <v>9701.3799999999992</v>
          </cell>
          <cell r="I17">
            <v>9793.06</v>
          </cell>
          <cell r="J17">
            <v>9184.82</v>
          </cell>
          <cell r="K17">
            <v>7775.6</v>
          </cell>
          <cell r="L17">
            <v>7775.6</v>
          </cell>
          <cell r="M17">
            <v>7494.82</v>
          </cell>
          <cell r="N17">
            <v>6689.12</v>
          </cell>
        </row>
      </sheetData>
      <sheetData sheetId="9" refreshError="1"/>
      <sheetData sheetId="10" refreshError="1">
        <row r="16">
          <cell r="G16" t="str">
            <v xml:space="preserve">FEVEREIRO </v>
          </cell>
          <cell r="H16" t="str">
            <v xml:space="preserve">MARÇO </v>
          </cell>
          <cell r="I16" t="str">
            <v xml:space="preserve">ABRIL </v>
          </cell>
          <cell r="J16" t="str">
            <v xml:space="preserve">MAIO </v>
          </cell>
          <cell r="K16" t="str">
            <v xml:space="preserve">JUNHO </v>
          </cell>
          <cell r="L16" t="str">
            <v xml:space="preserve">JULHO </v>
          </cell>
          <cell r="M16" t="str">
            <v xml:space="preserve">AGOSTO </v>
          </cell>
        </row>
        <row r="17">
          <cell r="C17" t="str">
            <v xml:space="preserve">31901131  </v>
          </cell>
          <cell r="G17">
            <v>34344.49</v>
          </cell>
          <cell r="H17">
            <v>98457.98</v>
          </cell>
          <cell r="I17">
            <v>120809.2</v>
          </cell>
          <cell r="J17">
            <v>101607.66</v>
          </cell>
          <cell r="K17">
            <v>104405.88</v>
          </cell>
          <cell r="L17">
            <v>106198.38</v>
          </cell>
          <cell r="M17">
            <v>101872.67</v>
          </cell>
        </row>
        <row r="18">
          <cell r="C18" t="str">
            <v xml:space="preserve">31901133  </v>
          </cell>
          <cell r="G18">
            <v>45070.09</v>
          </cell>
          <cell r="H18" t="str">
            <v xml:space="preserve"> </v>
          </cell>
          <cell r="I18" t="str">
            <v xml:space="preserve"> </v>
          </cell>
          <cell r="J18" t="str">
            <v xml:space="preserve"> </v>
          </cell>
          <cell r="K18" t="str">
            <v xml:space="preserve"> </v>
          </cell>
          <cell r="L18" t="str">
            <v xml:space="preserve"> </v>
          </cell>
          <cell r="M18" t="str">
            <v xml:space="preserve"> </v>
          </cell>
        </row>
      </sheetData>
      <sheetData sheetId="11"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t="str">
            <v xml:space="preserve"> </v>
          </cell>
          <cell r="H17">
            <v>300</v>
          </cell>
          <cell r="I17" t="str">
            <v xml:space="preserve"> </v>
          </cell>
          <cell r="J17" t="str">
            <v xml:space="preserve"> </v>
          </cell>
          <cell r="K17" t="str">
            <v xml:space="preserve"> </v>
          </cell>
          <cell r="L17" t="str">
            <v xml:space="preserve"> </v>
          </cell>
          <cell r="M17">
            <v>350</v>
          </cell>
          <cell r="N17">
            <v>350</v>
          </cell>
        </row>
        <row r="18">
          <cell r="C18" t="str">
            <v xml:space="preserve">31901101  </v>
          </cell>
          <cell r="G18">
            <v>213790.19</v>
          </cell>
          <cell r="H18">
            <v>218781.05</v>
          </cell>
          <cell r="I18">
            <v>231761.52</v>
          </cell>
          <cell r="J18">
            <v>264903.48</v>
          </cell>
          <cell r="K18">
            <v>210136.85</v>
          </cell>
          <cell r="L18">
            <v>209871.49</v>
          </cell>
          <cell r="M18">
            <v>223529.16</v>
          </cell>
          <cell r="N18">
            <v>215029.09</v>
          </cell>
        </row>
        <row r="19">
          <cell r="C19" t="str">
            <v xml:space="preserve">31901105  </v>
          </cell>
          <cell r="G19">
            <v>214603.4</v>
          </cell>
          <cell r="H19">
            <v>214603.4</v>
          </cell>
          <cell r="I19">
            <v>210263.9</v>
          </cell>
          <cell r="J19">
            <v>210114.28</v>
          </cell>
          <cell r="K19">
            <v>208960.3</v>
          </cell>
          <cell r="L19">
            <v>208920.51</v>
          </cell>
          <cell r="M19">
            <v>210114.28</v>
          </cell>
          <cell r="N19">
            <v>208920.51</v>
          </cell>
        </row>
        <row r="20">
          <cell r="C20" t="str">
            <v xml:space="preserve">31901110  </v>
          </cell>
          <cell r="G20">
            <v>1922.46</v>
          </cell>
          <cell r="H20">
            <v>1922.46</v>
          </cell>
          <cell r="I20">
            <v>1922.46</v>
          </cell>
          <cell r="J20">
            <v>1922.46</v>
          </cell>
          <cell r="K20">
            <v>1622.45</v>
          </cell>
          <cell r="L20">
            <v>1612.11</v>
          </cell>
          <cell r="M20">
            <v>1922.46</v>
          </cell>
          <cell r="N20">
            <v>1645.64</v>
          </cell>
        </row>
        <row r="21">
          <cell r="C21" t="str">
            <v xml:space="preserve">31901128  </v>
          </cell>
          <cell r="G21">
            <v>4071.16</v>
          </cell>
          <cell r="H21">
            <v>4071.16</v>
          </cell>
          <cell r="I21">
            <v>4406.47</v>
          </cell>
          <cell r="J21">
            <v>3987.33</v>
          </cell>
          <cell r="K21">
            <v>3598.17</v>
          </cell>
          <cell r="L21">
            <v>3592.2</v>
          </cell>
          <cell r="M21">
            <v>3672.02</v>
          </cell>
          <cell r="N21">
            <v>3763.82</v>
          </cell>
        </row>
        <row r="22">
          <cell r="C22" t="str">
            <v xml:space="preserve">31901131  </v>
          </cell>
          <cell r="G22">
            <v>32598.16</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row>
        <row r="23">
          <cell r="C23" t="str">
            <v xml:space="preserve">31901133  </v>
          </cell>
          <cell r="G23">
            <v>133986.04999999999</v>
          </cell>
          <cell r="H23">
            <v>134404.19</v>
          </cell>
          <cell r="I23">
            <v>133333.62</v>
          </cell>
          <cell r="J23">
            <v>131924.57999999999</v>
          </cell>
          <cell r="K23">
            <v>128482.1</v>
          </cell>
          <cell r="L23">
            <v>128314.94</v>
          </cell>
          <cell r="M23">
            <v>128314.94</v>
          </cell>
          <cell r="N23">
            <v>142601.28</v>
          </cell>
        </row>
        <row r="24">
          <cell r="C24" t="str">
            <v xml:space="preserve">31901135  </v>
          </cell>
          <cell r="G24">
            <v>4123.68</v>
          </cell>
          <cell r="H24">
            <v>4123.68</v>
          </cell>
          <cell r="I24">
            <v>3929.19</v>
          </cell>
          <cell r="J24">
            <v>3894.09</v>
          </cell>
          <cell r="K24">
            <v>3831.4</v>
          </cell>
          <cell r="L24">
            <v>3829.24</v>
          </cell>
          <cell r="M24">
            <v>3829.24</v>
          </cell>
          <cell r="N24">
            <v>3764.39</v>
          </cell>
        </row>
        <row r="25">
          <cell r="C25" t="str">
            <v xml:space="preserve">31901137  </v>
          </cell>
          <cell r="G25">
            <v>14211.59</v>
          </cell>
          <cell r="H25">
            <v>14211.59</v>
          </cell>
          <cell r="I25">
            <v>14136.95</v>
          </cell>
          <cell r="J25">
            <v>14177.52</v>
          </cell>
          <cell r="K25">
            <v>14172.65</v>
          </cell>
          <cell r="L25">
            <v>14173.1</v>
          </cell>
          <cell r="M25">
            <v>14191.55</v>
          </cell>
          <cell r="N25">
            <v>14135.75</v>
          </cell>
        </row>
        <row r="26">
          <cell r="C26" t="str">
            <v xml:space="preserve">31901140  </v>
          </cell>
          <cell r="G26">
            <v>68921.72</v>
          </cell>
          <cell r="H26">
            <v>68921.72</v>
          </cell>
          <cell r="I26">
            <v>73055.53</v>
          </cell>
          <cell r="J26">
            <v>66938.960000000006</v>
          </cell>
          <cell r="K26">
            <v>62623.45</v>
          </cell>
          <cell r="L26">
            <v>62543.839999999997</v>
          </cell>
          <cell r="M26">
            <v>65814.91</v>
          </cell>
          <cell r="N26">
            <v>64091.1</v>
          </cell>
        </row>
        <row r="27">
          <cell r="C27" t="str">
            <v xml:space="preserve">31901142  </v>
          </cell>
          <cell r="G27" t="str">
            <v xml:space="preserve"> </v>
          </cell>
          <cell r="H27" t="str">
            <v xml:space="preserve"> </v>
          </cell>
          <cell r="I27" t="str">
            <v xml:space="preserve"> </v>
          </cell>
          <cell r="J27">
            <v>4768.57</v>
          </cell>
          <cell r="K27" t="str">
            <v xml:space="preserve"> </v>
          </cell>
          <cell r="L27" t="str">
            <v xml:space="preserve"> </v>
          </cell>
          <cell r="M27" t="str">
            <v xml:space="preserve"> </v>
          </cell>
          <cell r="N27" t="str">
            <v xml:space="preserve"> </v>
          </cell>
        </row>
        <row r="28">
          <cell r="C28" t="str">
            <v xml:space="preserve">31901143  </v>
          </cell>
          <cell r="G28">
            <v>334899.81</v>
          </cell>
          <cell r="H28" t="str">
            <v xml:space="preserve"> </v>
          </cell>
          <cell r="I28">
            <v>-339.45</v>
          </cell>
          <cell r="J28">
            <v>1532.75</v>
          </cell>
          <cell r="K28" t="str">
            <v xml:space="preserve"> </v>
          </cell>
          <cell r="L28" t="str">
            <v xml:space="preserve"> </v>
          </cell>
          <cell r="M28">
            <v>-1864.61</v>
          </cell>
          <cell r="N28" t="str">
            <v xml:space="preserve"> </v>
          </cell>
        </row>
        <row r="29">
          <cell r="C29" t="str">
            <v xml:space="preserve">31901145  </v>
          </cell>
          <cell r="G29">
            <v>137430.67000000001</v>
          </cell>
          <cell r="H29">
            <v>22554.83</v>
          </cell>
          <cell r="I29">
            <v>8789.2000000000007</v>
          </cell>
          <cell r="J29">
            <v>7949.37</v>
          </cell>
          <cell r="K29">
            <v>10122.780000000001</v>
          </cell>
          <cell r="L29">
            <v>6344.19</v>
          </cell>
          <cell r="M29">
            <v>825.17</v>
          </cell>
          <cell r="N29" t="str">
            <v xml:space="preserve"> </v>
          </cell>
        </row>
        <row r="30">
          <cell r="C30" t="str">
            <v xml:space="preserve">31901146  </v>
          </cell>
          <cell r="G30">
            <v>91679.93</v>
          </cell>
          <cell r="H30">
            <v>-55265.04</v>
          </cell>
          <cell r="I30">
            <v>-31834.28</v>
          </cell>
          <cell r="J30">
            <v>7430.74</v>
          </cell>
          <cell r="K30">
            <v>-6005.68</v>
          </cell>
          <cell r="L30">
            <v>-6005.67</v>
          </cell>
          <cell r="M30" t="str">
            <v xml:space="preserve"> </v>
          </cell>
          <cell r="N30" t="str">
            <v xml:space="preserve"> </v>
          </cell>
        </row>
        <row r="31">
          <cell r="C31" t="str">
            <v xml:space="preserve">31901302  </v>
          </cell>
          <cell r="G31" t="str">
            <v xml:space="preserve"> </v>
          </cell>
          <cell r="H31">
            <v>2709.52</v>
          </cell>
          <cell r="I31">
            <v>2284.5300000000002</v>
          </cell>
          <cell r="J31" t="str">
            <v xml:space="preserve"> </v>
          </cell>
          <cell r="K31" t="str">
            <v xml:space="preserve"> </v>
          </cell>
          <cell r="L31" t="str">
            <v xml:space="preserve"> </v>
          </cell>
          <cell r="M31" t="str">
            <v xml:space="preserve"> </v>
          </cell>
          <cell r="N31" t="str">
            <v xml:space="preserve"> </v>
          </cell>
        </row>
        <row r="32">
          <cell r="C32" t="str">
            <v xml:space="preserve">31901340  </v>
          </cell>
          <cell r="G32" t="str">
            <v xml:space="preserve"> </v>
          </cell>
          <cell r="H32" t="str">
            <v xml:space="preserve"> </v>
          </cell>
          <cell r="I32" t="str">
            <v xml:space="preserve"> </v>
          </cell>
          <cell r="J32" t="str">
            <v xml:space="preserve"> </v>
          </cell>
          <cell r="K32" t="str">
            <v xml:space="preserve"> </v>
          </cell>
          <cell r="L32" t="str">
            <v xml:space="preserve"> </v>
          </cell>
          <cell r="M32">
            <v>2687.98</v>
          </cell>
          <cell r="N32">
            <v>928.87</v>
          </cell>
        </row>
        <row r="33">
          <cell r="C33" t="str">
            <v xml:space="preserve">31901632  </v>
          </cell>
          <cell r="G33">
            <v>5033.2</v>
          </cell>
          <cell r="H33">
            <v>11711.46</v>
          </cell>
          <cell r="I33">
            <v>4994.29</v>
          </cell>
          <cell r="J33">
            <v>6633.2</v>
          </cell>
          <cell r="K33">
            <v>4689.6899999999996</v>
          </cell>
          <cell r="L33">
            <v>9978.31</v>
          </cell>
          <cell r="M33">
            <v>5146.05</v>
          </cell>
          <cell r="N33">
            <v>1919.87</v>
          </cell>
        </row>
        <row r="34">
          <cell r="C34" t="str">
            <v xml:space="preserve">31911302  </v>
          </cell>
          <cell r="G34">
            <v>2284.5300000000002</v>
          </cell>
          <cell r="H34" t="str">
            <v xml:space="preserve"> </v>
          </cell>
          <cell r="I34" t="str">
            <v xml:space="preserve"> </v>
          </cell>
          <cell r="J34">
            <v>2284.5300000000002</v>
          </cell>
          <cell r="K34">
            <v>2412.15</v>
          </cell>
          <cell r="L34">
            <v>100.09</v>
          </cell>
          <cell r="M34">
            <v>188.14</v>
          </cell>
          <cell r="N34">
            <v>100.09</v>
          </cell>
        </row>
      </sheetData>
      <sheetData sheetId="12" refreshError="1"/>
      <sheetData sheetId="13" refreshError="1">
        <row r="16">
          <cell r="G16" t="str">
            <v xml:space="preserve">JUNHO </v>
          </cell>
          <cell r="H16" t="str">
            <v xml:space="preserve">JULHO </v>
          </cell>
          <cell r="I16" t="str">
            <v xml:space="preserve">AGOSTO </v>
          </cell>
        </row>
        <row r="17">
          <cell r="C17" t="str">
            <v xml:space="preserve">31901608  </v>
          </cell>
          <cell r="G17">
            <v>30696.29</v>
          </cell>
          <cell r="H17">
            <v>19107.580000000002</v>
          </cell>
          <cell r="I17">
            <v>-49803.87</v>
          </cell>
        </row>
      </sheetData>
      <sheetData sheetId="14" refreshError="1">
        <row r="16">
          <cell r="G16" t="str">
            <v xml:space="preserve">ABRIL </v>
          </cell>
          <cell r="H16" t="str">
            <v xml:space="preserve">MAIO </v>
          </cell>
          <cell r="I16" t="str">
            <v xml:space="preserve">JUNHO </v>
          </cell>
          <cell r="J16" t="str">
            <v xml:space="preserve">JULHO </v>
          </cell>
          <cell r="K16" t="str">
            <v xml:space="preserve">AGOSTO </v>
          </cell>
        </row>
        <row r="17">
          <cell r="C17" t="str">
            <v xml:space="preserve">31901101  </v>
          </cell>
          <cell r="G17">
            <v>26109.54</v>
          </cell>
          <cell r="H17">
            <v>58063.17</v>
          </cell>
          <cell r="I17">
            <v>58639.1</v>
          </cell>
          <cell r="J17">
            <v>57174.28</v>
          </cell>
          <cell r="K17">
            <v>60167.87</v>
          </cell>
        </row>
        <row r="18">
          <cell r="C18" t="str">
            <v xml:space="preserve">31901128  </v>
          </cell>
          <cell r="G18">
            <v>640.61</v>
          </cell>
          <cell r="H18">
            <v>1462.83</v>
          </cell>
          <cell r="I18">
            <v>1494.75</v>
          </cell>
          <cell r="J18">
            <v>1440.87</v>
          </cell>
          <cell r="K18">
            <v>1496.75</v>
          </cell>
        </row>
        <row r="19">
          <cell r="C19" t="str">
            <v xml:space="preserve">31901140  </v>
          </cell>
          <cell r="G19">
            <v>7832.86</v>
          </cell>
          <cell r="H19">
            <v>16487.78</v>
          </cell>
          <cell r="I19">
            <v>18522.7</v>
          </cell>
          <cell r="J19">
            <v>17152.2</v>
          </cell>
          <cell r="K19">
            <v>18050.27</v>
          </cell>
        </row>
        <row r="20">
          <cell r="C20" t="str">
            <v xml:space="preserve">31901142  </v>
          </cell>
          <cell r="G20" t="str">
            <v xml:space="preserve"> </v>
          </cell>
          <cell r="H20" t="str">
            <v xml:space="preserve"> </v>
          </cell>
          <cell r="I20" t="str">
            <v xml:space="preserve"> </v>
          </cell>
          <cell r="J20">
            <v>18.329999999999998</v>
          </cell>
          <cell r="K20" t="str">
            <v xml:space="preserve"> </v>
          </cell>
        </row>
        <row r="21">
          <cell r="C21" t="str">
            <v xml:space="preserve">31901143  </v>
          </cell>
          <cell r="G21" t="str">
            <v xml:space="preserve"> </v>
          </cell>
          <cell r="H21" t="str">
            <v xml:space="preserve"> </v>
          </cell>
          <cell r="I21" t="str">
            <v xml:space="preserve"> </v>
          </cell>
          <cell r="J21">
            <v>1669.4</v>
          </cell>
          <cell r="K21" t="str">
            <v xml:space="preserve"> </v>
          </cell>
        </row>
      </sheetData>
      <sheetData sheetId="15"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31900101  </v>
          </cell>
          <cell r="G17">
            <v>233707.61</v>
          </cell>
          <cell r="H17">
            <v>126244.34</v>
          </cell>
          <cell r="I17">
            <v>18781.07</v>
          </cell>
          <cell r="J17">
            <v>126244.34</v>
          </cell>
          <cell r="K17">
            <v>126244.34</v>
          </cell>
          <cell r="L17">
            <v>126244.34</v>
          </cell>
          <cell r="M17">
            <v>132323.26999999999</v>
          </cell>
          <cell r="N17">
            <v>126244.34</v>
          </cell>
        </row>
        <row r="18">
          <cell r="C18" t="str">
            <v xml:space="preserve">31900106  </v>
          </cell>
          <cell r="G18" t="str">
            <v xml:space="preserve"> </v>
          </cell>
          <cell r="H18" t="str">
            <v xml:space="preserve"> </v>
          </cell>
          <cell r="I18">
            <v>107463.27</v>
          </cell>
          <cell r="J18" t="str">
            <v xml:space="preserve"> </v>
          </cell>
          <cell r="K18" t="str">
            <v xml:space="preserve"> </v>
          </cell>
          <cell r="L18" t="str">
            <v xml:space="preserve"> </v>
          </cell>
          <cell r="M18" t="str">
            <v xml:space="preserve"> </v>
          </cell>
          <cell r="N18" t="str">
            <v xml:space="preserve"> </v>
          </cell>
        </row>
        <row r="19">
          <cell r="C19" t="str">
            <v xml:space="preserve">31900109  </v>
          </cell>
          <cell r="G19">
            <v>10037.91</v>
          </cell>
          <cell r="H19">
            <v>10037.91</v>
          </cell>
          <cell r="I19">
            <v>10037.91</v>
          </cell>
          <cell r="J19">
            <v>10037.91</v>
          </cell>
          <cell r="K19">
            <v>10037.91</v>
          </cell>
          <cell r="L19">
            <v>10037.91</v>
          </cell>
          <cell r="M19">
            <v>3958.98</v>
          </cell>
          <cell r="N19">
            <v>10037.91</v>
          </cell>
        </row>
        <row r="20">
          <cell r="C20" t="str">
            <v xml:space="preserve">31900128  </v>
          </cell>
          <cell r="G20">
            <v>838.18</v>
          </cell>
          <cell r="H20">
            <v>838.18</v>
          </cell>
          <cell r="I20">
            <v>838.18</v>
          </cell>
          <cell r="J20">
            <v>838.18</v>
          </cell>
          <cell r="K20">
            <v>838.18</v>
          </cell>
          <cell r="L20">
            <v>838.18</v>
          </cell>
          <cell r="M20">
            <v>838.18</v>
          </cell>
          <cell r="N20">
            <v>838.18</v>
          </cell>
        </row>
        <row r="21">
          <cell r="C21" t="str">
            <v xml:space="preserve">31900301  </v>
          </cell>
          <cell r="G21">
            <v>206348.52</v>
          </cell>
          <cell r="H21">
            <v>136300.93</v>
          </cell>
          <cell r="I21">
            <v>66253.34</v>
          </cell>
          <cell r="J21">
            <v>147940.67000000001</v>
          </cell>
          <cell r="K21">
            <v>136300.93</v>
          </cell>
          <cell r="L21">
            <v>136300.93</v>
          </cell>
          <cell r="M21">
            <v>138751.75</v>
          </cell>
          <cell r="N21">
            <v>135060.76</v>
          </cell>
        </row>
        <row r="22">
          <cell r="C22" t="str">
            <v xml:space="preserve">31900303  </v>
          </cell>
          <cell r="G22" t="str">
            <v xml:space="preserve"> </v>
          </cell>
          <cell r="H22" t="str">
            <v xml:space="preserve"> </v>
          </cell>
          <cell r="I22">
            <v>70047.59</v>
          </cell>
          <cell r="J22" t="str">
            <v xml:space="preserve"> </v>
          </cell>
          <cell r="K22" t="str">
            <v xml:space="preserve"> </v>
          </cell>
          <cell r="L22" t="str">
            <v xml:space="preserve"> </v>
          </cell>
          <cell r="M22" t="str">
            <v xml:space="preserve"> </v>
          </cell>
          <cell r="N22" t="str">
            <v xml:space="preserve"> </v>
          </cell>
        </row>
        <row r="23">
          <cell r="C23" t="str">
            <v xml:space="preserve">31909134  </v>
          </cell>
          <cell r="G23">
            <v>71773.37</v>
          </cell>
          <cell r="H23">
            <v>71773.37</v>
          </cell>
          <cell r="I23">
            <v>71773.37</v>
          </cell>
          <cell r="J23">
            <v>71773.37</v>
          </cell>
          <cell r="K23">
            <v>71773.37</v>
          </cell>
          <cell r="L23">
            <v>71773.37</v>
          </cell>
          <cell r="M23">
            <v>71755.37</v>
          </cell>
          <cell r="N23">
            <v>71773.37</v>
          </cell>
        </row>
        <row r="24">
          <cell r="C24" t="str">
            <v xml:space="preserve">31909201  </v>
          </cell>
          <cell r="G24" t="str">
            <v xml:space="preserve"> </v>
          </cell>
          <cell r="H24" t="str">
            <v xml:space="preserve"> </v>
          </cell>
          <cell r="I24">
            <v>21008.29</v>
          </cell>
          <cell r="J24">
            <v>-21008.29</v>
          </cell>
          <cell r="K24" t="str">
            <v xml:space="preserve"> </v>
          </cell>
          <cell r="L24" t="str">
            <v xml:space="preserve"> </v>
          </cell>
          <cell r="M24" t="str">
            <v xml:space="preserve"> </v>
          </cell>
          <cell r="N24" t="str">
            <v xml:space="preserve"> </v>
          </cell>
        </row>
        <row r="25">
          <cell r="C25" t="str">
            <v xml:space="preserve">31909212  </v>
          </cell>
          <cell r="G25" t="str">
            <v xml:space="preserve"> </v>
          </cell>
          <cell r="H25" t="str">
            <v xml:space="preserve"> </v>
          </cell>
          <cell r="I25" t="str">
            <v xml:space="preserve"> </v>
          </cell>
          <cell r="J25">
            <v>21008.29</v>
          </cell>
          <cell r="K25" t="str">
            <v xml:space="preserve"> </v>
          </cell>
          <cell r="L25" t="str">
            <v xml:space="preserve"> </v>
          </cell>
          <cell r="M25" t="str">
            <v xml:space="preserve"> </v>
          </cell>
          <cell r="N25" t="str">
            <v xml:space="preserve"> </v>
          </cell>
        </row>
      </sheetData>
      <sheetData sheetId="16"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241277.91</v>
          </cell>
          <cell r="H17">
            <v>224234.74</v>
          </cell>
          <cell r="I17">
            <v>223860.4</v>
          </cell>
          <cell r="J17">
            <v>225890.29</v>
          </cell>
          <cell r="K17">
            <v>224755.23</v>
          </cell>
          <cell r="L17">
            <v>224588.91</v>
          </cell>
          <cell r="M17">
            <v>223092.95</v>
          </cell>
          <cell r="N17">
            <v>224019.71</v>
          </cell>
        </row>
      </sheetData>
      <sheetData sheetId="17"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77346.429999999993</v>
          </cell>
          <cell r="H17">
            <v>66972.479999999996</v>
          </cell>
          <cell r="I17">
            <v>74350.929999999993</v>
          </cell>
          <cell r="J17">
            <v>74850.880000000005</v>
          </cell>
          <cell r="K17">
            <v>72596.66</v>
          </cell>
          <cell r="L17">
            <v>70003.28</v>
          </cell>
          <cell r="M17">
            <v>71420.600000000006</v>
          </cell>
          <cell r="N17">
            <v>71661.83</v>
          </cell>
        </row>
      </sheetData>
      <sheetData sheetId="18"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15307.98</v>
          </cell>
          <cell r="H17">
            <v>29750</v>
          </cell>
          <cell r="I17">
            <v>29703.19</v>
          </cell>
          <cell r="J17">
            <v>31250.44</v>
          </cell>
          <cell r="K17">
            <v>31421.65</v>
          </cell>
          <cell r="L17">
            <v>34784.75</v>
          </cell>
          <cell r="M17">
            <v>33965.57</v>
          </cell>
          <cell r="N17">
            <v>31832.93</v>
          </cell>
        </row>
      </sheetData>
      <sheetData sheetId="19" refreshError="1">
        <row r="16">
          <cell r="G16" t="str">
            <v xml:space="preserve">MAIO </v>
          </cell>
          <cell r="H16" t="str">
            <v xml:space="preserve">JUNHO </v>
          </cell>
          <cell r="I16" t="str">
            <v xml:space="preserve">JULHO </v>
          </cell>
          <cell r="J16" t="str">
            <v xml:space="preserve">AGOSTO </v>
          </cell>
        </row>
        <row r="17">
          <cell r="C17" t="str">
            <v xml:space="preserve">31911303  </v>
          </cell>
          <cell r="G17">
            <v>3724.59</v>
          </cell>
          <cell r="H17">
            <v>823.72</v>
          </cell>
          <cell r="I17">
            <v>3961.12</v>
          </cell>
          <cell r="J17">
            <v>2447.41</v>
          </cell>
        </row>
      </sheetData>
      <sheetData sheetId="20"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31901131  </v>
          </cell>
          <cell r="G17">
            <v>284918.83</v>
          </cell>
          <cell r="H17">
            <v>426041.68</v>
          </cell>
          <cell r="I17">
            <v>436195.35</v>
          </cell>
          <cell r="J17">
            <v>458539.24</v>
          </cell>
          <cell r="K17">
            <v>482356.33</v>
          </cell>
          <cell r="L17">
            <v>459214.73</v>
          </cell>
          <cell r="M17">
            <v>493805.74</v>
          </cell>
          <cell r="N17">
            <v>556784.36</v>
          </cell>
        </row>
        <row r="18">
          <cell r="C18" t="str">
            <v xml:space="preserve">31909201  </v>
          </cell>
          <cell r="G18" t="str">
            <v xml:space="preserve"> </v>
          </cell>
          <cell r="H18" t="str">
            <v xml:space="preserve"> </v>
          </cell>
          <cell r="I18" t="str">
            <v xml:space="preserve"> </v>
          </cell>
          <cell r="J18">
            <v>861.86</v>
          </cell>
          <cell r="K18" t="str">
            <v xml:space="preserve"> </v>
          </cell>
          <cell r="L18" t="str">
            <v xml:space="preserve"> </v>
          </cell>
          <cell r="M18" t="str">
            <v xml:space="preserve"> </v>
          </cell>
          <cell r="N18" t="str">
            <v xml:space="preserve"> </v>
          </cell>
        </row>
        <row r="19">
          <cell r="C19" t="str">
            <v xml:space="preserve">31909231  </v>
          </cell>
          <cell r="G19" t="str">
            <v xml:space="preserve"> </v>
          </cell>
          <cell r="H19" t="str">
            <v xml:space="preserve"> </v>
          </cell>
          <cell r="I19">
            <v>861.86</v>
          </cell>
          <cell r="J19">
            <v>-861.86</v>
          </cell>
          <cell r="K19" t="str">
            <v xml:space="preserve"> </v>
          </cell>
          <cell r="L19" t="str">
            <v xml:space="preserve"> </v>
          </cell>
          <cell r="M19" t="str">
            <v xml:space="preserve"> </v>
          </cell>
          <cell r="N19" t="str">
            <v xml:space="preserve"> </v>
          </cell>
        </row>
        <row r="20">
          <cell r="C20" t="str">
            <v xml:space="preserve">31911302  </v>
          </cell>
          <cell r="G20">
            <v>1173.96</v>
          </cell>
          <cell r="H20" t="str">
            <v xml:space="preserve"> </v>
          </cell>
          <cell r="I20">
            <v>2347.92</v>
          </cell>
          <cell r="J20">
            <v>2228.79</v>
          </cell>
          <cell r="K20">
            <v>2228.79</v>
          </cell>
          <cell r="L20">
            <v>2228.79</v>
          </cell>
          <cell r="M20">
            <v>2507.39</v>
          </cell>
          <cell r="N20">
            <v>2228.79</v>
          </cell>
        </row>
      </sheetData>
      <sheetData sheetId="21"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v>300</v>
          </cell>
          <cell r="H17">
            <v>300</v>
          </cell>
          <cell r="I17" t="str">
            <v xml:space="preserve"> </v>
          </cell>
          <cell r="J17">
            <v>700</v>
          </cell>
          <cell r="K17">
            <v>350</v>
          </cell>
          <cell r="L17">
            <v>700</v>
          </cell>
          <cell r="M17" t="str">
            <v xml:space="preserve"> </v>
          </cell>
          <cell r="N17">
            <v>350</v>
          </cell>
        </row>
        <row r="18">
          <cell r="C18" t="str">
            <v xml:space="preserve">31901101  </v>
          </cell>
          <cell r="G18">
            <v>1274600.93</v>
          </cell>
          <cell r="H18">
            <v>611404.37</v>
          </cell>
          <cell r="I18">
            <v>-44502.73</v>
          </cell>
          <cell r="J18">
            <v>596997.25</v>
          </cell>
          <cell r="K18">
            <v>625699.54</v>
          </cell>
          <cell r="L18">
            <v>619431.81999999995</v>
          </cell>
          <cell r="M18">
            <v>604167.02</v>
          </cell>
          <cell r="N18">
            <v>687131.76</v>
          </cell>
        </row>
        <row r="19">
          <cell r="C19" t="str">
            <v xml:space="preserve">31901105  </v>
          </cell>
          <cell r="G19">
            <v>216800.51</v>
          </cell>
          <cell r="H19">
            <v>211854.74</v>
          </cell>
          <cell r="I19">
            <v>207093.68</v>
          </cell>
          <cell r="J19">
            <v>215655.91</v>
          </cell>
          <cell r="K19">
            <v>213839.74</v>
          </cell>
          <cell r="L19">
            <v>213839.74</v>
          </cell>
          <cell r="M19">
            <v>213839.74</v>
          </cell>
          <cell r="N19">
            <v>213839.74</v>
          </cell>
        </row>
        <row r="20">
          <cell r="C20" t="str">
            <v xml:space="preserve">31901107  </v>
          </cell>
          <cell r="G20">
            <v>2244.0700000000002</v>
          </cell>
          <cell r="H20">
            <v>1938.17</v>
          </cell>
          <cell r="I20">
            <v>2244.0700000000002</v>
          </cell>
          <cell r="J20">
            <v>2244.0700000000002</v>
          </cell>
          <cell r="K20">
            <v>2244.0700000000002</v>
          </cell>
          <cell r="L20">
            <v>2244.0700000000002</v>
          </cell>
          <cell r="M20">
            <v>2244.0700000000002</v>
          </cell>
          <cell r="N20">
            <v>2244.0700000000002</v>
          </cell>
        </row>
        <row r="21">
          <cell r="C21" t="str">
            <v xml:space="preserve">31901128  </v>
          </cell>
          <cell r="G21">
            <v>8431.7000000000007</v>
          </cell>
          <cell r="H21">
            <v>8272.0400000000009</v>
          </cell>
          <cell r="I21">
            <v>8202.19</v>
          </cell>
          <cell r="J21">
            <v>8202.19</v>
          </cell>
          <cell r="K21">
            <v>8276.0300000000007</v>
          </cell>
          <cell r="L21">
            <v>8262.06</v>
          </cell>
          <cell r="M21">
            <v>8206.18</v>
          </cell>
          <cell r="N21">
            <v>8202.19</v>
          </cell>
        </row>
        <row r="22">
          <cell r="C22" t="str">
            <v xml:space="preserve">31901131  </v>
          </cell>
          <cell r="G22">
            <v>150554.35</v>
          </cell>
          <cell r="H22">
            <v>148304.94</v>
          </cell>
          <cell r="I22">
            <v>147105.26</v>
          </cell>
          <cell r="J22">
            <v>147105.26</v>
          </cell>
          <cell r="K22">
            <v>147792.79</v>
          </cell>
          <cell r="L22">
            <v>147662.72</v>
          </cell>
          <cell r="M22">
            <v>146260.13</v>
          </cell>
          <cell r="N22">
            <v>146159.94</v>
          </cell>
        </row>
        <row r="23">
          <cell r="C23" t="str">
            <v xml:space="preserve">31901133  </v>
          </cell>
          <cell r="G23">
            <v>220543.81</v>
          </cell>
          <cell r="H23">
            <v>219036.43</v>
          </cell>
          <cell r="I23">
            <v>214232.24</v>
          </cell>
          <cell r="J23">
            <v>212748.21</v>
          </cell>
          <cell r="K23">
            <v>205061.34</v>
          </cell>
          <cell r="L23">
            <v>198100.46</v>
          </cell>
          <cell r="M23">
            <v>198807.78</v>
          </cell>
          <cell r="N23">
            <v>199606.65</v>
          </cell>
        </row>
        <row r="24">
          <cell r="C24" t="str">
            <v xml:space="preserve">31901135  </v>
          </cell>
          <cell r="G24">
            <v>28374.17</v>
          </cell>
          <cell r="H24">
            <v>28171.360000000001</v>
          </cell>
          <cell r="I24">
            <v>27905.439999999999</v>
          </cell>
          <cell r="J24">
            <v>27905.439999999999</v>
          </cell>
          <cell r="K24">
            <v>27905.439999999999</v>
          </cell>
          <cell r="L24">
            <v>27905.439999999999</v>
          </cell>
          <cell r="M24">
            <v>27905.439999999999</v>
          </cell>
          <cell r="N24">
            <v>27905.439999999999</v>
          </cell>
        </row>
        <row r="25">
          <cell r="C25" t="str">
            <v xml:space="preserve">31901137  </v>
          </cell>
          <cell r="G25">
            <v>24473.86</v>
          </cell>
          <cell r="H25">
            <v>24446.89</v>
          </cell>
          <cell r="I25">
            <v>24991.72</v>
          </cell>
          <cell r="J25">
            <v>24511.88</v>
          </cell>
          <cell r="K25">
            <v>24511.88</v>
          </cell>
          <cell r="L25">
            <v>25868.35</v>
          </cell>
          <cell r="M25">
            <v>24890.639999999999</v>
          </cell>
          <cell r="N25">
            <v>24777.57</v>
          </cell>
        </row>
        <row r="26">
          <cell r="C26" t="str">
            <v xml:space="preserve">31901142  </v>
          </cell>
          <cell r="G26" t="str">
            <v xml:space="preserve"> </v>
          </cell>
          <cell r="H26">
            <v>9041.31</v>
          </cell>
          <cell r="I26">
            <v>15936.94</v>
          </cell>
          <cell r="J26">
            <v>9909.9500000000007</v>
          </cell>
          <cell r="K26">
            <v>12842.63</v>
          </cell>
          <cell r="L26">
            <v>3284.21</v>
          </cell>
          <cell r="M26">
            <v>10551.06</v>
          </cell>
          <cell r="N26" t="str">
            <v xml:space="preserve"> </v>
          </cell>
        </row>
        <row r="27">
          <cell r="C27" t="str">
            <v xml:space="preserve">31901143  </v>
          </cell>
          <cell r="G27" t="str">
            <v xml:space="preserve"> </v>
          </cell>
          <cell r="H27" t="str">
            <v xml:space="preserve"> </v>
          </cell>
          <cell r="I27">
            <v>645116.31000000006</v>
          </cell>
          <cell r="J27" t="str">
            <v xml:space="preserve"> </v>
          </cell>
          <cell r="K27">
            <v>-4063.64</v>
          </cell>
          <cell r="L27">
            <v>-972.51</v>
          </cell>
          <cell r="M27">
            <v>-2804.85</v>
          </cell>
          <cell r="N27">
            <v>-1872.01</v>
          </cell>
        </row>
        <row r="28">
          <cell r="C28" t="str">
            <v xml:space="preserve">31901145  </v>
          </cell>
          <cell r="G28">
            <v>257848.06</v>
          </cell>
          <cell r="H28">
            <v>48692.77</v>
          </cell>
          <cell r="I28">
            <v>4977.04</v>
          </cell>
          <cell r="J28">
            <v>30397.3</v>
          </cell>
          <cell r="K28">
            <v>32414.18</v>
          </cell>
          <cell r="L28">
            <v>9889.74</v>
          </cell>
          <cell r="M28">
            <v>4350.03</v>
          </cell>
          <cell r="N28" t="str">
            <v xml:space="preserve"> </v>
          </cell>
        </row>
        <row r="29">
          <cell r="C29" t="str">
            <v xml:space="preserve">31901146  </v>
          </cell>
          <cell r="G29">
            <v>59674.45</v>
          </cell>
          <cell r="H29">
            <v>-54479.57</v>
          </cell>
          <cell r="I29">
            <v>-4191.93</v>
          </cell>
          <cell r="J29">
            <v>6139.62</v>
          </cell>
          <cell r="K29">
            <v>385.15</v>
          </cell>
          <cell r="L29">
            <v>-6817.56</v>
          </cell>
          <cell r="M29" t="str">
            <v xml:space="preserve"> </v>
          </cell>
          <cell r="N29" t="str">
            <v xml:space="preserve"> </v>
          </cell>
        </row>
        <row r="30">
          <cell r="C30" t="str">
            <v xml:space="preserve">31901302  </v>
          </cell>
          <cell r="G30" t="str">
            <v xml:space="preserve"> </v>
          </cell>
          <cell r="H30" t="str">
            <v xml:space="preserve"> </v>
          </cell>
          <cell r="I30" t="str">
            <v xml:space="preserve"> </v>
          </cell>
          <cell r="J30" t="str">
            <v xml:space="preserve"> </v>
          </cell>
          <cell r="K30" t="str">
            <v xml:space="preserve"> </v>
          </cell>
          <cell r="L30">
            <v>4240.59</v>
          </cell>
          <cell r="M30">
            <v>-4240.59</v>
          </cell>
          <cell r="N30" t="str">
            <v xml:space="preserve"> </v>
          </cell>
        </row>
        <row r="31">
          <cell r="C31" t="str">
            <v xml:space="preserve">31901340  </v>
          </cell>
          <cell r="G31" t="str">
            <v xml:space="preserve"> </v>
          </cell>
          <cell r="H31" t="str">
            <v xml:space="preserve"> </v>
          </cell>
          <cell r="I31" t="str">
            <v xml:space="preserve"> </v>
          </cell>
          <cell r="J31" t="str">
            <v xml:space="preserve"> </v>
          </cell>
          <cell r="K31">
            <v>11694.4</v>
          </cell>
          <cell r="L31">
            <v>1927.27</v>
          </cell>
          <cell r="M31">
            <v>1812.07</v>
          </cell>
          <cell r="N31">
            <v>1878.26</v>
          </cell>
        </row>
        <row r="32">
          <cell r="C32" t="str">
            <v xml:space="preserve">31901632  </v>
          </cell>
          <cell r="G32">
            <v>15256.03</v>
          </cell>
          <cell r="H32">
            <v>18577.96</v>
          </cell>
          <cell r="I32">
            <v>6328.29</v>
          </cell>
          <cell r="J32">
            <v>8648.7900000000009</v>
          </cell>
          <cell r="K32">
            <v>8747.23</v>
          </cell>
          <cell r="L32">
            <v>11184.29</v>
          </cell>
          <cell r="M32">
            <v>2240.86</v>
          </cell>
          <cell r="N32">
            <v>4827.1000000000004</v>
          </cell>
        </row>
        <row r="33">
          <cell r="C33" t="str">
            <v xml:space="preserve">31909201  </v>
          </cell>
          <cell r="G33" t="str">
            <v xml:space="preserve"> </v>
          </cell>
          <cell r="H33">
            <v>38490.74</v>
          </cell>
          <cell r="I33">
            <v>7018.48</v>
          </cell>
          <cell r="J33">
            <v>1863.31</v>
          </cell>
          <cell r="K33" t="str">
            <v xml:space="preserve"> </v>
          </cell>
          <cell r="L33" t="str">
            <v xml:space="preserve"> </v>
          </cell>
          <cell r="M33" t="str">
            <v xml:space="preserve"> </v>
          </cell>
          <cell r="N33" t="str">
            <v xml:space="preserve"> </v>
          </cell>
        </row>
        <row r="34">
          <cell r="C34" t="str">
            <v xml:space="preserve">31911302  </v>
          </cell>
          <cell r="G34">
            <v>8795.57</v>
          </cell>
          <cell r="H34">
            <v>8825.58</v>
          </cell>
          <cell r="I34">
            <v>4543.74</v>
          </cell>
          <cell r="J34">
            <v>5654.12</v>
          </cell>
          <cell r="K34">
            <v>5800.03</v>
          </cell>
          <cell r="L34" t="str">
            <v xml:space="preserve"> </v>
          </cell>
          <cell r="M34">
            <v>7067.65</v>
          </cell>
          <cell r="N34">
            <v>2827.06</v>
          </cell>
        </row>
        <row r="35">
          <cell r="C35" t="str">
            <v xml:space="preserve">31911340  </v>
          </cell>
          <cell r="G35">
            <v>2518.69</v>
          </cell>
          <cell r="H35">
            <v>2518.69</v>
          </cell>
          <cell r="I35">
            <v>2358.52</v>
          </cell>
          <cell r="J35">
            <v>1812.07</v>
          </cell>
          <cell r="K35">
            <v>-9207.9699999999993</v>
          </cell>
          <cell r="L35" t="str">
            <v xml:space="preserve"> </v>
          </cell>
          <cell r="M35" t="str">
            <v xml:space="preserve"> </v>
          </cell>
          <cell r="N35" t="str">
            <v xml:space="preserve"> </v>
          </cell>
        </row>
      </sheetData>
      <sheetData sheetId="22"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v>300</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row>
        <row r="18">
          <cell r="C18" t="str">
            <v xml:space="preserve">31901101  </v>
          </cell>
          <cell r="G18">
            <v>448013.75</v>
          </cell>
          <cell r="H18">
            <v>259265.1</v>
          </cell>
          <cell r="I18">
            <v>63083.59</v>
          </cell>
          <cell r="J18">
            <v>251836.28</v>
          </cell>
          <cell r="K18">
            <v>248934.9</v>
          </cell>
          <cell r="L18">
            <v>242688.44</v>
          </cell>
          <cell r="M18">
            <v>244026.04</v>
          </cell>
          <cell r="N18">
            <v>244873.54</v>
          </cell>
        </row>
        <row r="19">
          <cell r="C19" t="str">
            <v xml:space="preserve">31901105  </v>
          </cell>
          <cell r="G19">
            <v>15351.1</v>
          </cell>
          <cell r="H19">
            <v>16345.91</v>
          </cell>
          <cell r="I19">
            <v>16544.87</v>
          </cell>
          <cell r="J19">
            <v>16544.87</v>
          </cell>
          <cell r="K19">
            <v>13110.45</v>
          </cell>
          <cell r="L19">
            <v>13110.45</v>
          </cell>
          <cell r="M19">
            <v>13110.45</v>
          </cell>
          <cell r="N19">
            <v>13110.45</v>
          </cell>
        </row>
        <row r="20">
          <cell r="C20" t="str">
            <v xml:space="preserve">31901128  </v>
          </cell>
          <cell r="G20">
            <v>5208.6899999999996</v>
          </cell>
          <cell r="H20">
            <v>5208.6899999999996</v>
          </cell>
          <cell r="I20">
            <v>5088.95</v>
          </cell>
          <cell r="J20">
            <v>5088.95</v>
          </cell>
          <cell r="K20">
            <v>5029.08</v>
          </cell>
          <cell r="L20">
            <v>4969.21</v>
          </cell>
          <cell r="M20">
            <v>4969.21</v>
          </cell>
          <cell r="N20">
            <v>4969.21</v>
          </cell>
        </row>
        <row r="21">
          <cell r="C21" t="str">
            <v xml:space="preserve">31901131  </v>
          </cell>
          <cell r="G21">
            <v>64564.25</v>
          </cell>
          <cell r="H21">
            <v>64564.25</v>
          </cell>
          <cell r="I21">
            <v>62702.11</v>
          </cell>
          <cell r="J21">
            <v>62702.11</v>
          </cell>
          <cell r="K21">
            <v>61771.040000000001</v>
          </cell>
          <cell r="L21">
            <v>60839.97</v>
          </cell>
          <cell r="M21">
            <v>60839.97</v>
          </cell>
          <cell r="N21">
            <v>60839.97</v>
          </cell>
        </row>
        <row r="22">
          <cell r="C22" t="str">
            <v xml:space="preserve">31901133  </v>
          </cell>
          <cell r="G22">
            <v>41882.17</v>
          </cell>
          <cell r="H22">
            <v>43790.27</v>
          </cell>
          <cell r="I22">
            <v>39332.89</v>
          </cell>
          <cell r="J22">
            <v>41861.1</v>
          </cell>
          <cell r="K22">
            <v>39835.03</v>
          </cell>
          <cell r="L22">
            <v>40443.230000000003</v>
          </cell>
          <cell r="M22">
            <v>38871.199999999997</v>
          </cell>
          <cell r="N22">
            <v>38942.879999999997</v>
          </cell>
        </row>
        <row r="23">
          <cell r="C23" t="str">
            <v xml:space="preserve">31901135  </v>
          </cell>
          <cell r="G23">
            <v>1128.3499999999999</v>
          </cell>
          <cell r="H23">
            <v>1128.3499999999999</v>
          </cell>
          <cell r="I23">
            <v>1128.3499999999999</v>
          </cell>
          <cell r="J23">
            <v>1128.3499999999999</v>
          </cell>
          <cell r="K23">
            <v>1128.3499999999999</v>
          </cell>
          <cell r="L23">
            <v>1128.3499999999999</v>
          </cell>
          <cell r="M23">
            <v>1128.3499999999999</v>
          </cell>
          <cell r="N23">
            <v>1128.3499999999999</v>
          </cell>
        </row>
        <row r="24">
          <cell r="C24" t="str">
            <v xml:space="preserve">31901137  </v>
          </cell>
          <cell r="G24">
            <v>1767.96</v>
          </cell>
          <cell r="H24">
            <v>1805.12</v>
          </cell>
          <cell r="I24">
            <v>1786.54</v>
          </cell>
          <cell r="J24">
            <v>1786.54</v>
          </cell>
          <cell r="K24">
            <v>1631.37</v>
          </cell>
          <cell r="L24">
            <v>2031.84</v>
          </cell>
          <cell r="M24">
            <v>1693.44</v>
          </cell>
          <cell r="N24">
            <v>1942.41</v>
          </cell>
        </row>
        <row r="25">
          <cell r="C25" t="str">
            <v xml:space="preserve">31901142  </v>
          </cell>
          <cell r="G25" t="str">
            <v xml:space="preserve"> </v>
          </cell>
          <cell r="H25" t="str">
            <v xml:space="preserve"> </v>
          </cell>
          <cell r="I25" t="str">
            <v xml:space="preserve"> </v>
          </cell>
          <cell r="J25">
            <v>315.63</v>
          </cell>
          <cell r="K25" t="str">
            <v xml:space="preserve"> </v>
          </cell>
          <cell r="L25" t="str">
            <v xml:space="preserve"> </v>
          </cell>
          <cell r="M25">
            <v>1157.8800000000001</v>
          </cell>
          <cell r="N25" t="str">
            <v xml:space="preserve"> </v>
          </cell>
        </row>
        <row r="26">
          <cell r="C26" t="str">
            <v xml:space="preserve">31901143  </v>
          </cell>
          <cell r="G26" t="str">
            <v xml:space="preserve"> </v>
          </cell>
          <cell r="H26" t="str">
            <v xml:space="preserve"> </v>
          </cell>
          <cell r="I26">
            <v>188752.69</v>
          </cell>
          <cell r="J26" t="str">
            <v xml:space="preserve"> </v>
          </cell>
          <cell r="K26" t="str">
            <v xml:space="preserve"> </v>
          </cell>
          <cell r="L26" t="str">
            <v xml:space="preserve"> </v>
          </cell>
          <cell r="M26" t="str">
            <v xml:space="preserve"> </v>
          </cell>
          <cell r="N26" t="str">
            <v xml:space="preserve"> </v>
          </cell>
        </row>
        <row r="27">
          <cell r="C27" t="str">
            <v xml:space="preserve">31901145  </v>
          </cell>
          <cell r="G27">
            <v>9496.9699999999993</v>
          </cell>
          <cell r="H27">
            <v>23578.75</v>
          </cell>
          <cell r="I27">
            <v>19613.05</v>
          </cell>
          <cell r="J27">
            <v>10585.61</v>
          </cell>
          <cell r="K27">
            <v>20839.05</v>
          </cell>
          <cell r="L27">
            <v>9276.36</v>
          </cell>
          <cell r="M27">
            <v>104.89</v>
          </cell>
          <cell r="N27" t="str">
            <v xml:space="preserve"> </v>
          </cell>
        </row>
        <row r="28">
          <cell r="C28" t="str">
            <v xml:space="preserve">31901146  </v>
          </cell>
          <cell r="G28">
            <v>4293.28</v>
          </cell>
          <cell r="H28" t="str">
            <v xml:space="preserve"> </v>
          </cell>
          <cell r="I28" t="str">
            <v xml:space="preserve"> </v>
          </cell>
          <cell r="J28">
            <v>2272.52</v>
          </cell>
          <cell r="K28" t="str">
            <v xml:space="preserve"> </v>
          </cell>
          <cell r="L28" t="str">
            <v xml:space="preserve"> </v>
          </cell>
          <cell r="M28" t="str">
            <v xml:space="preserve"> </v>
          </cell>
          <cell r="N28" t="str">
            <v xml:space="preserve"> </v>
          </cell>
        </row>
        <row r="29">
          <cell r="C29" t="str">
            <v xml:space="preserve">31901632  </v>
          </cell>
          <cell r="G29">
            <v>11584.9</v>
          </cell>
          <cell r="H29">
            <v>8721.48</v>
          </cell>
          <cell r="I29">
            <v>3047.48</v>
          </cell>
          <cell r="J29">
            <v>7779.59</v>
          </cell>
          <cell r="K29">
            <v>2772.85</v>
          </cell>
          <cell r="L29">
            <v>4480.0600000000004</v>
          </cell>
          <cell r="M29">
            <v>1672.54</v>
          </cell>
          <cell r="N29">
            <v>1115.04</v>
          </cell>
        </row>
        <row r="30">
          <cell r="C30" t="str">
            <v xml:space="preserve">31909201  </v>
          </cell>
          <cell r="G30" t="str">
            <v xml:space="preserve"> </v>
          </cell>
          <cell r="H30">
            <v>10403.74</v>
          </cell>
          <cell r="I30">
            <v>3060.48</v>
          </cell>
          <cell r="J30" t="str">
            <v xml:space="preserve"> </v>
          </cell>
          <cell r="K30" t="str">
            <v xml:space="preserve"> </v>
          </cell>
          <cell r="L30" t="str">
            <v xml:space="preserve"> </v>
          </cell>
          <cell r="M30" t="str">
            <v xml:space="preserve"> </v>
          </cell>
          <cell r="N30" t="str">
            <v xml:space="preserve"> </v>
          </cell>
        </row>
      </sheetData>
      <sheetData sheetId="23"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31901101  </v>
          </cell>
          <cell r="G17">
            <v>102486.57</v>
          </cell>
          <cell r="H17">
            <v>101314.09</v>
          </cell>
          <cell r="I17">
            <v>59493.99</v>
          </cell>
          <cell r="J17">
            <v>106777.22</v>
          </cell>
          <cell r="K17">
            <v>108830.52</v>
          </cell>
          <cell r="L17">
            <v>123572.35</v>
          </cell>
          <cell r="M17">
            <v>109352.56</v>
          </cell>
          <cell r="N17">
            <v>108402.16</v>
          </cell>
        </row>
        <row r="18">
          <cell r="C18" t="str">
            <v xml:space="preserve">31901105  </v>
          </cell>
          <cell r="G18">
            <v>2233</v>
          </cell>
          <cell r="H18">
            <v>6387.56</v>
          </cell>
          <cell r="I18">
            <v>4238.7700000000004</v>
          </cell>
          <cell r="J18">
            <v>4238.7700000000004</v>
          </cell>
          <cell r="K18">
            <v>4238.7700000000004</v>
          </cell>
          <cell r="L18">
            <v>4238.7700000000004</v>
          </cell>
          <cell r="M18">
            <v>14352.72</v>
          </cell>
          <cell r="N18">
            <v>5929.54</v>
          </cell>
        </row>
        <row r="19">
          <cell r="C19" t="str">
            <v xml:space="preserve">31901128  </v>
          </cell>
          <cell r="G19">
            <v>1139.4100000000001</v>
          </cell>
          <cell r="H19">
            <v>2005.63</v>
          </cell>
          <cell r="I19">
            <v>2143.35</v>
          </cell>
          <cell r="J19">
            <v>2095.4499999999998</v>
          </cell>
          <cell r="K19">
            <v>2105.4499999999998</v>
          </cell>
          <cell r="L19">
            <v>2095.4499999999998</v>
          </cell>
          <cell r="M19">
            <v>2095.4499999999998</v>
          </cell>
          <cell r="N19">
            <v>2095.4499999999998</v>
          </cell>
        </row>
        <row r="20">
          <cell r="C20" t="str">
            <v xml:space="preserve">31901131  </v>
          </cell>
          <cell r="G20">
            <v>13337.57</v>
          </cell>
          <cell r="H20">
            <v>25213.07</v>
          </cell>
          <cell r="I20">
            <v>27055.66</v>
          </cell>
          <cell r="J20">
            <v>26609.69</v>
          </cell>
          <cell r="K20">
            <v>27138.5</v>
          </cell>
          <cell r="L20">
            <v>26983.3</v>
          </cell>
          <cell r="M20">
            <v>26983.3</v>
          </cell>
          <cell r="N20">
            <v>26983.3</v>
          </cell>
        </row>
        <row r="21">
          <cell r="C21" t="str">
            <v xml:space="preserve">31901133  </v>
          </cell>
          <cell r="G21">
            <v>57</v>
          </cell>
          <cell r="H21">
            <v>79.040000000000006</v>
          </cell>
          <cell r="I21">
            <v>5974.54</v>
          </cell>
          <cell r="J21">
            <v>11715.95</v>
          </cell>
          <cell r="K21">
            <v>11346.28</v>
          </cell>
          <cell r="L21">
            <v>11532.41</v>
          </cell>
          <cell r="M21">
            <v>12682.93</v>
          </cell>
          <cell r="N21">
            <v>12662.17</v>
          </cell>
        </row>
        <row r="22">
          <cell r="C22" t="str">
            <v xml:space="preserve">31901135  </v>
          </cell>
          <cell r="G22">
            <v>524.49</v>
          </cell>
          <cell r="H22">
            <v>727.31</v>
          </cell>
          <cell r="I22">
            <v>727.31</v>
          </cell>
          <cell r="J22">
            <v>727.31</v>
          </cell>
          <cell r="K22">
            <v>727.31</v>
          </cell>
          <cell r="L22">
            <v>727.31</v>
          </cell>
          <cell r="M22">
            <v>727.31</v>
          </cell>
          <cell r="N22">
            <v>727.31</v>
          </cell>
        </row>
        <row r="23">
          <cell r="C23" t="str">
            <v xml:space="preserve">31901137  </v>
          </cell>
          <cell r="G23">
            <v>225.5</v>
          </cell>
          <cell r="H23">
            <v>568.48</v>
          </cell>
          <cell r="I23">
            <v>1391.25</v>
          </cell>
          <cell r="J23">
            <v>1734.7</v>
          </cell>
          <cell r="K23">
            <v>1222.6199999999999</v>
          </cell>
          <cell r="L23">
            <v>1222.6199999999999</v>
          </cell>
          <cell r="M23">
            <v>1604.91</v>
          </cell>
          <cell r="N23">
            <v>1284.69</v>
          </cell>
        </row>
        <row r="24">
          <cell r="C24" t="str">
            <v xml:space="preserve">31901143  </v>
          </cell>
          <cell r="G24" t="str">
            <v xml:space="preserve"> </v>
          </cell>
          <cell r="H24" t="str">
            <v xml:space="preserve"> </v>
          </cell>
          <cell r="I24">
            <v>49024.56</v>
          </cell>
          <cell r="J24" t="str">
            <v xml:space="preserve"> </v>
          </cell>
          <cell r="K24">
            <v>132.56</v>
          </cell>
          <cell r="L24" t="str">
            <v xml:space="preserve"> </v>
          </cell>
          <cell r="M24" t="str">
            <v xml:space="preserve"> </v>
          </cell>
          <cell r="N24" t="str">
            <v xml:space="preserve"> </v>
          </cell>
        </row>
        <row r="25">
          <cell r="C25" t="str">
            <v xml:space="preserve">31901632  </v>
          </cell>
          <cell r="G25" t="str">
            <v xml:space="preserve"> </v>
          </cell>
          <cell r="H25" t="str">
            <v xml:space="preserve"> </v>
          </cell>
          <cell r="I25" t="str">
            <v xml:space="preserve"> </v>
          </cell>
          <cell r="J25" t="str">
            <v xml:space="preserve"> </v>
          </cell>
          <cell r="K25">
            <v>79.650000000000006</v>
          </cell>
          <cell r="L25">
            <v>2090.69</v>
          </cell>
          <cell r="M25">
            <v>597.34</v>
          </cell>
          <cell r="N25">
            <v>577.42999999999995</v>
          </cell>
        </row>
      </sheetData>
      <sheetData sheetId="24" refreshError="1">
        <row r="16">
          <cell r="G16" t="str">
            <v xml:space="preserve">MAIO </v>
          </cell>
          <cell r="H16" t="str">
            <v xml:space="preserve">JUNHO </v>
          </cell>
          <cell r="I16" t="str">
            <v xml:space="preserve">JULHO </v>
          </cell>
          <cell r="J16" t="str">
            <v xml:space="preserve">AGOSTO </v>
          </cell>
        </row>
        <row r="17">
          <cell r="C17" t="str">
            <v xml:space="preserve">31901101  </v>
          </cell>
          <cell r="G17">
            <v>15103.62</v>
          </cell>
          <cell r="H17">
            <v>2568.54</v>
          </cell>
          <cell r="I17">
            <v>16320.12</v>
          </cell>
          <cell r="J17">
            <v>16320.12</v>
          </cell>
        </row>
        <row r="18">
          <cell r="C18" t="str">
            <v xml:space="preserve">31901128  </v>
          </cell>
          <cell r="G18">
            <v>357.22</v>
          </cell>
          <cell r="H18">
            <v>385.16</v>
          </cell>
          <cell r="I18">
            <v>359.22</v>
          </cell>
          <cell r="J18">
            <v>359.22</v>
          </cell>
        </row>
        <row r="19">
          <cell r="C19" t="str">
            <v xml:space="preserve">31901131  </v>
          </cell>
          <cell r="G19">
            <v>3786.96</v>
          </cell>
          <cell r="H19">
            <v>4495.4399999999996</v>
          </cell>
          <cell r="I19">
            <v>4091.98</v>
          </cell>
          <cell r="J19">
            <v>4091.98</v>
          </cell>
        </row>
      </sheetData>
      <sheetData sheetId="25"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31900101  </v>
          </cell>
          <cell r="G17">
            <v>223292.53</v>
          </cell>
          <cell r="H17">
            <v>226164.33</v>
          </cell>
          <cell r="I17">
            <v>223292.53</v>
          </cell>
          <cell r="J17">
            <v>223292.53</v>
          </cell>
          <cell r="K17">
            <v>223292.53</v>
          </cell>
          <cell r="L17">
            <v>223292.53</v>
          </cell>
          <cell r="M17">
            <v>223292.53</v>
          </cell>
          <cell r="N17">
            <v>253441.3</v>
          </cell>
        </row>
        <row r="18">
          <cell r="C18" t="str">
            <v xml:space="preserve">31900102  </v>
          </cell>
          <cell r="G18">
            <v>261981.97</v>
          </cell>
          <cell r="H18">
            <v>266376.84000000003</v>
          </cell>
          <cell r="I18">
            <v>268434.76</v>
          </cell>
          <cell r="J18">
            <v>267029.42</v>
          </cell>
          <cell r="K18">
            <v>267029.42</v>
          </cell>
          <cell r="L18">
            <v>267029.42</v>
          </cell>
          <cell r="M18">
            <v>268638.34000000003</v>
          </cell>
          <cell r="N18">
            <v>267029.42</v>
          </cell>
        </row>
        <row r="19">
          <cell r="C19" t="str">
            <v xml:space="preserve">31900106  </v>
          </cell>
          <cell r="G19">
            <v>320384.48</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C20" t="str">
            <v xml:space="preserve">31900128  </v>
          </cell>
          <cell r="G20">
            <v>158905.66</v>
          </cell>
          <cell r="H20">
            <v>158905.66</v>
          </cell>
          <cell r="I20">
            <v>158905.66</v>
          </cell>
          <cell r="J20">
            <v>158905.66</v>
          </cell>
          <cell r="K20">
            <v>158905.66</v>
          </cell>
          <cell r="L20">
            <v>158905.66</v>
          </cell>
          <cell r="M20">
            <v>158905.66</v>
          </cell>
          <cell r="N20">
            <v>158905.66</v>
          </cell>
        </row>
        <row r="21">
          <cell r="C21" t="str">
            <v xml:space="preserve">31900301  </v>
          </cell>
          <cell r="G21">
            <v>152124.79999999999</v>
          </cell>
          <cell r="H21">
            <v>152124.79999999999</v>
          </cell>
          <cell r="I21">
            <v>152124.79999999999</v>
          </cell>
          <cell r="J21">
            <v>152124.79999999999</v>
          </cell>
          <cell r="K21">
            <v>152124.79999999999</v>
          </cell>
          <cell r="L21">
            <v>152124.79999999999</v>
          </cell>
          <cell r="M21">
            <v>153197.37</v>
          </cell>
          <cell r="N21">
            <v>155219.66</v>
          </cell>
        </row>
        <row r="22">
          <cell r="C22" t="str">
            <v xml:space="preserve">31900303  </v>
          </cell>
          <cell r="G22">
            <v>76691.02</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row>
        <row r="23">
          <cell r="C23" t="str">
            <v xml:space="preserve">31900328  </v>
          </cell>
          <cell r="G23">
            <v>1257.27</v>
          </cell>
          <cell r="H23">
            <v>1257.27</v>
          </cell>
          <cell r="I23">
            <v>1257.27</v>
          </cell>
          <cell r="J23">
            <v>1257.27</v>
          </cell>
          <cell r="K23">
            <v>1257.27</v>
          </cell>
          <cell r="L23">
            <v>1257.27</v>
          </cell>
          <cell r="M23">
            <v>1287.21</v>
          </cell>
          <cell r="N23">
            <v>1287.21</v>
          </cell>
        </row>
        <row r="24">
          <cell r="C24" t="str">
            <v xml:space="preserve">31900902  </v>
          </cell>
          <cell r="G24">
            <v>7.04</v>
          </cell>
          <cell r="H24">
            <v>7.04</v>
          </cell>
          <cell r="I24">
            <v>7.04</v>
          </cell>
          <cell r="J24">
            <v>7.04</v>
          </cell>
          <cell r="K24">
            <v>7.04</v>
          </cell>
          <cell r="L24">
            <v>7.04</v>
          </cell>
          <cell r="M24">
            <v>7.04</v>
          </cell>
          <cell r="N24">
            <v>7.04</v>
          </cell>
        </row>
        <row r="25">
          <cell r="C25" t="str">
            <v xml:space="preserve">31909202  </v>
          </cell>
          <cell r="G25" t="str">
            <v xml:space="preserve"> </v>
          </cell>
          <cell r="H25" t="str">
            <v xml:space="preserve"> </v>
          </cell>
          <cell r="I25" t="str">
            <v xml:space="preserve"> </v>
          </cell>
          <cell r="J25" t="str">
            <v xml:space="preserve"> </v>
          </cell>
          <cell r="K25" t="str">
            <v xml:space="preserve"> </v>
          </cell>
          <cell r="L25" t="str">
            <v xml:space="preserve"> </v>
          </cell>
          <cell r="M25">
            <v>123.36</v>
          </cell>
          <cell r="N25" t="str">
            <v xml:space="preserve"> </v>
          </cell>
        </row>
      </sheetData>
      <sheetData sheetId="26"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31911302  </v>
          </cell>
          <cell r="G17" t="str">
            <v xml:space="preserve"> </v>
          </cell>
          <cell r="H17" t="str">
            <v xml:space="preserve"> </v>
          </cell>
          <cell r="I17">
            <v>4611.01</v>
          </cell>
          <cell r="J17" t="str">
            <v xml:space="preserve"> </v>
          </cell>
          <cell r="K17" t="str">
            <v xml:space="preserve"> </v>
          </cell>
          <cell r="L17" t="str">
            <v xml:space="preserve"> </v>
          </cell>
          <cell r="M17" t="str">
            <v xml:space="preserve"> </v>
          </cell>
          <cell r="N17" t="str">
            <v xml:space="preserve"> </v>
          </cell>
        </row>
        <row r="18">
          <cell r="C18" t="str">
            <v xml:space="preserve">31911303  </v>
          </cell>
          <cell r="G18">
            <v>385476.24</v>
          </cell>
          <cell r="H18">
            <v>177218.52</v>
          </cell>
          <cell r="I18">
            <v>291561.67</v>
          </cell>
          <cell r="J18">
            <v>312032.58</v>
          </cell>
          <cell r="K18">
            <v>266935.58</v>
          </cell>
          <cell r="L18">
            <v>253162.8</v>
          </cell>
          <cell r="M18">
            <v>300297.65999999997</v>
          </cell>
          <cell r="N18">
            <v>268252.79999999999</v>
          </cell>
        </row>
      </sheetData>
      <sheetData sheetId="27"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5069.28</v>
          </cell>
          <cell r="H17">
            <v>55045.46</v>
          </cell>
          <cell r="I17">
            <v>63166</v>
          </cell>
          <cell r="J17">
            <v>117037.8</v>
          </cell>
          <cell r="K17">
            <v>146238.54</v>
          </cell>
          <cell r="L17">
            <v>146113.35999999999</v>
          </cell>
          <cell r="M17">
            <v>110138.8</v>
          </cell>
          <cell r="N17">
            <v>177140.02</v>
          </cell>
        </row>
      </sheetData>
      <sheetData sheetId="28"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31901133  </v>
          </cell>
          <cell r="G17">
            <v>46433.1</v>
          </cell>
          <cell r="H17">
            <v>711031.51</v>
          </cell>
          <cell r="I17">
            <v>699477.05</v>
          </cell>
          <cell r="J17">
            <v>740030.21</v>
          </cell>
          <cell r="K17">
            <v>742543.2</v>
          </cell>
          <cell r="L17">
            <v>731754.85</v>
          </cell>
          <cell r="M17">
            <v>752473.03</v>
          </cell>
          <cell r="N17">
            <v>628999.81999999995</v>
          </cell>
        </row>
      </sheetData>
      <sheetData sheetId="29"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v>300</v>
          </cell>
          <cell r="H17" t="str">
            <v xml:space="preserve"> </v>
          </cell>
          <cell r="I17" t="str">
            <v xml:space="preserve"> </v>
          </cell>
          <cell r="J17" t="str">
            <v xml:space="preserve"> </v>
          </cell>
          <cell r="K17" t="str">
            <v xml:space="preserve"> </v>
          </cell>
          <cell r="L17">
            <v>1000</v>
          </cell>
          <cell r="M17" t="str">
            <v xml:space="preserve"> </v>
          </cell>
          <cell r="N17">
            <v>700</v>
          </cell>
        </row>
        <row r="18">
          <cell r="C18" t="str">
            <v xml:space="preserve">31900901  </v>
          </cell>
          <cell r="G18">
            <v>24.32</v>
          </cell>
          <cell r="H18">
            <v>24.32</v>
          </cell>
          <cell r="I18">
            <v>24.32</v>
          </cell>
          <cell r="J18">
            <v>23.68</v>
          </cell>
          <cell r="K18">
            <v>23.68</v>
          </cell>
          <cell r="L18">
            <v>23.68</v>
          </cell>
          <cell r="M18">
            <v>23.68</v>
          </cell>
          <cell r="N18">
            <v>23.68</v>
          </cell>
        </row>
        <row r="19">
          <cell r="C19" t="str">
            <v xml:space="preserve">31901101  </v>
          </cell>
          <cell r="G19">
            <v>617118.92000000004</v>
          </cell>
          <cell r="H19">
            <v>629117.93999999994</v>
          </cell>
          <cell r="I19">
            <v>662197.9</v>
          </cell>
          <cell r="J19">
            <v>630860.4</v>
          </cell>
          <cell r="K19">
            <v>633946.74</v>
          </cell>
          <cell r="L19">
            <v>633727.99</v>
          </cell>
          <cell r="M19">
            <v>629189.91</v>
          </cell>
          <cell r="N19">
            <v>637975.9</v>
          </cell>
        </row>
        <row r="20">
          <cell r="C20" t="str">
            <v xml:space="preserve">31901107  </v>
          </cell>
          <cell r="G20">
            <v>3414.03</v>
          </cell>
          <cell r="H20">
            <v>3414.03</v>
          </cell>
          <cell r="I20">
            <v>3414.03</v>
          </cell>
          <cell r="J20">
            <v>3414.03</v>
          </cell>
          <cell r="K20">
            <v>3414.03</v>
          </cell>
          <cell r="L20">
            <v>3414.03</v>
          </cell>
          <cell r="M20">
            <v>3414.03</v>
          </cell>
          <cell r="N20">
            <v>3416</v>
          </cell>
        </row>
        <row r="21">
          <cell r="C21" t="str">
            <v xml:space="preserve">31901128  </v>
          </cell>
          <cell r="G21">
            <v>10118.030000000001</v>
          </cell>
          <cell r="H21">
            <v>10477.26</v>
          </cell>
          <cell r="I21">
            <v>10752.66</v>
          </cell>
          <cell r="J21">
            <v>10473.26</v>
          </cell>
          <cell r="K21">
            <v>10547.08</v>
          </cell>
          <cell r="L21">
            <v>10551.34</v>
          </cell>
          <cell r="M21">
            <v>10449.31</v>
          </cell>
          <cell r="N21">
            <v>10660.86</v>
          </cell>
        </row>
        <row r="22">
          <cell r="C22" t="str">
            <v xml:space="preserve">31901131  </v>
          </cell>
          <cell r="G22">
            <v>575221.37</v>
          </cell>
          <cell r="H22">
            <v>581881.93999999994</v>
          </cell>
          <cell r="I22">
            <v>582123.04</v>
          </cell>
          <cell r="J22">
            <v>575627.49</v>
          </cell>
          <cell r="K22">
            <v>576773.72</v>
          </cell>
          <cell r="L22">
            <v>578041.29</v>
          </cell>
          <cell r="M22">
            <v>575094.99</v>
          </cell>
          <cell r="N22">
            <v>577899.31999999995</v>
          </cell>
        </row>
        <row r="23">
          <cell r="C23" t="str">
            <v xml:space="preserve">31901133  </v>
          </cell>
          <cell r="G23">
            <v>203681.27</v>
          </cell>
          <cell r="H23">
            <v>211606.67</v>
          </cell>
          <cell r="I23">
            <v>211785.1</v>
          </cell>
          <cell r="J23">
            <v>230238.05</v>
          </cell>
          <cell r="K23">
            <v>241630.19</v>
          </cell>
          <cell r="L23">
            <v>248270.71</v>
          </cell>
          <cell r="M23">
            <v>241542.35</v>
          </cell>
          <cell r="N23">
            <v>341141.64</v>
          </cell>
        </row>
        <row r="24">
          <cell r="C24" t="str">
            <v xml:space="preserve">31901142  </v>
          </cell>
          <cell r="G24" t="str">
            <v xml:space="preserve"> </v>
          </cell>
          <cell r="H24" t="str">
            <v xml:space="preserve"> </v>
          </cell>
          <cell r="I24" t="str">
            <v xml:space="preserve"> </v>
          </cell>
          <cell r="J24" t="str">
            <v xml:space="preserve"> </v>
          </cell>
          <cell r="K24">
            <v>8117.87</v>
          </cell>
          <cell r="L24" t="str">
            <v xml:space="preserve"> </v>
          </cell>
          <cell r="M24" t="str">
            <v xml:space="preserve"> </v>
          </cell>
          <cell r="N24">
            <v>2729.28</v>
          </cell>
        </row>
        <row r="25">
          <cell r="C25" t="str">
            <v xml:space="preserve">31901143  </v>
          </cell>
          <cell r="G25">
            <v>700839.48</v>
          </cell>
          <cell r="H25" t="str">
            <v xml:space="preserve"> </v>
          </cell>
          <cell r="I25" t="str">
            <v xml:space="preserve"> </v>
          </cell>
          <cell r="J25" t="str">
            <v xml:space="preserve"> </v>
          </cell>
          <cell r="K25">
            <v>1441.22</v>
          </cell>
          <cell r="L25" t="str">
            <v xml:space="preserve"> </v>
          </cell>
          <cell r="M25" t="str">
            <v xml:space="preserve"> </v>
          </cell>
          <cell r="N25">
            <v>1624.57</v>
          </cell>
        </row>
        <row r="26">
          <cell r="C26" t="str">
            <v xml:space="preserve">31901145  </v>
          </cell>
          <cell r="G26">
            <v>286865.40000000002</v>
          </cell>
          <cell r="H26">
            <v>75761.47</v>
          </cell>
          <cell r="I26">
            <v>22979.86</v>
          </cell>
          <cell r="J26">
            <v>26689.69</v>
          </cell>
          <cell r="K26">
            <v>29561.29</v>
          </cell>
          <cell r="L26">
            <v>522.65</v>
          </cell>
          <cell r="M26">
            <v>10.34</v>
          </cell>
          <cell r="N26">
            <v>541.52</v>
          </cell>
        </row>
        <row r="27">
          <cell r="C27" t="str">
            <v xml:space="preserve">31901146  </v>
          </cell>
          <cell r="G27">
            <v>639847.5</v>
          </cell>
          <cell r="H27">
            <v>-461293.8</v>
          </cell>
          <cell r="I27">
            <v>-121927.83</v>
          </cell>
          <cell r="J27">
            <v>9471.1</v>
          </cell>
          <cell r="K27">
            <v>847.56</v>
          </cell>
          <cell r="L27">
            <v>-63047.27</v>
          </cell>
          <cell r="M27">
            <v>-1254.3599999999999</v>
          </cell>
          <cell r="N27">
            <v>1624.57</v>
          </cell>
        </row>
        <row r="28">
          <cell r="C28" t="str">
            <v xml:space="preserve">31901340  </v>
          </cell>
          <cell r="G28">
            <v>2763.47</v>
          </cell>
          <cell r="H28">
            <v>2923.11</v>
          </cell>
          <cell r="I28">
            <v>2753.26</v>
          </cell>
          <cell r="J28">
            <v>3824.97</v>
          </cell>
          <cell r="K28">
            <v>3721.3</v>
          </cell>
          <cell r="L28">
            <v>1549.7</v>
          </cell>
          <cell r="M28">
            <v>1475.12</v>
          </cell>
          <cell r="N28">
            <v>4394.87</v>
          </cell>
        </row>
        <row r="29">
          <cell r="C29" t="str">
            <v xml:space="preserve">31901632  </v>
          </cell>
          <cell r="G29" t="str">
            <v xml:space="preserve"> </v>
          </cell>
          <cell r="H29">
            <v>22127.18</v>
          </cell>
          <cell r="I29">
            <v>12255.5</v>
          </cell>
          <cell r="J29">
            <v>12081.19</v>
          </cell>
          <cell r="K29">
            <v>7758.33</v>
          </cell>
          <cell r="L29">
            <v>8435.39</v>
          </cell>
          <cell r="M29">
            <v>10681.7</v>
          </cell>
          <cell r="N29">
            <v>4677.46</v>
          </cell>
        </row>
        <row r="30">
          <cell r="C30" t="str">
            <v xml:space="preserve">31909201  </v>
          </cell>
          <cell r="G30" t="str">
            <v xml:space="preserve"> </v>
          </cell>
          <cell r="H30" t="str">
            <v xml:space="preserve"> </v>
          </cell>
          <cell r="I30">
            <v>480</v>
          </cell>
          <cell r="J30" t="str">
            <v xml:space="preserve"> </v>
          </cell>
          <cell r="K30" t="str">
            <v xml:space="preserve"> </v>
          </cell>
          <cell r="L30" t="str">
            <v xml:space="preserve"> </v>
          </cell>
          <cell r="M30">
            <v>367.04</v>
          </cell>
          <cell r="N30" t="str">
            <v xml:space="preserve"> </v>
          </cell>
        </row>
        <row r="31">
          <cell r="C31" t="str">
            <v xml:space="preserve">31911302  </v>
          </cell>
          <cell r="G31">
            <v>5815.93</v>
          </cell>
          <cell r="H31">
            <v>5512.69</v>
          </cell>
          <cell r="I31" t="str">
            <v xml:space="preserve"> </v>
          </cell>
          <cell r="J31">
            <v>3987.74</v>
          </cell>
          <cell r="K31">
            <v>6893.33</v>
          </cell>
          <cell r="L31">
            <v>5247.35</v>
          </cell>
          <cell r="M31">
            <v>6176.01</v>
          </cell>
          <cell r="N31">
            <v>7017.97</v>
          </cell>
        </row>
      </sheetData>
      <sheetData sheetId="30"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31901101  </v>
          </cell>
          <cell r="G17">
            <v>17356.32</v>
          </cell>
          <cell r="H17">
            <v>188828.23</v>
          </cell>
          <cell r="I17">
            <v>313023.95</v>
          </cell>
          <cell r="J17">
            <v>401593.77</v>
          </cell>
          <cell r="K17">
            <v>376867.18</v>
          </cell>
          <cell r="L17">
            <v>375215.88</v>
          </cell>
          <cell r="M17">
            <v>374286.78</v>
          </cell>
          <cell r="N17">
            <v>446984.02</v>
          </cell>
        </row>
        <row r="18">
          <cell r="C18" t="str">
            <v xml:space="preserve">31901128  </v>
          </cell>
          <cell r="G18" t="str">
            <v xml:space="preserve"> </v>
          </cell>
          <cell r="H18">
            <v>4731.6499999999996</v>
          </cell>
          <cell r="I18">
            <v>2390.92</v>
          </cell>
          <cell r="J18">
            <v>9794.76</v>
          </cell>
          <cell r="K18">
            <v>9215.99</v>
          </cell>
          <cell r="L18">
            <v>9160.11</v>
          </cell>
          <cell r="M18">
            <v>9130.18</v>
          </cell>
          <cell r="N18">
            <v>10712.83</v>
          </cell>
        </row>
        <row r="19">
          <cell r="C19" t="str">
            <v xml:space="preserve">31901131  </v>
          </cell>
          <cell r="G19">
            <v>5685.81</v>
          </cell>
          <cell r="H19">
            <v>56648.41</v>
          </cell>
          <cell r="I19">
            <v>99269.24</v>
          </cell>
          <cell r="J19">
            <v>120506.3</v>
          </cell>
          <cell r="K19">
            <v>113059.57</v>
          </cell>
          <cell r="L19">
            <v>112564.18</v>
          </cell>
          <cell r="M19">
            <v>114330.16</v>
          </cell>
          <cell r="N19">
            <v>134094.47</v>
          </cell>
        </row>
        <row r="20">
          <cell r="C20" t="str">
            <v xml:space="preserve">31901133  </v>
          </cell>
          <cell r="G20" t="str">
            <v xml:space="preserve"> </v>
          </cell>
          <cell r="H20" t="str">
            <v xml:space="preserve"> </v>
          </cell>
          <cell r="I20" t="str">
            <v xml:space="preserve"> </v>
          </cell>
          <cell r="J20" t="str">
            <v xml:space="preserve"> </v>
          </cell>
          <cell r="K20" t="str">
            <v xml:space="preserve"> </v>
          </cell>
          <cell r="L20" t="str">
            <v xml:space="preserve"> </v>
          </cell>
          <cell r="M20">
            <v>776.54</v>
          </cell>
          <cell r="N20" t="str">
            <v xml:space="preserve"> </v>
          </cell>
        </row>
        <row r="21">
          <cell r="C21" t="str">
            <v xml:space="preserve">31901142  </v>
          </cell>
          <cell r="G21" t="str">
            <v xml:space="preserve"> </v>
          </cell>
          <cell r="H21" t="str">
            <v xml:space="preserve"> </v>
          </cell>
          <cell r="I21" t="str">
            <v xml:space="preserve"> </v>
          </cell>
          <cell r="J21" t="str">
            <v xml:space="preserve"> </v>
          </cell>
          <cell r="K21" t="str">
            <v xml:space="preserve"> </v>
          </cell>
          <cell r="L21" t="str">
            <v xml:space="preserve"> </v>
          </cell>
          <cell r="M21">
            <v>3156.63</v>
          </cell>
          <cell r="N21" t="str">
            <v xml:space="preserve"> </v>
          </cell>
        </row>
        <row r="22">
          <cell r="C22" t="str">
            <v xml:space="preserve">31901143  </v>
          </cell>
          <cell r="G22">
            <v>16922.400000000001</v>
          </cell>
          <cell r="H22" t="str">
            <v xml:space="preserve"> </v>
          </cell>
          <cell r="I22" t="str">
            <v xml:space="preserve"> </v>
          </cell>
          <cell r="J22" t="str">
            <v xml:space="preserve"> </v>
          </cell>
          <cell r="K22" t="str">
            <v xml:space="preserve"> </v>
          </cell>
          <cell r="L22" t="str">
            <v xml:space="preserve"> </v>
          </cell>
          <cell r="M22">
            <v>3156.63</v>
          </cell>
          <cell r="N22" t="str">
            <v xml:space="preserve"> </v>
          </cell>
        </row>
        <row r="23">
          <cell r="C23" t="str">
            <v xml:space="preserve">31901145  </v>
          </cell>
          <cell r="G23" t="str">
            <v xml:space="preserve"> </v>
          </cell>
          <cell r="H23" t="str">
            <v xml:space="preserve"> </v>
          </cell>
          <cell r="I23" t="str">
            <v xml:space="preserve"> </v>
          </cell>
          <cell r="J23" t="str">
            <v xml:space="preserve"> </v>
          </cell>
          <cell r="K23" t="str">
            <v xml:space="preserve"> </v>
          </cell>
          <cell r="L23" t="str">
            <v xml:space="preserve"> </v>
          </cell>
          <cell r="M23">
            <v>1052.22</v>
          </cell>
          <cell r="N23" t="str">
            <v xml:space="preserve"> </v>
          </cell>
        </row>
      </sheetData>
      <sheetData sheetId="31" refreshError="1">
        <row r="16">
          <cell r="G16" t="str">
            <v xml:space="preserve">MARÇO </v>
          </cell>
          <cell r="H16" t="str">
            <v xml:space="preserve">ABRIL </v>
          </cell>
          <cell r="I16" t="str">
            <v xml:space="preserve">MAIO </v>
          </cell>
          <cell r="J16" t="str">
            <v xml:space="preserve">JUNHO </v>
          </cell>
          <cell r="K16" t="str">
            <v xml:space="preserve">JULHO </v>
          </cell>
          <cell r="L16" t="str">
            <v xml:space="preserve">AGOSTO </v>
          </cell>
        </row>
        <row r="17">
          <cell r="C17" t="str">
            <v xml:space="preserve">31901101  </v>
          </cell>
          <cell r="G17">
            <v>32728.58</v>
          </cell>
          <cell r="H17">
            <v>150780.71</v>
          </cell>
          <cell r="I17">
            <v>124475.93</v>
          </cell>
          <cell r="J17">
            <v>121454.88</v>
          </cell>
          <cell r="K17">
            <v>121857.85</v>
          </cell>
          <cell r="L17">
            <v>162736.34</v>
          </cell>
        </row>
        <row r="18">
          <cell r="C18" t="str">
            <v xml:space="preserve">31901128  </v>
          </cell>
          <cell r="G18">
            <v>1265.25</v>
          </cell>
          <cell r="H18">
            <v>4364.6400000000003</v>
          </cell>
          <cell r="I18">
            <v>3652.07</v>
          </cell>
          <cell r="J18">
            <v>3592.2</v>
          </cell>
          <cell r="K18">
            <v>3588.21</v>
          </cell>
          <cell r="L18">
            <v>4616.03</v>
          </cell>
        </row>
        <row r="19">
          <cell r="C19" t="str">
            <v xml:space="preserve">31901131  </v>
          </cell>
          <cell r="G19">
            <v>15143.47</v>
          </cell>
          <cell r="H19">
            <v>45234.21</v>
          </cell>
          <cell r="I19">
            <v>37367.46</v>
          </cell>
          <cell r="J19">
            <v>36436.400000000001</v>
          </cell>
          <cell r="K19">
            <v>36747.94</v>
          </cell>
          <cell r="L19">
            <v>48820.78</v>
          </cell>
        </row>
      </sheetData>
      <sheetData sheetId="32"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31900101  </v>
          </cell>
          <cell r="G17">
            <v>306844.7</v>
          </cell>
          <cell r="H17">
            <v>306844.7</v>
          </cell>
          <cell r="I17">
            <v>304854.53000000003</v>
          </cell>
          <cell r="J17">
            <v>308834.87</v>
          </cell>
          <cell r="K17">
            <v>306844.7</v>
          </cell>
          <cell r="L17">
            <v>306844.7</v>
          </cell>
          <cell r="M17">
            <v>306844.7</v>
          </cell>
          <cell r="N17">
            <v>306844.7</v>
          </cell>
        </row>
        <row r="18">
          <cell r="C18" t="str">
            <v xml:space="preserve">31900105  </v>
          </cell>
          <cell r="G18">
            <v>142040.12</v>
          </cell>
          <cell r="H18">
            <v>142040.12</v>
          </cell>
          <cell r="I18">
            <v>142040.12</v>
          </cell>
          <cell r="J18">
            <v>142040.12</v>
          </cell>
          <cell r="K18" t="str">
            <v xml:space="preserve"> </v>
          </cell>
          <cell r="L18" t="str">
            <v xml:space="preserve"> </v>
          </cell>
          <cell r="M18" t="str">
            <v xml:space="preserve"> </v>
          </cell>
          <cell r="N18" t="str">
            <v xml:space="preserve"> </v>
          </cell>
        </row>
        <row r="19">
          <cell r="C19" t="str">
            <v xml:space="preserve">31900106  </v>
          </cell>
          <cell r="G19">
            <v>252207.63</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C20" t="str">
            <v xml:space="preserve">31900109  </v>
          </cell>
          <cell r="G20">
            <v>57744.59</v>
          </cell>
          <cell r="H20">
            <v>57744.59</v>
          </cell>
          <cell r="I20">
            <v>57744.59</v>
          </cell>
          <cell r="J20">
            <v>57744.59</v>
          </cell>
          <cell r="K20">
            <v>57744.59</v>
          </cell>
          <cell r="L20">
            <v>57744.59</v>
          </cell>
          <cell r="M20">
            <v>57744.59</v>
          </cell>
          <cell r="N20">
            <v>57744.59</v>
          </cell>
        </row>
        <row r="21">
          <cell r="C21" t="str">
            <v xml:space="preserve">31900128  </v>
          </cell>
          <cell r="G21">
            <v>360.11</v>
          </cell>
          <cell r="H21">
            <v>360.11</v>
          </cell>
          <cell r="I21">
            <v>360.11</v>
          </cell>
          <cell r="J21">
            <v>360.11</v>
          </cell>
          <cell r="K21">
            <v>142400.23000000001</v>
          </cell>
          <cell r="L21">
            <v>142400.23000000001</v>
          </cell>
          <cell r="M21">
            <v>142400.23000000001</v>
          </cell>
          <cell r="N21">
            <v>142400.23000000001</v>
          </cell>
        </row>
        <row r="22">
          <cell r="C22" t="str">
            <v xml:space="preserve">31900301  </v>
          </cell>
          <cell r="G22">
            <v>172104.99</v>
          </cell>
          <cell r="H22">
            <v>180449.01</v>
          </cell>
          <cell r="I22">
            <v>178189.58</v>
          </cell>
          <cell r="J22">
            <v>174309.24</v>
          </cell>
          <cell r="K22">
            <v>179151.45</v>
          </cell>
          <cell r="L22">
            <v>177197.08</v>
          </cell>
          <cell r="M22">
            <v>177197.08</v>
          </cell>
          <cell r="N22">
            <v>177197.09</v>
          </cell>
        </row>
        <row r="23">
          <cell r="C23" t="str">
            <v xml:space="preserve">31900303  </v>
          </cell>
          <cell r="G23">
            <v>88071.96</v>
          </cell>
          <cell r="H23" t="str">
            <v xml:space="preserve"> </v>
          </cell>
          <cell r="I23" t="str">
            <v xml:space="preserve"> </v>
          </cell>
          <cell r="J23" t="str">
            <v xml:space="preserve"> </v>
          </cell>
          <cell r="K23" t="str">
            <v xml:space="preserve"> </v>
          </cell>
          <cell r="L23" t="str">
            <v xml:space="preserve"> </v>
          </cell>
          <cell r="M23" t="str">
            <v xml:space="preserve"> </v>
          </cell>
          <cell r="N23">
            <v>403.24</v>
          </cell>
        </row>
        <row r="24">
          <cell r="C24" t="str">
            <v xml:space="preserve">31909212  </v>
          </cell>
          <cell r="G24">
            <v>60268.35</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row>
      </sheetData>
      <sheetData sheetId="33"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31901340  </v>
          </cell>
          <cell r="G17">
            <v>1045.57</v>
          </cell>
          <cell r="H17">
            <v>-1045.57</v>
          </cell>
          <cell r="I17" t="str">
            <v xml:space="preserve"> </v>
          </cell>
          <cell r="J17" t="str">
            <v xml:space="preserve"> </v>
          </cell>
          <cell r="K17" t="str">
            <v xml:space="preserve"> </v>
          </cell>
          <cell r="L17" t="str">
            <v xml:space="preserve"> </v>
          </cell>
          <cell r="M17" t="str">
            <v xml:space="preserve"> </v>
          </cell>
          <cell r="N17" t="str">
            <v xml:space="preserve"> </v>
          </cell>
        </row>
        <row r="18">
          <cell r="C18" t="str">
            <v xml:space="preserve">31911302  </v>
          </cell>
          <cell r="G18">
            <v>15974.94</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row>
        <row r="19">
          <cell r="C19" t="str">
            <v xml:space="preserve">31911303  </v>
          </cell>
          <cell r="G19">
            <v>292077.42</v>
          </cell>
          <cell r="H19">
            <v>272075.56</v>
          </cell>
          <cell r="I19">
            <v>248126.2</v>
          </cell>
          <cell r="J19">
            <v>434198.83</v>
          </cell>
          <cell r="K19">
            <v>416572.57</v>
          </cell>
          <cell r="L19">
            <v>414569.77</v>
          </cell>
          <cell r="M19">
            <v>409056.9</v>
          </cell>
          <cell r="N19">
            <v>398360.26</v>
          </cell>
        </row>
      </sheetData>
      <sheetData sheetId="34"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31901131  </v>
          </cell>
          <cell r="G17">
            <v>905.52</v>
          </cell>
          <cell r="H17">
            <v>47652.480000000003</v>
          </cell>
          <cell r="I17">
            <v>42453.760000000002</v>
          </cell>
          <cell r="J17">
            <v>42453.760000000002</v>
          </cell>
          <cell r="K17">
            <v>42453.760000000002</v>
          </cell>
          <cell r="L17">
            <v>42453.760000000002</v>
          </cell>
          <cell r="M17">
            <v>79600.800000000003</v>
          </cell>
          <cell r="N17">
            <v>79600.800000000003</v>
          </cell>
        </row>
        <row r="18">
          <cell r="C18" t="str">
            <v xml:space="preserve">31901133  </v>
          </cell>
          <cell r="G18">
            <v>35896.79</v>
          </cell>
          <cell r="H18">
            <v>748782.54</v>
          </cell>
          <cell r="I18">
            <v>613897.64</v>
          </cell>
          <cell r="J18">
            <v>718026</v>
          </cell>
          <cell r="K18">
            <v>791341.42</v>
          </cell>
          <cell r="L18">
            <v>804101.07</v>
          </cell>
          <cell r="M18">
            <v>789209.41</v>
          </cell>
          <cell r="N18">
            <v>784112.53</v>
          </cell>
        </row>
        <row r="19">
          <cell r="C19" t="str">
            <v xml:space="preserve">31901143  </v>
          </cell>
          <cell r="G19" t="str">
            <v xml:space="preserve"> </v>
          </cell>
          <cell r="H19">
            <v>970.19</v>
          </cell>
          <cell r="I19" t="str">
            <v xml:space="preserve"> </v>
          </cell>
          <cell r="J19" t="str">
            <v xml:space="preserve"> </v>
          </cell>
          <cell r="K19" t="str">
            <v xml:space="preserve"> </v>
          </cell>
          <cell r="L19" t="str">
            <v xml:space="preserve"> </v>
          </cell>
          <cell r="M19" t="str">
            <v xml:space="preserve"> </v>
          </cell>
          <cell r="N19" t="str">
            <v xml:space="preserve"> </v>
          </cell>
        </row>
        <row r="20">
          <cell r="C20" t="str">
            <v xml:space="preserve">31909201  </v>
          </cell>
          <cell r="G20" t="str">
            <v xml:space="preserve"> </v>
          </cell>
          <cell r="H20" t="str">
            <v xml:space="preserve"> </v>
          </cell>
          <cell r="I20" t="str">
            <v xml:space="preserve"> </v>
          </cell>
          <cell r="J20">
            <v>35550.49</v>
          </cell>
          <cell r="K20" t="str">
            <v xml:space="preserve"> </v>
          </cell>
          <cell r="L20" t="str">
            <v xml:space="preserve"> </v>
          </cell>
          <cell r="M20" t="str">
            <v xml:space="preserve"> </v>
          </cell>
          <cell r="N20" t="str">
            <v xml:space="preserve"> </v>
          </cell>
        </row>
      </sheetData>
      <sheetData sheetId="35"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31900801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v>4708.6400000000003</v>
          </cell>
        </row>
        <row r="18">
          <cell r="C18" t="str">
            <v xml:space="preserve">31900805  </v>
          </cell>
          <cell r="G18" t="str">
            <v xml:space="preserve"> </v>
          </cell>
          <cell r="H18" t="str">
            <v xml:space="preserve"> </v>
          </cell>
          <cell r="I18" t="str">
            <v xml:space="preserve"> </v>
          </cell>
          <cell r="J18">
            <v>450</v>
          </cell>
          <cell r="K18" t="str">
            <v xml:space="preserve"> </v>
          </cell>
          <cell r="L18">
            <v>350</v>
          </cell>
          <cell r="M18">
            <v>350</v>
          </cell>
          <cell r="N18">
            <v>350</v>
          </cell>
        </row>
        <row r="19">
          <cell r="C19" t="str">
            <v xml:space="preserve">31901101  </v>
          </cell>
          <cell r="G19">
            <v>607605.41</v>
          </cell>
          <cell r="H19">
            <v>609082.38</v>
          </cell>
          <cell r="I19">
            <v>594770.66</v>
          </cell>
          <cell r="J19">
            <v>1234633.27</v>
          </cell>
          <cell r="K19">
            <v>1151476.45</v>
          </cell>
          <cell r="L19">
            <v>1143740.82</v>
          </cell>
          <cell r="M19">
            <v>1124805.8500000001</v>
          </cell>
          <cell r="N19">
            <v>1132002.95</v>
          </cell>
        </row>
        <row r="20">
          <cell r="C20" t="str">
            <v xml:space="preserve">31901105  </v>
          </cell>
          <cell r="G20">
            <v>561681.39</v>
          </cell>
          <cell r="H20">
            <v>556759.82999999996</v>
          </cell>
          <cell r="I20">
            <v>554428.62</v>
          </cell>
          <cell r="J20">
            <v>546165.09</v>
          </cell>
          <cell r="K20">
            <v>543432.69999999995</v>
          </cell>
          <cell r="L20">
            <v>556898.55000000005</v>
          </cell>
          <cell r="M20">
            <v>573940.46</v>
          </cell>
          <cell r="N20">
            <v>575332.06000000006</v>
          </cell>
        </row>
        <row r="21">
          <cell r="C21" t="str">
            <v xml:space="preserve">31901107  </v>
          </cell>
          <cell r="G21">
            <v>2760.79</v>
          </cell>
          <cell r="H21">
            <v>1258.3499999999999</v>
          </cell>
          <cell r="I21">
            <v>2009.57</v>
          </cell>
          <cell r="J21">
            <v>2009.57</v>
          </cell>
          <cell r="K21">
            <v>2009.57</v>
          </cell>
          <cell r="L21">
            <v>2009.57</v>
          </cell>
          <cell r="M21">
            <v>2009.57</v>
          </cell>
          <cell r="N21">
            <v>2009.57</v>
          </cell>
        </row>
        <row r="22">
          <cell r="C22" t="str">
            <v xml:space="preserve">31901110  </v>
          </cell>
          <cell r="G22">
            <v>2676.49</v>
          </cell>
          <cell r="H22">
            <v>2676.49</v>
          </cell>
          <cell r="I22">
            <v>2676.49</v>
          </cell>
          <cell r="J22">
            <v>2691.69</v>
          </cell>
          <cell r="K22">
            <v>2691.69</v>
          </cell>
          <cell r="L22">
            <v>2691.69</v>
          </cell>
          <cell r="M22">
            <v>2706.89</v>
          </cell>
          <cell r="N22">
            <v>2706.89</v>
          </cell>
        </row>
        <row r="23">
          <cell r="C23" t="str">
            <v xml:space="preserve">31901128  </v>
          </cell>
          <cell r="G23">
            <v>10716.73</v>
          </cell>
          <cell r="H23">
            <v>10656.86</v>
          </cell>
          <cell r="I23">
            <v>10656.86</v>
          </cell>
          <cell r="J23">
            <v>25985.64</v>
          </cell>
          <cell r="K23">
            <v>15494.37</v>
          </cell>
          <cell r="L23">
            <v>23840.23</v>
          </cell>
          <cell r="M23">
            <v>23878.15</v>
          </cell>
          <cell r="N23">
            <v>23566.82</v>
          </cell>
        </row>
        <row r="24">
          <cell r="C24" t="str">
            <v xml:space="preserve">31901133  </v>
          </cell>
          <cell r="G24">
            <v>10594.48</v>
          </cell>
          <cell r="H24">
            <v>10594.48</v>
          </cell>
          <cell r="I24">
            <v>10594.48</v>
          </cell>
          <cell r="J24">
            <v>10594.48</v>
          </cell>
          <cell r="K24">
            <v>10594.48</v>
          </cell>
          <cell r="L24">
            <v>10594.48</v>
          </cell>
          <cell r="M24">
            <v>10594.48</v>
          </cell>
          <cell r="N24">
            <v>10594.48</v>
          </cell>
        </row>
        <row r="25">
          <cell r="C25" t="str">
            <v xml:space="preserve">31901137  </v>
          </cell>
          <cell r="G25">
            <v>36289.11</v>
          </cell>
          <cell r="H25">
            <v>36169.14</v>
          </cell>
          <cell r="I25">
            <v>36189.050000000003</v>
          </cell>
          <cell r="J25">
            <v>36214.46</v>
          </cell>
          <cell r="K25">
            <v>36356.04</v>
          </cell>
          <cell r="L25">
            <v>36227.83</v>
          </cell>
          <cell r="M25">
            <v>36704.46</v>
          </cell>
          <cell r="N25">
            <v>39780.199999999997</v>
          </cell>
        </row>
        <row r="26">
          <cell r="C26" t="str">
            <v xml:space="preserve">31901140  </v>
          </cell>
          <cell r="G26">
            <v>181829.55</v>
          </cell>
          <cell r="H26">
            <v>181221.57</v>
          </cell>
          <cell r="I26">
            <v>181364.02</v>
          </cell>
          <cell r="J26">
            <v>368886.78</v>
          </cell>
          <cell r="K26">
            <v>343940.01</v>
          </cell>
          <cell r="L26">
            <v>342460.95</v>
          </cell>
          <cell r="M26">
            <v>346662.94</v>
          </cell>
          <cell r="N26">
            <v>338097.96</v>
          </cell>
        </row>
        <row r="27">
          <cell r="C27" t="str">
            <v xml:space="preserve">31901142  </v>
          </cell>
          <cell r="G27">
            <v>29109.75</v>
          </cell>
          <cell r="H27" t="str">
            <v xml:space="preserve"> </v>
          </cell>
          <cell r="I27" t="str">
            <v xml:space="preserve"> </v>
          </cell>
          <cell r="J27" t="str">
            <v xml:space="preserve"> </v>
          </cell>
          <cell r="K27" t="str">
            <v xml:space="preserve"> </v>
          </cell>
          <cell r="L27">
            <v>27175.5</v>
          </cell>
          <cell r="M27" t="str">
            <v xml:space="preserve"> </v>
          </cell>
          <cell r="N27">
            <v>8891.09</v>
          </cell>
        </row>
        <row r="28">
          <cell r="C28" t="str">
            <v xml:space="preserve">31901143  </v>
          </cell>
          <cell r="G28">
            <v>689240.62</v>
          </cell>
          <cell r="H28" t="str">
            <v xml:space="preserve"> </v>
          </cell>
          <cell r="I28">
            <v>-3741.68</v>
          </cell>
          <cell r="J28" t="str">
            <v xml:space="preserve"> </v>
          </cell>
          <cell r="K28" t="str">
            <v xml:space="preserve"> </v>
          </cell>
          <cell r="L28">
            <v>-5059.3</v>
          </cell>
          <cell r="M28" t="str">
            <v xml:space="preserve"> </v>
          </cell>
          <cell r="N28" t="str">
            <v xml:space="preserve"> </v>
          </cell>
        </row>
        <row r="29">
          <cell r="C29" t="str">
            <v xml:space="preserve">31901145  </v>
          </cell>
          <cell r="G29">
            <v>49335.59</v>
          </cell>
          <cell r="H29">
            <v>46960.800000000003</v>
          </cell>
          <cell r="I29">
            <v>27038.15</v>
          </cell>
          <cell r="J29">
            <v>3743.26</v>
          </cell>
          <cell r="K29">
            <v>14636.3</v>
          </cell>
          <cell r="L29">
            <v>39896.980000000003</v>
          </cell>
          <cell r="M29">
            <v>8675.26</v>
          </cell>
          <cell r="N29">
            <v>15543.12</v>
          </cell>
        </row>
        <row r="30">
          <cell r="C30" t="str">
            <v xml:space="preserve">31901146  </v>
          </cell>
          <cell r="G30">
            <v>163388.84</v>
          </cell>
          <cell r="H30">
            <v>-117812.8</v>
          </cell>
          <cell r="I30">
            <v>-22372.959999999999</v>
          </cell>
          <cell r="J30">
            <v>-23203.08</v>
          </cell>
          <cell r="K30">
            <v>10440.82</v>
          </cell>
          <cell r="L30">
            <v>19603.88</v>
          </cell>
          <cell r="M30">
            <v>82.89</v>
          </cell>
          <cell r="N30">
            <v>22188.65</v>
          </cell>
        </row>
        <row r="31">
          <cell r="C31" t="str">
            <v xml:space="preserve">31901340  </v>
          </cell>
          <cell r="G31" t="str">
            <v xml:space="preserve"> </v>
          </cell>
          <cell r="H31" t="str">
            <v xml:space="preserve"> </v>
          </cell>
          <cell r="I31" t="str">
            <v xml:space="preserve"> </v>
          </cell>
          <cell r="J31" t="str">
            <v xml:space="preserve"> </v>
          </cell>
          <cell r="K31">
            <v>4879.75</v>
          </cell>
          <cell r="L31">
            <v>874.63</v>
          </cell>
          <cell r="M31">
            <v>1946.4</v>
          </cell>
          <cell r="N31">
            <v>941.62</v>
          </cell>
        </row>
        <row r="32">
          <cell r="C32" t="str">
            <v xml:space="preserve">31901632  </v>
          </cell>
          <cell r="G32" t="str">
            <v xml:space="preserve"> </v>
          </cell>
          <cell r="H32">
            <v>53767.55</v>
          </cell>
          <cell r="I32">
            <v>32540.720000000001</v>
          </cell>
          <cell r="J32">
            <v>28227.119999999999</v>
          </cell>
          <cell r="K32">
            <v>22545.54</v>
          </cell>
          <cell r="L32">
            <v>9621.1200000000008</v>
          </cell>
          <cell r="M32">
            <v>11252.27</v>
          </cell>
          <cell r="N32">
            <v>18768.759999999998</v>
          </cell>
        </row>
        <row r="33">
          <cell r="C33" t="str">
            <v xml:space="preserve">31909201  </v>
          </cell>
          <cell r="G33">
            <v>13703.29</v>
          </cell>
          <cell r="H33">
            <v>72.94</v>
          </cell>
          <cell r="I33" t="str">
            <v xml:space="preserve"> </v>
          </cell>
          <cell r="J33" t="str">
            <v xml:space="preserve"> </v>
          </cell>
          <cell r="K33" t="str">
            <v xml:space="preserve"> </v>
          </cell>
          <cell r="L33" t="str">
            <v xml:space="preserve"> </v>
          </cell>
          <cell r="M33" t="str">
            <v xml:space="preserve"> </v>
          </cell>
          <cell r="N33" t="str">
            <v xml:space="preserve"> </v>
          </cell>
        </row>
        <row r="34">
          <cell r="C34" t="str">
            <v xml:space="preserve">31909204  </v>
          </cell>
          <cell r="G34">
            <v>39010.26</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C35" t="str">
            <v xml:space="preserve">31911302  </v>
          </cell>
          <cell r="G35" t="str">
            <v xml:space="preserve"> </v>
          </cell>
          <cell r="H35">
            <v>12254.4</v>
          </cell>
          <cell r="I35">
            <v>9156.84</v>
          </cell>
          <cell r="J35">
            <v>11864.69</v>
          </cell>
          <cell r="K35">
            <v>16082.92</v>
          </cell>
          <cell r="L35">
            <v>12656.94</v>
          </cell>
          <cell r="M35">
            <v>11585.46</v>
          </cell>
          <cell r="N35">
            <v>12398.32</v>
          </cell>
        </row>
        <row r="36">
          <cell r="C36" t="str">
            <v xml:space="preserve">31911340  </v>
          </cell>
          <cell r="G36">
            <v>3503.58</v>
          </cell>
          <cell r="H36">
            <v>2091.14</v>
          </cell>
          <cell r="I36">
            <v>1045.57</v>
          </cell>
          <cell r="J36">
            <v>1045.57</v>
          </cell>
          <cell r="K36">
            <v>-7685.86</v>
          </cell>
          <cell r="L36" t="str">
            <v xml:space="preserve"> </v>
          </cell>
          <cell r="M36" t="str">
            <v xml:space="preserve"> </v>
          </cell>
          <cell r="N36" t="str">
            <v xml:space="preserve"> </v>
          </cell>
        </row>
      </sheetData>
      <sheetData sheetId="36"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31900101  </v>
          </cell>
          <cell r="G17">
            <v>316931.23</v>
          </cell>
          <cell r="H17">
            <v>317781.75</v>
          </cell>
          <cell r="I17">
            <v>317781.75</v>
          </cell>
          <cell r="J17">
            <v>317783.01</v>
          </cell>
          <cell r="K17">
            <v>317783.01</v>
          </cell>
          <cell r="L17">
            <v>263071.24</v>
          </cell>
          <cell r="M17">
            <v>262947.90000000002</v>
          </cell>
          <cell r="N17">
            <v>259948.65</v>
          </cell>
        </row>
        <row r="18">
          <cell r="C18" t="str">
            <v xml:space="preserve">31900103  </v>
          </cell>
          <cell r="G18" t="str">
            <v xml:space="preserve"> </v>
          </cell>
          <cell r="H18" t="str">
            <v xml:space="preserve"> </v>
          </cell>
          <cell r="I18" t="str">
            <v xml:space="preserve"> </v>
          </cell>
          <cell r="J18" t="str">
            <v xml:space="preserve"> </v>
          </cell>
          <cell r="K18" t="str">
            <v xml:space="preserve"> </v>
          </cell>
          <cell r="L18">
            <v>50970.28</v>
          </cell>
          <cell r="M18">
            <v>51963.98</v>
          </cell>
          <cell r="N18">
            <v>54963.19</v>
          </cell>
        </row>
        <row r="19">
          <cell r="C19" t="str">
            <v xml:space="preserve">31900106  </v>
          </cell>
          <cell r="G19">
            <v>262927.17</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C20" t="str">
            <v xml:space="preserve">31900109  </v>
          </cell>
          <cell r="G20">
            <v>52547.24</v>
          </cell>
          <cell r="H20">
            <v>52547.24</v>
          </cell>
          <cell r="I20">
            <v>52547.24</v>
          </cell>
          <cell r="J20">
            <v>52547.24</v>
          </cell>
          <cell r="K20">
            <v>52547.24</v>
          </cell>
          <cell r="L20">
            <v>50894.43</v>
          </cell>
          <cell r="M20">
            <v>50894.43</v>
          </cell>
          <cell r="N20">
            <v>50894.43</v>
          </cell>
        </row>
        <row r="21">
          <cell r="C21" t="str">
            <v xml:space="preserve">31900128  </v>
          </cell>
          <cell r="G21">
            <v>155518.03</v>
          </cell>
          <cell r="H21">
            <v>155518.03</v>
          </cell>
          <cell r="I21">
            <v>155518.03</v>
          </cell>
          <cell r="J21">
            <v>155518.03</v>
          </cell>
          <cell r="K21">
            <v>155518.03</v>
          </cell>
          <cell r="L21">
            <v>155458.16</v>
          </cell>
          <cell r="M21">
            <v>155458.16</v>
          </cell>
          <cell r="N21">
            <v>155458.16</v>
          </cell>
        </row>
        <row r="22">
          <cell r="C22" t="str">
            <v xml:space="preserve">31900301  </v>
          </cell>
          <cell r="G22">
            <v>145625.45000000001</v>
          </cell>
          <cell r="H22">
            <v>145625.46</v>
          </cell>
          <cell r="I22">
            <v>145626.72</v>
          </cell>
          <cell r="J22">
            <v>145626.72</v>
          </cell>
          <cell r="K22">
            <v>146003.97</v>
          </cell>
          <cell r="L22">
            <v>153709.35999999999</v>
          </cell>
          <cell r="M22">
            <v>168195.95</v>
          </cell>
          <cell r="N22">
            <v>160337.22</v>
          </cell>
        </row>
        <row r="23">
          <cell r="C23" t="str">
            <v xml:space="preserve">31900303  </v>
          </cell>
          <cell r="G23">
            <v>72815.3</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row>
        <row r="24">
          <cell r="C24" t="str">
            <v xml:space="preserve">31900803  </v>
          </cell>
          <cell r="G24" t="str">
            <v xml:space="preserve"> </v>
          </cell>
          <cell r="H24" t="str">
            <v xml:space="preserve"> </v>
          </cell>
          <cell r="I24" t="str">
            <v xml:space="preserve"> </v>
          </cell>
          <cell r="J24" t="str">
            <v xml:space="preserve"> </v>
          </cell>
          <cell r="K24" t="str">
            <v xml:space="preserve"> </v>
          </cell>
          <cell r="L24">
            <v>9858.01</v>
          </cell>
          <cell r="M24" t="str">
            <v xml:space="preserve"> </v>
          </cell>
          <cell r="N24" t="str">
            <v xml:space="preserve"> </v>
          </cell>
        </row>
      </sheetData>
      <sheetData sheetId="37" refreshError="1">
        <row r="16">
          <cell r="G16" t="str">
            <v xml:space="preserve">JANEIRO </v>
          </cell>
          <cell r="H16" t="str">
            <v xml:space="preserve">FEVEREIRO </v>
          </cell>
          <cell r="I16" t="str">
            <v xml:space="preserve">MARÇO </v>
          </cell>
          <cell r="J16" t="str">
            <v xml:space="preserve">ABRIL </v>
          </cell>
          <cell r="K16" t="str">
            <v xml:space="preserve">MAIO </v>
          </cell>
        </row>
        <row r="17">
          <cell r="C17" t="str">
            <v xml:space="preserve">31900301  </v>
          </cell>
          <cell r="G17">
            <v>6676.99</v>
          </cell>
          <cell r="H17">
            <v>6676.99</v>
          </cell>
          <cell r="I17">
            <v>6676.99</v>
          </cell>
          <cell r="J17">
            <v>6676.99</v>
          </cell>
          <cell r="K17">
            <v>6815.74</v>
          </cell>
        </row>
        <row r="18">
          <cell r="C18" t="str">
            <v xml:space="preserve">31900303  </v>
          </cell>
          <cell r="G18">
            <v>3338.5</v>
          </cell>
          <cell r="H18" t="str">
            <v xml:space="preserve"> </v>
          </cell>
          <cell r="I18" t="str">
            <v xml:space="preserve"> </v>
          </cell>
          <cell r="J18" t="str">
            <v xml:space="preserve"> </v>
          </cell>
          <cell r="K18" t="str">
            <v xml:space="preserve"> </v>
          </cell>
        </row>
      </sheetData>
      <sheetData sheetId="38"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414973.64</v>
          </cell>
          <cell r="H17">
            <v>327243.5</v>
          </cell>
          <cell r="I17">
            <v>272177.94</v>
          </cell>
          <cell r="J17">
            <v>291996.12</v>
          </cell>
          <cell r="K17">
            <v>278007.28000000003</v>
          </cell>
          <cell r="L17">
            <v>401632.7</v>
          </cell>
          <cell r="M17">
            <v>417726.16</v>
          </cell>
          <cell r="N17">
            <v>423869.22</v>
          </cell>
        </row>
      </sheetData>
      <sheetData sheetId="39" refreshError="1">
        <row r="16">
          <cell r="G16" t="str">
            <v xml:space="preserve">JANEIRO </v>
          </cell>
          <cell r="H16" t="str">
            <v xml:space="preserve">FEVEREIRO </v>
          </cell>
          <cell r="I16" t="str">
            <v xml:space="preserve">MARÇO </v>
          </cell>
          <cell r="J16" t="str">
            <v xml:space="preserve">ABRIL </v>
          </cell>
          <cell r="K16" t="str">
            <v xml:space="preserve">MAIO </v>
          </cell>
        </row>
        <row r="17">
          <cell r="C17" t="str">
            <v xml:space="preserve">31911303  </v>
          </cell>
          <cell r="G17">
            <v>104899.74</v>
          </cell>
          <cell r="H17">
            <v>81340.98</v>
          </cell>
          <cell r="I17">
            <v>76094.679999999993</v>
          </cell>
          <cell r="J17">
            <v>95718.46</v>
          </cell>
          <cell r="K17">
            <v>84289.36</v>
          </cell>
        </row>
      </sheetData>
      <sheetData sheetId="40" refreshError="1">
        <row r="16">
          <cell r="G16" t="str">
            <v xml:space="preserve">FEVEREIRO </v>
          </cell>
          <cell r="H16" t="str">
            <v xml:space="preserve">MARÇO </v>
          </cell>
          <cell r="I16" t="str">
            <v xml:space="preserve">ABRIL </v>
          </cell>
          <cell r="J16" t="str">
            <v xml:space="preserve">MAIO </v>
          </cell>
        </row>
        <row r="17">
          <cell r="C17" t="str">
            <v xml:space="preserve">31911303  </v>
          </cell>
          <cell r="G17">
            <v>11309.68</v>
          </cell>
          <cell r="H17">
            <v>16192.76</v>
          </cell>
          <cell r="I17">
            <v>17027.84</v>
          </cell>
          <cell r="J17">
            <v>16836.439999999999</v>
          </cell>
        </row>
      </sheetData>
      <sheetData sheetId="41" refreshError="1">
        <row r="16">
          <cell r="G16" t="str">
            <v xml:space="preserve">JUNHO </v>
          </cell>
        </row>
        <row r="17">
          <cell r="C17" t="str">
            <v xml:space="preserve">31911302  </v>
          </cell>
          <cell r="G17">
            <v>586.98</v>
          </cell>
        </row>
      </sheetData>
      <sheetData sheetId="42"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31901131  </v>
          </cell>
          <cell r="G17">
            <v>596996.48</v>
          </cell>
          <cell r="H17">
            <v>623892.36</v>
          </cell>
          <cell r="I17">
            <v>630603.48</v>
          </cell>
          <cell r="J17">
            <v>657060.37</v>
          </cell>
          <cell r="K17">
            <v>619736.55000000005</v>
          </cell>
          <cell r="L17">
            <v>595823.39</v>
          </cell>
          <cell r="M17">
            <v>581618.81999999995</v>
          </cell>
          <cell r="N17">
            <v>668675.68999999994</v>
          </cell>
        </row>
        <row r="18">
          <cell r="C18" t="str">
            <v xml:space="preserve">31901133  </v>
          </cell>
          <cell r="G18">
            <v>32226.03</v>
          </cell>
          <cell r="H18">
            <v>32057.61</v>
          </cell>
          <cell r="I18">
            <v>19313.02</v>
          </cell>
          <cell r="J18">
            <v>9472.35</v>
          </cell>
          <cell r="K18">
            <v>8362.56</v>
          </cell>
          <cell r="L18">
            <v>14677.52</v>
          </cell>
          <cell r="M18">
            <v>12541.08</v>
          </cell>
          <cell r="N18">
            <v>15996.37</v>
          </cell>
        </row>
      </sheetData>
      <sheetData sheetId="43"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v>900</v>
          </cell>
          <cell r="H17">
            <v>600</v>
          </cell>
          <cell r="I17">
            <v>900</v>
          </cell>
          <cell r="J17" t="str">
            <v xml:space="preserve"> </v>
          </cell>
          <cell r="K17">
            <v>350</v>
          </cell>
          <cell r="L17">
            <v>350</v>
          </cell>
          <cell r="M17">
            <v>700</v>
          </cell>
          <cell r="N17" t="str">
            <v xml:space="preserve"> </v>
          </cell>
        </row>
        <row r="18">
          <cell r="C18" t="str">
            <v xml:space="preserve">31901101  </v>
          </cell>
          <cell r="G18">
            <v>678270.52</v>
          </cell>
          <cell r="H18">
            <v>683904.48</v>
          </cell>
          <cell r="I18">
            <v>678673.99</v>
          </cell>
          <cell r="J18">
            <v>668377.46</v>
          </cell>
          <cell r="K18">
            <v>665493.88</v>
          </cell>
          <cell r="L18">
            <v>1342062.6100000001</v>
          </cell>
          <cell r="M18">
            <v>1423062.18</v>
          </cell>
          <cell r="N18">
            <v>1440649.49</v>
          </cell>
        </row>
        <row r="19">
          <cell r="C19" t="str">
            <v xml:space="preserve">31901105  </v>
          </cell>
          <cell r="G19">
            <v>379069.54</v>
          </cell>
          <cell r="H19">
            <v>379069.54</v>
          </cell>
          <cell r="I19">
            <v>379069.54</v>
          </cell>
          <cell r="J19">
            <v>380010.31</v>
          </cell>
          <cell r="K19">
            <v>379069.54</v>
          </cell>
          <cell r="L19">
            <v>389759.38</v>
          </cell>
          <cell r="M19">
            <v>386370.92</v>
          </cell>
          <cell r="N19">
            <v>397483.49</v>
          </cell>
        </row>
        <row r="20">
          <cell r="C20" t="str">
            <v xml:space="preserve">31901107  </v>
          </cell>
          <cell r="G20">
            <v>2522.92</v>
          </cell>
          <cell r="H20">
            <v>2402.31</v>
          </cell>
          <cell r="I20">
            <v>2402.31</v>
          </cell>
          <cell r="J20">
            <v>2402.31</v>
          </cell>
          <cell r="K20">
            <v>2402.31</v>
          </cell>
          <cell r="L20">
            <v>2402.31</v>
          </cell>
          <cell r="M20">
            <v>2399.65</v>
          </cell>
          <cell r="N20">
            <v>2404.98</v>
          </cell>
        </row>
        <row r="21">
          <cell r="C21" t="str">
            <v xml:space="preserve">31901110  </v>
          </cell>
          <cell r="G21">
            <v>4566.32</v>
          </cell>
          <cell r="H21">
            <v>4566.32</v>
          </cell>
          <cell r="I21">
            <v>4566.32</v>
          </cell>
          <cell r="J21">
            <v>4566.32</v>
          </cell>
          <cell r="K21">
            <v>4566.32</v>
          </cell>
          <cell r="L21">
            <v>4566.38</v>
          </cell>
          <cell r="M21">
            <v>4566.38</v>
          </cell>
          <cell r="N21">
            <v>4216.47</v>
          </cell>
        </row>
        <row r="22">
          <cell r="C22" t="str">
            <v xml:space="preserve">31901128  </v>
          </cell>
          <cell r="G22">
            <v>11016.08</v>
          </cell>
          <cell r="H22">
            <v>11195.69</v>
          </cell>
          <cell r="I22">
            <v>11016.08</v>
          </cell>
          <cell r="J22">
            <v>10868.4</v>
          </cell>
          <cell r="K22">
            <v>10836.47</v>
          </cell>
          <cell r="L22">
            <v>20423.689999999999</v>
          </cell>
          <cell r="M22">
            <v>21916.400000000001</v>
          </cell>
          <cell r="N22">
            <v>22090.03</v>
          </cell>
        </row>
        <row r="23">
          <cell r="C23" t="str">
            <v xml:space="preserve">31901131  </v>
          </cell>
          <cell r="G23" t="str">
            <v xml:space="preserve"> </v>
          </cell>
          <cell r="H23" t="str">
            <v xml:space="preserve"> </v>
          </cell>
          <cell r="I23" t="str">
            <v xml:space="preserve"> </v>
          </cell>
          <cell r="J23" t="str">
            <v xml:space="preserve"> </v>
          </cell>
          <cell r="K23" t="str">
            <v xml:space="preserve"> </v>
          </cell>
          <cell r="L23">
            <v>54552.38</v>
          </cell>
          <cell r="M23">
            <v>54552.38</v>
          </cell>
          <cell r="N23">
            <v>82722.84</v>
          </cell>
        </row>
        <row r="24">
          <cell r="C24" t="str">
            <v xml:space="preserve">31901133  </v>
          </cell>
          <cell r="G24">
            <v>166486.34</v>
          </cell>
          <cell r="H24">
            <v>166035.75</v>
          </cell>
          <cell r="I24">
            <v>162244.94</v>
          </cell>
          <cell r="J24">
            <v>157407.35999999999</v>
          </cell>
          <cell r="K24">
            <v>163646.79</v>
          </cell>
          <cell r="L24">
            <v>165176.14000000001</v>
          </cell>
          <cell r="M24">
            <v>162685.67000000001</v>
          </cell>
          <cell r="N24">
            <v>217129.8</v>
          </cell>
        </row>
        <row r="25">
          <cell r="C25" t="str">
            <v xml:space="preserve">31901137  </v>
          </cell>
          <cell r="G25">
            <v>51285.09</v>
          </cell>
          <cell r="H25">
            <v>51285.09</v>
          </cell>
          <cell r="I25">
            <v>51285.09</v>
          </cell>
          <cell r="J25">
            <v>51211.11</v>
          </cell>
          <cell r="K25">
            <v>51195.12</v>
          </cell>
          <cell r="L25">
            <v>52309.599999999999</v>
          </cell>
          <cell r="M25">
            <v>52202.98</v>
          </cell>
          <cell r="N25">
            <v>52451.05</v>
          </cell>
        </row>
        <row r="26">
          <cell r="C26" t="str">
            <v xml:space="preserve">31901140  </v>
          </cell>
          <cell r="G26">
            <v>198832.46</v>
          </cell>
          <cell r="H26">
            <v>200504.37</v>
          </cell>
          <cell r="I26">
            <v>198933.05</v>
          </cell>
          <cell r="J26">
            <v>196110.62</v>
          </cell>
          <cell r="K26">
            <v>195680.93</v>
          </cell>
          <cell r="L26">
            <v>9253.6</v>
          </cell>
          <cell r="M26" t="str">
            <v xml:space="preserve"> </v>
          </cell>
          <cell r="N26" t="str">
            <v xml:space="preserve"> </v>
          </cell>
        </row>
        <row r="27">
          <cell r="C27" t="str">
            <v xml:space="preserve">31901143  </v>
          </cell>
          <cell r="G27">
            <v>746869.07</v>
          </cell>
          <cell r="H27" t="str">
            <v xml:space="preserve"> </v>
          </cell>
          <cell r="I27">
            <v>-2445.96</v>
          </cell>
          <cell r="J27" t="str">
            <v xml:space="preserve"> </v>
          </cell>
          <cell r="K27" t="str">
            <v xml:space="preserve"> </v>
          </cell>
          <cell r="L27" t="str">
            <v xml:space="preserve"> </v>
          </cell>
          <cell r="M27" t="str">
            <v xml:space="preserve"> </v>
          </cell>
          <cell r="N27" t="str">
            <v xml:space="preserve"> </v>
          </cell>
        </row>
        <row r="28">
          <cell r="C28" t="str">
            <v xml:space="preserve">31901145  </v>
          </cell>
          <cell r="G28">
            <v>308227.49</v>
          </cell>
          <cell r="H28">
            <v>72843.199999999997</v>
          </cell>
          <cell r="I28">
            <v>42910.22</v>
          </cell>
          <cell r="J28">
            <v>19794.919999999998</v>
          </cell>
          <cell r="K28">
            <v>23691.77</v>
          </cell>
          <cell r="L28">
            <v>2778.63</v>
          </cell>
          <cell r="M28" t="str">
            <v xml:space="preserve"> </v>
          </cell>
          <cell r="N28" t="str">
            <v xml:space="preserve"> </v>
          </cell>
        </row>
        <row r="29">
          <cell r="C29" t="str">
            <v xml:space="preserve">31901146  </v>
          </cell>
          <cell r="G29">
            <v>38249.67</v>
          </cell>
          <cell r="H29">
            <v>63028.43</v>
          </cell>
          <cell r="I29">
            <v>-81307.39</v>
          </cell>
          <cell r="J29">
            <v>22002.36</v>
          </cell>
          <cell r="K29">
            <v>-41973.07</v>
          </cell>
          <cell r="L29" t="str">
            <v xml:space="preserve"> </v>
          </cell>
          <cell r="M29" t="str">
            <v xml:space="preserve"> </v>
          </cell>
          <cell r="N29" t="str">
            <v xml:space="preserve"> </v>
          </cell>
        </row>
        <row r="30">
          <cell r="C30" t="str">
            <v xml:space="preserve">31901187  </v>
          </cell>
          <cell r="G30" t="str">
            <v xml:space="preserve"> </v>
          </cell>
          <cell r="H30" t="str">
            <v xml:space="preserve"> </v>
          </cell>
          <cell r="I30" t="str">
            <v xml:space="preserve"> </v>
          </cell>
          <cell r="J30" t="str">
            <v xml:space="preserve"> </v>
          </cell>
          <cell r="K30" t="str">
            <v xml:space="preserve"> </v>
          </cell>
          <cell r="L30">
            <v>14222.19</v>
          </cell>
          <cell r="M30">
            <v>13019.51</v>
          </cell>
          <cell r="N30">
            <v>13019.51</v>
          </cell>
        </row>
        <row r="31">
          <cell r="C31" t="str">
            <v xml:space="preserve">31901632  </v>
          </cell>
          <cell r="G31">
            <v>9770.15</v>
          </cell>
          <cell r="H31">
            <v>42806.3</v>
          </cell>
          <cell r="I31">
            <v>8955.66</v>
          </cell>
          <cell r="J31">
            <v>30765.7</v>
          </cell>
          <cell r="K31">
            <v>14997.32</v>
          </cell>
          <cell r="L31">
            <v>24164.82</v>
          </cell>
          <cell r="M31">
            <v>10085.26</v>
          </cell>
          <cell r="N31">
            <v>7054.39</v>
          </cell>
        </row>
      </sheetData>
      <sheetData sheetId="44" refreshError="1">
        <row r="16">
          <cell r="G16" t="str">
            <v xml:space="preserve">JANEIRO </v>
          </cell>
          <cell r="H16" t="str">
            <v xml:space="preserve">FEVEREIRO </v>
          </cell>
          <cell r="I16" t="str">
            <v xml:space="preserve">MARÇO </v>
          </cell>
          <cell r="J16" t="str">
            <v xml:space="preserve">ABRIL </v>
          </cell>
          <cell r="K16" t="str">
            <v xml:space="preserve">MAIO </v>
          </cell>
        </row>
        <row r="17">
          <cell r="C17" t="str">
            <v xml:space="preserve">31900805  </v>
          </cell>
          <cell r="G17" t="str">
            <v xml:space="preserve"> </v>
          </cell>
          <cell r="H17">
            <v>900</v>
          </cell>
          <cell r="I17" t="str">
            <v xml:space="preserve"> </v>
          </cell>
          <cell r="J17" t="str">
            <v xml:space="preserve"> </v>
          </cell>
          <cell r="K17">
            <v>350</v>
          </cell>
        </row>
        <row r="18">
          <cell r="C18" t="str">
            <v xml:space="preserve">31901101  </v>
          </cell>
          <cell r="G18">
            <v>308902.32</v>
          </cell>
          <cell r="H18">
            <v>301779.21999999997</v>
          </cell>
          <cell r="I18">
            <v>307205.71999999997</v>
          </cell>
          <cell r="J18">
            <v>303339.2</v>
          </cell>
          <cell r="K18">
            <v>303392.36</v>
          </cell>
        </row>
        <row r="19">
          <cell r="C19" t="str">
            <v xml:space="preserve">31901105  </v>
          </cell>
          <cell r="G19">
            <v>2984.45</v>
          </cell>
          <cell r="H19">
            <v>7222.24</v>
          </cell>
          <cell r="I19">
            <v>7222.24</v>
          </cell>
          <cell r="J19">
            <v>7222.24</v>
          </cell>
          <cell r="K19">
            <v>8163.01</v>
          </cell>
        </row>
        <row r="20">
          <cell r="C20" t="str">
            <v xml:space="preserve">31901128  </v>
          </cell>
          <cell r="G20">
            <v>7483.75</v>
          </cell>
          <cell r="H20">
            <v>7254.25</v>
          </cell>
          <cell r="I20">
            <v>7423.88</v>
          </cell>
          <cell r="J20">
            <v>7304.14</v>
          </cell>
          <cell r="K20">
            <v>7304.14</v>
          </cell>
        </row>
        <row r="21">
          <cell r="C21" t="str">
            <v xml:space="preserve">31901131  </v>
          </cell>
          <cell r="G21">
            <v>4237.79</v>
          </cell>
          <cell r="H21" t="str">
            <v xml:space="preserve"> </v>
          </cell>
          <cell r="I21" t="str">
            <v xml:space="preserve"> </v>
          </cell>
          <cell r="J21" t="str">
            <v xml:space="preserve"> </v>
          </cell>
          <cell r="K21" t="str">
            <v xml:space="preserve"> </v>
          </cell>
        </row>
        <row r="22">
          <cell r="C22" t="str">
            <v xml:space="preserve">31901133  </v>
          </cell>
          <cell r="G22">
            <v>36321.379999999997</v>
          </cell>
          <cell r="H22">
            <v>40177.589999999997</v>
          </cell>
          <cell r="I22">
            <v>40834.68</v>
          </cell>
          <cell r="J22">
            <v>40954.15</v>
          </cell>
          <cell r="K22">
            <v>40074.11</v>
          </cell>
        </row>
        <row r="23">
          <cell r="C23" t="str">
            <v xml:space="preserve">31901137  </v>
          </cell>
          <cell r="G23">
            <v>1061.94</v>
          </cell>
          <cell r="H23">
            <v>1061.94</v>
          </cell>
          <cell r="I23">
            <v>1070.02</v>
          </cell>
          <cell r="J23">
            <v>1115.27</v>
          </cell>
          <cell r="K23">
            <v>1363.55</v>
          </cell>
        </row>
        <row r="24">
          <cell r="C24" t="str">
            <v xml:space="preserve">31901140  </v>
          </cell>
          <cell r="G24">
            <v>92670.22</v>
          </cell>
          <cell r="H24">
            <v>90533.759999999995</v>
          </cell>
          <cell r="I24">
            <v>92161.24</v>
          </cell>
          <cell r="J24">
            <v>91017.23</v>
          </cell>
          <cell r="K24">
            <v>91017.23</v>
          </cell>
        </row>
        <row r="25">
          <cell r="C25" t="str">
            <v xml:space="preserve">31901142  </v>
          </cell>
          <cell r="G25" t="str">
            <v xml:space="preserve"> </v>
          </cell>
          <cell r="H25" t="str">
            <v xml:space="preserve"> </v>
          </cell>
          <cell r="I25">
            <v>9035.16</v>
          </cell>
          <cell r="J25" t="str">
            <v xml:space="preserve"> </v>
          </cell>
          <cell r="K25" t="str">
            <v xml:space="preserve"> </v>
          </cell>
        </row>
        <row r="26">
          <cell r="C26" t="str">
            <v xml:space="preserve">31901143  </v>
          </cell>
          <cell r="G26">
            <v>225795.95</v>
          </cell>
          <cell r="H26" t="str">
            <v xml:space="preserve"> </v>
          </cell>
          <cell r="I26">
            <v>-1418.31</v>
          </cell>
          <cell r="J26" t="str">
            <v xml:space="preserve"> </v>
          </cell>
          <cell r="K26" t="str">
            <v xml:space="preserve"> </v>
          </cell>
        </row>
        <row r="27">
          <cell r="C27" t="str">
            <v xml:space="preserve">31901145  </v>
          </cell>
          <cell r="G27">
            <v>67106.06</v>
          </cell>
          <cell r="H27">
            <v>29341.38</v>
          </cell>
          <cell r="I27">
            <v>13595.89</v>
          </cell>
          <cell r="J27">
            <v>12605.4</v>
          </cell>
          <cell r="K27">
            <v>6428.56</v>
          </cell>
        </row>
        <row r="28">
          <cell r="C28" t="str">
            <v xml:space="preserve">31901146  </v>
          </cell>
          <cell r="G28">
            <v>17229.060000000001</v>
          </cell>
          <cell r="H28">
            <v>54789.55</v>
          </cell>
          <cell r="I28">
            <v>-69191.600000000006</v>
          </cell>
          <cell r="J28">
            <v>24152.3</v>
          </cell>
          <cell r="K28">
            <v>-26979.31</v>
          </cell>
        </row>
        <row r="29">
          <cell r="C29" t="str">
            <v xml:space="preserve">31901632  </v>
          </cell>
          <cell r="G29">
            <v>9124.2900000000009</v>
          </cell>
          <cell r="H29">
            <v>15025.78</v>
          </cell>
          <cell r="I29">
            <v>8900.08</v>
          </cell>
          <cell r="J29">
            <v>8012.89</v>
          </cell>
          <cell r="K29">
            <v>3681.3</v>
          </cell>
        </row>
      </sheetData>
      <sheetData sheetId="45" refreshError="1">
        <row r="16">
          <cell r="G16" t="str">
            <v xml:space="preserve">FEVEREIRO </v>
          </cell>
          <cell r="H16" t="str">
            <v xml:space="preserve">MARÇO </v>
          </cell>
          <cell r="I16" t="str">
            <v xml:space="preserve">ABRIL </v>
          </cell>
          <cell r="J16" t="str">
            <v xml:space="preserve">MAIO </v>
          </cell>
        </row>
        <row r="17">
          <cell r="C17" t="str">
            <v xml:space="preserve">31901101  </v>
          </cell>
          <cell r="G17">
            <v>38588.620000000003</v>
          </cell>
          <cell r="H17">
            <v>55250.48</v>
          </cell>
          <cell r="I17">
            <v>58099.72</v>
          </cell>
          <cell r="J17">
            <v>57356.44</v>
          </cell>
        </row>
        <row r="18">
          <cell r="C18" t="str">
            <v xml:space="preserve">31901128  </v>
          </cell>
          <cell r="G18">
            <v>1243.26</v>
          </cell>
          <cell r="H18">
            <v>1780.15</v>
          </cell>
          <cell r="I18">
            <v>1871.94</v>
          </cell>
          <cell r="J18">
            <v>1847.99</v>
          </cell>
        </row>
        <row r="19">
          <cell r="C19" t="str">
            <v xml:space="preserve">31901133  </v>
          </cell>
          <cell r="G19" t="str">
            <v xml:space="preserve"> </v>
          </cell>
          <cell r="H19">
            <v>8741</v>
          </cell>
          <cell r="I19">
            <v>13957.83</v>
          </cell>
          <cell r="J19">
            <v>14754.31</v>
          </cell>
        </row>
        <row r="20">
          <cell r="C20" t="str">
            <v xml:space="preserve">31901137  </v>
          </cell>
          <cell r="G20" t="str">
            <v xml:space="preserve"> </v>
          </cell>
          <cell r="H20" t="str">
            <v xml:space="preserve"> </v>
          </cell>
          <cell r="I20" t="str">
            <v xml:space="preserve"> </v>
          </cell>
          <cell r="J20">
            <v>120.16</v>
          </cell>
        </row>
        <row r="21">
          <cell r="C21" t="str">
            <v xml:space="preserve">31901140  </v>
          </cell>
          <cell r="G21">
            <v>11576.59</v>
          </cell>
          <cell r="H21">
            <v>16575.150000000001</v>
          </cell>
          <cell r="I21">
            <v>17429.91</v>
          </cell>
          <cell r="J21">
            <v>17206.93</v>
          </cell>
        </row>
        <row r="22">
          <cell r="C22" t="str">
            <v xml:space="preserve">31901632  </v>
          </cell>
          <cell r="G22" t="str">
            <v xml:space="preserve"> </v>
          </cell>
          <cell r="H22">
            <v>1387.81</v>
          </cell>
          <cell r="I22" t="str">
            <v xml:space="preserve"> </v>
          </cell>
          <cell r="J22">
            <v>876.1</v>
          </cell>
        </row>
      </sheetData>
      <sheetData sheetId="46"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31900101  </v>
          </cell>
          <cell r="G17">
            <v>573117.93999999994</v>
          </cell>
          <cell r="H17">
            <v>571786.91</v>
          </cell>
          <cell r="I17">
            <v>571786.91</v>
          </cell>
          <cell r="J17">
            <v>571786.91</v>
          </cell>
          <cell r="K17">
            <v>571786.91</v>
          </cell>
          <cell r="L17">
            <v>571786.91</v>
          </cell>
          <cell r="M17">
            <v>571786.91</v>
          </cell>
          <cell r="N17">
            <v>566898.21</v>
          </cell>
        </row>
        <row r="18">
          <cell r="C18" t="str">
            <v xml:space="preserve">31900102  </v>
          </cell>
          <cell r="G18">
            <v>104010.71</v>
          </cell>
          <cell r="H18">
            <v>99573.92</v>
          </cell>
          <cell r="I18">
            <v>99573.92</v>
          </cell>
          <cell r="J18">
            <v>99573.92</v>
          </cell>
          <cell r="K18">
            <v>99573.92</v>
          </cell>
          <cell r="L18">
            <v>99573.92</v>
          </cell>
          <cell r="M18">
            <v>99573.92</v>
          </cell>
          <cell r="N18">
            <v>99573.92</v>
          </cell>
        </row>
        <row r="19">
          <cell r="C19" t="str">
            <v xml:space="preserve">31900106  </v>
          </cell>
          <cell r="G19">
            <v>559030.23</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C20" t="str">
            <v xml:space="preserve">31900109  </v>
          </cell>
          <cell r="G20">
            <v>196960.23</v>
          </cell>
          <cell r="H20">
            <v>194806.25</v>
          </cell>
          <cell r="I20">
            <v>194806.25</v>
          </cell>
          <cell r="J20">
            <v>194806.25</v>
          </cell>
          <cell r="K20">
            <v>194806.25</v>
          </cell>
          <cell r="L20">
            <v>194806.25</v>
          </cell>
          <cell r="M20">
            <v>194806.25</v>
          </cell>
          <cell r="N20">
            <v>193756.53</v>
          </cell>
        </row>
        <row r="21">
          <cell r="C21" t="str">
            <v xml:space="preserve">31900128  </v>
          </cell>
          <cell r="G21">
            <v>250737.33</v>
          </cell>
          <cell r="H21">
            <v>247423.03</v>
          </cell>
          <cell r="I21">
            <v>247423.03</v>
          </cell>
          <cell r="J21">
            <v>247423.03</v>
          </cell>
          <cell r="K21">
            <v>247423.03</v>
          </cell>
          <cell r="L21">
            <v>247423.03</v>
          </cell>
          <cell r="M21">
            <v>247423.03</v>
          </cell>
          <cell r="N21">
            <v>248617.56</v>
          </cell>
        </row>
        <row r="22">
          <cell r="C22" t="str">
            <v xml:space="preserve">31900301  </v>
          </cell>
          <cell r="G22">
            <v>357453.39</v>
          </cell>
          <cell r="H22">
            <v>356783.65</v>
          </cell>
          <cell r="I22">
            <v>364849.36</v>
          </cell>
          <cell r="J22">
            <v>360141.96</v>
          </cell>
          <cell r="K22">
            <v>360193.94</v>
          </cell>
          <cell r="L22">
            <v>359882.23</v>
          </cell>
          <cell r="M22">
            <v>359882.23</v>
          </cell>
          <cell r="N22">
            <v>359882.23</v>
          </cell>
        </row>
        <row r="23">
          <cell r="C23" t="str">
            <v xml:space="preserve">31900303  </v>
          </cell>
          <cell r="G23">
            <v>178233.11</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row>
        <row r="24">
          <cell r="C24" t="str">
            <v xml:space="preserve">31900803  </v>
          </cell>
          <cell r="G24" t="str">
            <v xml:space="preserve"> </v>
          </cell>
          <cell r="H24">
            <v>11627.92</v>
          </cell>
          <cell r="I24" t="str">
            <v xml:space="preserve"> </v>
          </cell>
          <cell r="J24" t="str">
            <v xml:space="preserve"> </v>
          </cell>
          <cell r="K24" t="str">
            <v xml:space="preserve"> </v>
          </cell>
          <cell r="L24" t="str">
            <v xml:space="preserve"> </v>
          </cell>
          <cell r="M24" t="str">
            <v xml:space="preserve"> </v>
          </cell>
          <cell r="N24" t="str">
            <v xml:space="preserve"> </v>
          </cell>
        </row>
        <row r="25">
          <cell r="C25" t="str">
            <v xml:space="preserve">31909212  </v>
          </cell>
          <cell r="G25" t="str">
            <v xml:space="preserve"> </v>
          </cell>
          <cell r="H25" t="str">
            <v xml:space="preserve"> </v>
          </cell>
          <cell r="I25" t="str">
            <v xml:space="preserve"> </v>
          </cell>
          <cell r="J25">
            <v>21487.02</v>
          </cell>
          <cell r="K25" t="str">
            <v xml:space="preserve"> </v>
          </cell>
          <cell r="L25" t="str">
            <v xml:space="preserve"> </v>
          </cell>
          <cell r="M25" t="str">
            <v xml:space="preserve"> </v>
          </cell>
          <cell r="N25" t="str">
            <v xml:space="preserve"> </v>
          </cell>
        </row>
      </sheetData>
      <sheetData sheetId="47" refreshError="1">
        <row r="16">
          <cell r="G16" t="str">
            <v xml:space="preserve">MAIO </v>
          </cell>
          <cell r="H16" t="str">
            <v xml:space="preserve">JUNHO </v>
          </cell>
          <cell r="I16" t="str">
            <v xml:space="preserve">JULHO </v>
          </cell>
          <cell r="J16" t="str">
            <v xml:space="preserve">AGOSTO </v>
          </cell>
        </row>
        <row r="17">
          <cell r="C17" t="str">
            <v xml:space="preserve">31900301  </v>
          </cell>
          <cell r="G17">
            <v>37354.949999999997</v>
          </cell>
          <cell r="H17">
            <v>17447.689999999999</v>
          </cell>
          <cell r="I17">
            <v>17447.689999999999</v>
          </cell>
          <cell r="J17">
            <v>17447.689999999999</v>
          </cell>
        </row>
      </sheetData>
      <sheetData sheetId="48"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348906.08</v>
          </cell>
          <cell r="H17">
            <v>341719.44</v>
          </cell>
          <cell r="I17">
            <v>341526.06</v>
          </cell>
          <cell r="J17">
            <v>345595.3</v>
          </cell>
          <cell r="K17">
            <v>347445.52</v>
          </cell>
          <cell r="L17">
            <v>339724.1</v>
          </cell>
          <cell r="M17">
            <v>349972.7</v>
          </cell>
          <cell r="N17">
            <v>359724.3</v>
          </cell>
        </row>
        <row r="18">
          <cell r="C18" t="str">
            <v xml:space="preserve">31919205  </v>
          </cell>
          <cell r="G18">
            <v>38.4</v>
          </cell>
          <cell r="H18">
            <v>292.18</v>
          </cell>
          <cell r="I18" t="str">
            <v xml:space="preserve"> </v>
          </cell>
          <cell r="J18" t="str">
            <v xml:space="preserve"> </v>
          </cell>
          <cell r="K18" t="str">
            <v xml:space="preserve"> </v>
          </cell>
          <cell r="L18">
            <v>1044.5</v>
          </cell>
          <cell r="M18" t="str">
            <v xml:space="preserve"> </v>
          </cell>
          <cell r="N18" t="str">
            <v xml:space="preserve"> </v>
          </cell>
        </row>
      </sheetData>
      <sheetData sheetId="49"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124635.54</v>
          </cell>
          <cell r="H17">
            <v>125729.4</v>
          </cell>
          <cell r="I17">
            <v>121291.64</v>
          </cell>
          <cell r="J17">
            <v>119738.86</v>
          </cell>
          <cell r="K17">
            <v>121324.72</v>
          </cell>
          <cell r="L17">
            <v>119557.75999999999</v>
          </cell>
          <cell r="M17">
            <v>114992.26</v>
          </cell>
          <cell r="N17">
            <v>114883.42</v>
          </cell>
        </row>
      </sheetData>
      <sheetData sheetId="50" refreshError="1">
        <row r="16">
          <cell r="G16" t="str">
            <v xml:space="preserve">JULHO </v>
          </cell>
          <cell r="H16" t="str">
            <v xml:space="preserve">AGOSTO </v>
          </cell>
        </row>
        <row r="17">
          <cell r="C17" t="str">
            <v xml:space="preserve">31911303  </v>
          </cell>
          <cell r="G17">
            <v>60171.38</v>
          </cell>
          <cell r="H17">
            <v>60912.3</v>
          </cell>
        </row>
      </sheetData>
      <sheetData sheetId="51"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31901131  </v>
          </cell>
          <cell r="G17">
            <v>1159.45</v>
          </cell>
          <cell r="H17">
            <v>1159.45</v>
          </cell>
          <cell r="I17">
            <v>1159.45</v>
          </cell>
          <cell r="J17" t="str">
            <v xml:space="preserve"> </v>
          </cell>
          <cell r="K17" t="str">
            <v xml:space="preserve"> </v>
          </cell>
          <cell r="L17" t="str">
            <v xml:space="preserve"> </v>
          </cell>
          <cell r="M17" t="str">
            <v xml:space="preserve"> </v>
          </cell>
          <cell r="N17" t="str">
            <v xml:space="preserve"> </v>
          </cell>
        </row>
        <row r="18">
          <cell r="C18" t="str">
            <v xml:space="preserve">31901133  </v>
          </cell>
          <cell r="G18">
            <v>42453.120000000003</v>
          </cell>
          <cell r="H18">
            <v>828015.67</v>
          </cell>
          <cell r="I18">
            <v>875221.94</v>
          </cell>
          <cell r="J18">
            <v>890944.09</v>
          </cell>
          <cell r="K18">
            <v>890883.59</v>
          </cell>
          <cell r="L18">
            <v>891947.18</v>
          </cell>
          <cell r="M18">
            <v>873800.07</v>
          </cell>
          <cell r="N18">
            <v>876742.49</v>
          </cell>
        </row>
        <row r="19">
          <cell r="C19" t="str">
            <v xml:space="preserve">31901143  </v>
          </cell>
          <cell r="G19">
            <v>579.73</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C20" t="str">
            <v xml:space="preserve">31909201  </v>
          </cell>
          <cell r="G20" t="str">
            <v xml:space="preserve"> </v>
          </cell>
          <cell r="H20">
            <v>15371.16</v>
          </cell>
          <cell r="I20" t="str">
            <v xml:space="preserve"> </v>
          </cell>
          <cell r="J20" t="str">
            <v xml:space="preserve"> </v>
          </cell>
          <cell r="K20" t="str">
            <v xml:space="preserve"> </v>
          </cell>
          <cell r="L20">
            <v>2653.64</v>
          </cell>
          <cell r="M20" t="str">
            <v xml:space="preserve"> </v>
          </cell>
          <cell r="N20" t="str">
            <v xml:space="preserve"> </v>
          </cell>
        </row>
        <row r="21">
          <cell r="C21" t="str">
            <v xml:space="preserve">31911302  </v>
          </cell>
          <cell r="G21">
            <v>977.94</v>
          </cell>
          <cell r="H21">
            <v>1114.3900000000001</v>
          </cell>
          <cell r="I21">
            <v>1950.18</v>
          </cell>
          <cell r="J21">
            <v>1810.88</v>
          </cell>
          <cell r="K21">
            <v>2372.23</v>
          </cell>
          <cell r="L21">
            <v>2368.08</v>
          </cell>
          <cell r="M21" t="str">
            <v xml:space="preserve"> </v>
          </cell>
          <cell r="N21" t="str">
            <v xml:space="preserve"> </v>
          </cell>
        </row>
      </sheetData>
      <sheetData sheetId="52"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t="str">
            <v xml:space="preserve"> </v>
          </cell>
          <cell r="H17" t="str">
            <v xml:space="preserve"> </v>
          </cell>
          <cell r="I17">
            <v>300</v>
          </cell>
          <cell r="J17">
            <v>350</v>
          </cell>
          <cell r="K17" t="str">
            <v xml:space="preserve"> </v>
          </cell>
          <cell r="L17">
            <v>1050</v>
          </cell>
          <cell r="M17">
            <v>350</v>
          </cell>
          <cell r="N17">
            <v>1400</v>
          </cell>
        </row>
        <row r="18">
          <cell r="C18" t="str">
            <v xml:space="preserve">31901101  </v>
          </cell>
          <cell r="G18">
            <v>814661.51</v>
          </cell>
          <cell r="H18">
            <v>819577.07</v>
          </cell>
          <cell r="I18">
            <v>822498.76</v>
          </cell>
          <cell r="J18">
            <v>818726.11</v>
          </cell>
          <cell r="K18">
            <v>820323.48</v>
          </cell>
          <cell r="L18">
            <v>796992.66</v>
          </cell>
          <cell r="M18">
            <v>827971.37</v>
          </cell>
          <cell r="N18">
            <v>827647.77</v>
          </cell>
        </row>
        <row r="19">
          <cell r="C19" t="str">
            <v xml:space="preserve">31901105  </v>
          </cell>
          <cell r="G19">
            <v>413417.16</v>
          </cell>
          <cell r="H19">
            <v>415241.4</v>
          </cell>
          <cell r="I19">
            <v>412894.84</v>
          </cell>
          <cell r="J19">
            <v>412894.84</v>
          </cell>
          <cell r="K19">
            <v>417518.76</v>
          </cell>
          <cell r="L19">
            <v>416532.23</v>
          </cell>
          <cell r="M19">
            <v>422431.87</v>
          </cell>
          <cell r="N19">
            <v>485254.14</v>
          </cell>
        </row>
        <row r="20">
          <cell r="C20" t="str">
            <v xml:space="preserve">31901107  </v>
          </cell>
          <cell r="G20">
            <v>7522.33</v>
          </cell>
          <cell r="H20">
            <v>7522.33</v>
          </cell>
          <cell r="I20">
            <v>7522.33</v>
          </cell>
          <cell r="J20">
            <v>7527.42</v>
          </cell>
          <cell r="K20">
            <v>7522.33</v>
          </cell>
          <cell r="L20">
            <v>6956.79</v>
          </cell>
          <cell r="M20">
            <v>7662.21</v>
          </cell>
          <cell r="N20">
            <v>7522.33</v>
          </cell>
        </row>
        <row r="21">
          <cell r="C21" t="str">
            <v xml:space="preserve">31901110  </v>
          </cell>
          <cell r="G21">
            <v>3392.11</v>
          </cell>
          <cell r="H21">
            <v>3419.53</v>
          </cell>
          <cell r="I21">
            <v>2798.71</v>
          </cell>
          <cell r="J21">
            <v>2798.71</v>
          </cell>
          <cell r="K21">
            <v>2798.71</v>
          </cell>
          <cell r="L21">
            <v>2798.71</v>
          </cell>
          <cell r="M21">
            <v>2798.71</v>
          </cell>
          <cell r="N21">
            <v>2798.71</v>
          </cell>
        </row>
        <row r="22">
          <cell r="C22" t="str">
            <v xml:space="preserve">31901128  </v>
          </cell>
          <cell r="G22">
            <v>14807.23</v>
          </cell>
          <cell r="H22">
            <v>14915.66</v>
          </cell>
          <cell r="I22">
            <v>14971.43</v>
          </cell>
          <cell r="J22">
            <v>14911.5</v>
          </cell>
          <cell r="K22">
            <v>14883.22</v>
          </cell>
          <cell r="L22">
            <v>14985.52</v>
          </cell>
          <cell r="M22">
            <v>15045.47</v>
          </cell>
          <cell r="N22">
            <v>15023.51</v>
          </cell>
        </row>
        <row r="23">
          <cell r="C23" t="str">
            <v xml:space="preserve">31901131  </v>
          </cell>
          <cell r="G23">
            <v>106653.64</v>
          </cell>
          <cell r="H23">
            <v>106536.94</v>
          </cell>
          <cell r="I23">
            <v>92699.05</v>
          </cell>
          <cell r="J23">
            <v>104516.46</v>
          </cell>
          <cell r="K23">
            <v>98641.15</v>
          </cell>
          <cell r="L23">
            <v>94738.27</v>
          </cell>
          <cell r="M23">
            <v>98641.15</v>
          </cell>
          <cell r="N23">
            <v>98641.15</v>
          </cell>
        </row>
        <row r="24">
          <cell r="C24" t="str">
            <v xml:space="preserve">31901133  </v>
          </cell>
          <cell r="G24">
            <v>162163.07999999999</v>
          </cell>
          <cell r="H24">
            <v>154078.81</v>
          </cell>
          <cell r="I24">
            <v>162461.71</v>
          </cell>
          <cell r="J24">
            <v>164111.85999999999</v>
          </cell>
          <cell r="K24">
            <v>163342.14000000001</v>
          </cell>
          <cell r="L24">
            <v>162899.97</v>
          </cell>
          <cell r="M24">
            <v>150701.73000000001</v>
          </cell>
          <cell r="N24">
            <v>159866.75</v>
          </cell>
        </row>
        <row r="25">
          <cell r="C25" t="str">
            <v xml:space="preserve">31901137  </v>
          </cell>
          <cell r="G25">
            <v>54792.480000000003</v>
          </cell>
          <cell r="H25">
            <v>55078.86</v>
          </cell>
          <cell r="I25">
            <v>55070.64</v>
          </cell>
          <cell r="J25">
            <v>55070.64</v>
          </cell>
          <cell r="K25">
            <v>55141.120000000003</v>
          </cell>
          <cell r="L25">
            <v>55090.400000000001</v>
          </cell>
          <cell r="M25">
            <v>55900.17</v>
          </cell>
          <cell r="N25">
            <v>55836.04</v>
          </cell>
        </row>
        <row r="26">
          <cell r="C26" t="str">
            <v xml:space="preserve">31901140  </v>
          </cell>
          <cell r="G26">
            <v>244397.73</v>
          </cell>
          <cell r="H26">
            <v>245872.38</v>
          </cell>
          <cell r="I26">
            <v>246748.88</v>
          </cell>
          <cell r="J26">
            <v>246190.79</v>
          </cell>
          <cell r="K26">
            <v>246354.26</v>
          </cell>
          <cell r="L26">
            <v>247046.14</v>
          </cell>
          <cell r="M26">
            <v>248448.24</v>
          </cell>
          <cell r="N26">
            <v>248351.14</v>
          </cell>
        </row>
        <row r="27">
          <cell r="C27" t="str">
            <v xml:space="preserve">31901142  </v>
          </cell>
          <cell r="G27" t="str">
            <v xml:space="preserve"> </v>
          </cell>
          <cell r="H27" t="str">
            <v xml:space="preserve"> </v>
          </cell>
          <cell r="I27" t="str">
            <v xml:space="preserve"> </v>
          </cell>
          <cell r="J27" t="str">
            <v xml:space="preserve"> </v>
          </cell>
          <cell r="K27" t="str">
            <v xml:space="preserve"> </v>
          </cell>
          <cell r="L27">
            <v>18550.759999999998</v>
          </cell>
          <cell r="M27" t="str">
            <v xml:space="preserve"> </v>
          </cell>
          <cell r="N27" t="str">
            <v xml:space="preserve"> </v>
          </cell>
        </row>
        <row r="28">
          <cell r="C28" t="str">
            <v xml:space="preserve">31901143  </v>
          </cell>
          <cell r="G28">
            <v>897299.77</v>
          </cell>
          <cell r="H28" t="str">
            <v xml:space="preserve"> </v>
          </cell>
          <cell r="I28" t="str">
            <v xml:space="preserve"> </v>
          </cell>
          <cell r="J28" t="str">
            <v xml:space="preserve"> </v>
          </cell>
          <cell r="K28" t="str">
            <v xml:space="preserve"> </v>
          </cell>
          <cell r="L28">
            <v>-10118.6</v>
          </cell>
          <cell r="M28" t="str">
            <v xml:space="preserve"> </v>
          </cell>
          <cell r="N28" t="str">
            <v xml:space="preserve"> </v>
          </cell>
        </row>
        <row r="29">
          <cell r="C29" t="str">
            <v xml:space="preserve">31901145  </v>
          </cell>
          <cell r="G29">
            <v>367470.7</v>
          </cell>
          <cell r="H29">
            <v>34729.019999999997</v>
          </cell>
          <cell r="I29">
            <v>33772.89</v>
          </cell>
          <cell r="J29">
            <v>15420.71</v>
          </cell>
          <cell r="K29">
            <v>25196.45</v>
          </cell>
          <cell r="L29">
            <v>12749.67</v>
          </cell>
          <cell r="M29">
            <v>-2846.52</v>
          </cell>
          <cell r="N29">
            <v>242.62</v>
          </cell>
        </row>
        <row r="30">
          <cell r="C30" t="str">
            <v xml:space="preserve">31901146  </v>
          </cell>
          <cell r="G30">
            <v>33412.870000000003</v>
          </cell>
          <cell r="H30">
            <v>-4115.5200000000004</v>
          </cell>
          <cell r="I30">
            <v>-21576.09</v>
          </cell>
          <cell r="J30">
            <v>-6521.18</v>
          </cell>
          <cell r="K30">
            <v>18202.669999999998</v>
          </cell>
          <cell r="L30">
            <v>-19402.75</v>
          </cell>
          <cell r="M30" t="str">
            <v xml:space="preserve"> </v>
          </cell>
          <cell r="N30" t="str">
            <v xml:space="preserve"> </v>
          </cell>
        </row>
        <row r="31">
          <cell r="C31" t="str">
            <v xml:space="preserve">31901302  </v>
          </cell>
          <cell r="G31">
            <v>1521.33</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row>
        <row r="32">
          <cell r="C32" t="str">
            <v xml:space="preserve">31901340  </v>
          </cell>
          <cell r="G32">
            <v>5121.74</v>
          </cell>
          <cell r="H32">
            <v>3273.16</v>
          </cell>
          <cell r="I32">
            <v>2426.9</v>
          </cell>
          <cell r="J32">
            <v>2795.99</v>
          </cell>
          <cell r="K32">
            <v>2997.18</v>
          </cell>
          <cell r="L32">
            <v>3191.43</v>
          </cell>
          <cell r="M32">
            <v>2925.76</v>
          </cell>
          <cell r="N32">
            <v>2575.29</v>
          </cell>
        </row>
        <row r="33">
          <cell r="C33" t="str">
            <v xml:space="preserve">31901632  </v>
          </cell>
          <cell r="G33">
            <v>45492.78</v>
          </cell>
          <cell r="H33">
            <v>20905.36</v>
          </cell>
          <cell r="I33">
            <v>6095.75</v>
          </cell>
          <cell r="J33">
            <v>9443.3799999999992</v>
          </cell>
          <cell r="K33">
            <v>8905.41</v>
          </cell>
          <cell r="L33">
            <v>17759.34</v>
          </cell>
          <cell r="M33">
            <v>19776.79</v>
          </cell>
          <cell r="N33">
            <v>13080.06</v>
          </cell>
        </row>
        <row r="34">
          <cell r="C34" t="str">
            <v xml:space="preserve">31909201  </v>
          </cell>
          <cell r="G34">
            <v>17787.669999999998</v>
          </cell>
          <cell r="H34">
            <v>6129.17</v>
          </cell>
          <cell r="I34" t="str">
            <v xml:space="preserve"> </v>
          </cell>
          <cell r="J34">
            <v>29205.32</v>
          </cell>
          <cell r="K34" t="str">
            <v xml:space="preserve"> </v>
          </cell>
          <cell r="L34">
            <v>58119.03</v>
          </cell>
          <cell r="M34">
            <v>14573.42</v>
          </cell>
          <cell r="N34" t="str">
            <v xml:space="preserve"> </v>
          </cell>
        </row>
        <row r="35">
          <cell r="C35" t="str">
            <v xml:space="preserve">31909204  </v>
          </cell>
          <cell r="G35" t="str">
            <v xml:space="preserve"> </v>
          </cell>
          <cell r="H35" t="str">
            <v xml:space="preserve"> </v>
          </cell>
          <cell r="I35" t="str">
            <v xml:space="preserve"> </v>
          </cell>
          <cell r="J35" t="str">
            <v xml:space="preserve"> </v>
          </cell>
          <cell r="K35" t="str">
            <v xml:space="preserve"> </v>
          </cell>
          <cell r="L35" t="str">
            <v xml:space="preserve"> </v>
          </cell>
          <cell r="M35">
            <v>968.16</v>
          </cell>
          <cell r="N35" t="str">
            <v xml:space="preserve"> </v>
          </cell>
        </row>
        <row r="36">
          <cell r="C36" t="str">
            <v xml:space="preserve">31909205  </v>
          </cell>
          <cell r="G36">
            <v>196.87</v>
          </cell>
          <cell r="H36" t="str">
            <v xml:space="preserve"> </v>
          </cell>
          <cell r="I36" t="str">
            <v xml:space="preserve"> </v>
          </cell>
          <cell r="J36" t="str">
            <v xml:space="preserve"> </v>
          </cell>
          <cell r="K36" t="str">
            <v xml:space="preserve"> </v>
          </cell>
          <cell r="L36" t="str">
            <v xml:space="preserve"> </v>
          </cell>
          <cell r="M36">
            <v>28.35</v>
          </cell>
          <cell r="N36" t="str">
            <v xml:space="preserve"> </v>
          </cell>
        </row>
        <row r="37">
          <cell r="C37" t="str">
            <v xml:space="preserve">31911302  </v>
          </cell>
          <cell r="G37">
            <v>12915.14</v>
          </cell>
          <cell r="H37">
            <v>9984.69</v>
          </cell>
          <cell r="I37">
            <v>5587.96</v>
          </cell>
          <cell r="J37">
            <v>7856.39</v>
          </cell>
          <cell r="K37">
            <v>7628.16</v>
          </cell>
          <cell r="L37">
            <v>7840.65</v>
          </cell>
          <cell r="M37">
            <v>10749.15</v>
          </cell>
          <cell r="N37">
            <v>13209.16</v>
          </cell>
        </row>
        <row r="38">
          <cell r="C38" t="str">
            <v xml:space="preserve">31919205  </v>
          </cell>
          <cell r="G38" t="str">
            <v xml:space="preserve"> </v>
          </cell>
          <cell r="H38" t="str">
            <v xml:space="preserve"> </v>
          </cell>
          <cell r="I38" t="str">
            <v xml:space="preserve"> </v>
          </cell>
          <cell r="J38" t="str">
            <v xml:space="preserve"> </v>
          </cell>
          <cell r="K38" t="str">
            <v xml:space="preserve"> </v>
          </cell>
          <cell r="L38">
            <v>2953.09</v>
          </cell>
          <cell r="M38" t="str">
            <v xml:space="preserve"> </v>
          </cell>
          <cell r="N38" t="str">
            <v xml:space="preserve"> </v>
          </cell>
        </row>
      </sheetData>
      <sheetData sheetId="53"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31901101  </v>
          </cell>
          <cell r="G17">
            <v>389083.55</v>
          </cell>
          <cell r="H17">
            <v>386759.23</v>
          </cell>
          <cell r="I17">
            <v>382396.89</v>
          </cell>
          <cell r="J17">
            <v>376835.71</v>
          </cell>
          <cell r="K17">
            <v>374893.14</v>
          </cell>
          <cell r="L17">
            <v>374977.51</v>
          </cell>
          <cell r="M17">
            <v>364798.81</v>
          </cell>
          <cell r="N17">
            <v>364121.68</v>
          </cell>
        </row>
        <row r="18">
          <cell r="C18" t="str">
            <v xml:space="preserve">31901105  </v>
          </cell>
          <cell r="G18">
            <v>39745.82</v>
          </cell>
          <cell r="H18">
            <v>39194.199999999997</v>
          </cell>
          <cell r="I18">
            <v>40904.449999999997</v>
          </cell>
          <cell r="J18">
            <v>40904.449999999997</v>
          </cell>
          <cell r="K18">
            <v>43079.95</v>
          </cell>
          <cell r="L18">
            <v>38704.21</v>
          </cell>
          <cell r="M18">
            <v>31998.73</v>
          </cell>
          <cell r="N18">
            <v>34746.25</v>
          </cell>
        </row>
        <row r="19">
          <cell r="C19" t="str">
            <v xml:space="preserve">31901128  </v>
          </cell>
          <cell r="G19">
            <v>8895.5300000000007</v>
          </cell>
          <cell r="H19">
            <v>8860.76</v>
          </cell>
          <cell r="I19">
            <v>8760.33</v>
          </cell>
          <cell r="J19">
            <v>8621.2800000000007</v>
          </cell>
          <cell r="K19">
            <v>8559.48</v>
          </cell>
          <cell r="L19">
            <v>8561.41</v>
          </cell>
          <cell r="M19">
            <v>8379.81</v>
          </cell>
          <cell r="N19">
            <v>8321.93</v>
          </cell>
        </row>
        <row r="20">
          <cell r="C20" t="str">
            <v xml:space="preserve">31901131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v>49588.23</v>
          </cell>
        </row>
        <row r="21">
          <cell r="C21" t="str">
            <v xml:space="preserve">31901133  </v>
          </cell>
          <cell r="G21">
            <v>45213.57</v>
          </cell>
          <cell r="H21">
            <v>42804.99</v>
          </cell>
          <cell r="I21">
            <v>46576.17</v>
          </cell>
          <cell r="J21">
            <v>46620.2</v>
          </cell>
          <cell r="K21">
            <v>46856.02</v>
          </cell>
          <cell r="L21">
            <v>50076.46</v>
          </cell>
          <cell r="M21">
            <v>61141.7</v>
          </cell>
          <cell r="N21" t="str">
            <v xml:space="preserve"> </v>
          </cell>
        </row>
        <row r="22">
          <cell r="C22" t="str">
            <v xml:space="preserve">31901137  </v>
          </cell>
          <cell r="G22">
            <v>4663.6499999999996</v>
          </cell>
          <cell r="H22">
            <v>6488.19</v>
          </cell>
          <cell r="I22">
            <v>5575.92</v>
          </cell>
          <cell r="J22">
            <v>5886.27</v>
          </cell>
          <cell r="K22">
            <v>10075.02</v>
          </cell>
          <cell r="L22">
            <v>6444.7</v>
          </cell>
          <cell r="M22">
            <v>5541.97</v>
          </cell>
          <cell r="N22">
            <v>5544.96</v>
          </cell>
        </row>
        <row r="23">
          <cell r="C23" t="str">
            <v xml:space="preserve">31901140  </v>
          </cell>
          <cell r="G23">
            <v>116724.47</v>
          </cell>
          <cell r="H23">
            <v>116027.18</v>
          </cell>
          <cell r="I23">
            <v>114718.49</v>
          </cell>
          <cell r="J23">
            <v>113050.14</v>
          </cell>
          <cell r="K23">
            <v>112462.65</v>
          </cell>
          <cell r="L23">
            <v>112492.68</v>
          </cell>
          <cell r="M23">
            <v>109763.41</v>
          </cell>
          <cell r="N23">
            <v>109235.94</v>
          </cell>
        </row>
        <row r="24">
          <cell r="C24" t="str">
            <v xml:space="preserve">31901142  </v>
          </cell>
          <cell r="G24" t="str">
            <v xml:space="preserve"> </v>
          </cell>
          <cell r="H24" t="str">
            <v xml:space="preserve"> </v>
          </cell>
          <cell r="I24" t="str">
            <v xml:space="preserve"> </v>
          </cell>
          <cell r="J24" t="str">
            <v xml:space="preserve"> </v>
          </cell>
          <cell r="K24" t="str">
            <v xml:space="preserve"> </v>
          </cell>
          <cell r="L24" t="str">
            <v xml:space="preserve"> </v>
          </cell>
          <cell r="M24">
            <v>2689.74</v>
          </cell>
          <cell r="N24" t="str">
            <v xml:space="preserve"> </v>
          </cell>
        </row>
        <row r="25">
          <cell r="C25" t="str">
            <v xml:space="preserve">31901143  </v>
          </cell>
          <cell r="G25">
            <v>299133.58</v>
          </cell>
          <cell r="H25" t="str">
            <v xml:space="preserve"> </v>
          </cell>
          <cell r="I25" t="str">
            <v xml:space="preserve"> </v>
          </cell>
          <cell r="J25" t="str">
            <v xml:space="preserve"> </v>
          </cell>
          <cell r="K25" t="str">
            <v xml:space="preserve"> </v>
          </cell>
          <cell r="L25" t="str">
            <v xml:space="preserve"> </v>
          </cell>
          <cell r="M25">
            <v>-1008.66</v>
          </cell>
          <cell r="N25" t="str">
            <v xml:space="preserve"> </v>
          </cell>
        </row>
        <row r="26">
          <cell r="C26" t="str">
            <v xml:space="preserve">31901145  </v>
          </cell>
          <cell r="G26">
            <v>31163</v>
          </cell>
          <cell r="H26">
            <v>11201.48</v>
          </cell>
          <cell r="I26">
            <v>805.22</v>
          </cell>
          <cell r="J26">
            <v>2315.46</v>
          </cell>
          <cell r="K26">
            <v>16003.41</v>
          </cell>
          <cell r="L26">
            <v>49.76</v>
          </cell>
          <cell r="M26">
            <v>896.58</v>
          </cell>
          <cell r="N26">
            <v>114.48</v>
          </cell>
        </row>
        <row r="27">
          <cell r="C27" t="str">
            <v xml:space="preserve">31901146  </v>
          </cell>
          <cell r="G27">
            <v>6382.3</v>
          </cell>
          <cell r="H27">
            <v>14833.07</v>
          </cell>
          <cell r="I27">
            <v>-16617.87</v>
          </cell>
          <cell r="J27" t="str">
            <v xml:space="preserve"> </v>
          </cell>
          <cell r="K27" t="str">
            <v xml:space="preserve"> </v>
          </cell>
          <cell r="L27">
            <v>-4597.4799999999996</v>
          </cell>
          <cell r="M27" t="str">
            <v xml:space="preserve"> </v>
          </cell>
          <cell r="N27" t="str">
            <v xml:space="preserve"> </v>
          </cell>
        </row>
      </sheetData>
      <sheetData sheetId="54" refreshError="1">
        <row r="16">
          <cell r="G16" t="str">
            <v xml:space="preserve">JULHO </v>
          </cell>
          <cell r="H16" t="str">
            <v xml:space="preserve">AGOSTO </v>
          </cell>
        </row>
        <row r="17">
          <cell r="C17" t="str">
            <v xml:space="preserve">31901101  </v>
          </cell>
          <cell r="G17">
            <v>206434.7</v>
          </cell>
          <cell r="H17">
            <v>203459</v>
          </cell>
        </row>
        <row r="18">
          <cell r="C18" t="str">
            <v xml:space="preserve">31901105  </v>
          </cell>
          <cell r="G18" t="str">
            <v xml:space="preserve"> </v>
          </cell>
          <cell r="H18">
            <v>6983.28</v>
          </cell>
        </row>
        <row r="19">
          <cell r="C19" t="str">
            <v xml:space="preserve">31901128  </v>
          </cell>
          <cell r="G19">
            <v>5049.29</v>
          </cell>
          <cell r="H19">
            <v>4990.45</v>
          </cell>
        </row>
        <row r="20">
          <cell r="C20" t="str">
            <v xml:space="preserve">31901131  </v>
          </cell>
          <cell r="G20" t="str">
            <v xml:space="preserve"> </v>
          </cell>
          <cell r="H20">
            <v>712.95</v>
          </cell>
        </row>
        <row r="21">
          <cell r="C21" t="str">
            <v xml:space="preserve">31901137  </v>
          </cell>
          <cell r="G21">
            <v>96.2</v>
          </cell>
          <cell r="H21">
            <v>408.61</v>
          </cell>
        </row>
        <row r="22">
          <cell r="C22" t="str">
            <v xml:space="preserve">31901140  </v>
          </cell>
          <cell r="G22">
            <v>61929.83</v>
          </cell>
          <cell r="H22">
            <v>61037.38</v>
          </cell>
        </row>
      </sheetData>
      <sheetData sheetId="55"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31900101  </v>
          </cell>
          <cell r="G17">
            <v>414282.54</v>
          </cell>
          <cell r="H17">
            <v>405082.82</v>
          </cell>
          <cell r="I17">
            <v>405082.82</v>
          </cell>
          <cell r="J17">
            <v>398386.71</v>
          </cell>
          <cell r="K17">
            <v>387064.47</v>
          </cell>
          <cell r="L17">
            <v>397047.49</v>
          </cell>
          <cell r="M17">
            <v>390535.43</v>
          </cell>
          <cell r="N17">
            <v>390535.43</v>
          </cell>
        </row>
        <row r="18">
          <cell r="C18" t="str">
            <v xml:space="preserve">31900106  </v>
          </cell>
          <cell r="G18">
            <v>337506.29</v>
          </cell>
          <cell r="H18" t="str">
            <v xml:space="preserve"> </v>
          </cell>
          <cell r="I18" t="str">
            <v xml:space="preserve"> </v>
          </cell>
          <cell r="J18" t="str">
            <v xml:space="preserve"> </v>
          </cell>
          <cell r="K18">
            <v>-7082.24</v>
          </cell>
          <cell r="L18" t="str">
            <v xml:space="preserve"> </v>
          </cell>
          <cell r="M18" t="str">
            <v xml:space="preserve"> </v>
          </cell>
          <cell r="N18" t="str">
            <v xml:space="preserve"> </v>
          </cell>
        </row>
        <row r="19">
          <cell r="C19" t="str">
            <v xml:space="preserve">31900109  </v>
          </cell>
          <cell r="G19">
            <v>74248.14</v>
          </cell>
          <cell r="H19">
            <v>72044.06</v>
          </cell>
          <cell r="I19">
            <v>72044.06</v>
          </cell>
          <cell r="J19">
            <v>70750</v>
          </cell>
          <cell r="K19">
            <v>69878.63</v>
          </cell>
          <cell r="L19">
            <v>70491.19</v>
          </cell>
          <cell r="M19">
            <v>70491.19</v>
          </cell>
          <cell r="N19">
            <v>70491.19</v>
          </cell>
        </row>
        <row r="20">
          <cell r="C20" t="str">
            <v xml:space="preserve">31900128  </v>
          </cell>
          <cell r="G20">
            <v>189714.59</v>
          </cell>
          <cell r="H20">
            <v>186894.05</v>
          </cell>
          <cell r="I20">
            <v>186894.05</v>
          </cell>
          <cell r="J20">
            <v>183982.14</v>
          </cell>
          <cell r="K20">
            <v>182615.86</v>
          </cell>
          <cell r="L20">
            <v>183399.75</v>
          </cell>
          <cell r="M20">
            <v>183339.88</v>
          </cell>
          <cell r="N20">
            <v>183339.88</v>
          </cell>
        </row>
        <row r="21">
          <cell r="C21" t="str">
            <v xml:space="preserve">31900301  </v>
          </cell>
          <cell r="G21">
            <v>220658.09</v>
          </cell>
          <cell r="H21">
            <v>220658.09</v>
          </cell>
          <cell r="I21">
            <v>220658.09</v>
          </cell>
          <cell r="J21">
            <v>211143.51</v>
          </cell>
          <cell r="K21">
            <v>209240.59</v>
          </cell>
          <cell r="L21">
            <v>209240.59</v>
          </cell>
          <cell r="M21">
            <v>209240.59</v>
          </cell>
          <cell r="N21">
            <v>209240.59</v>
          </cell>
        </row>
        <row r="22">
          <cell r="C22" t="str">
            <v xml:space="preserve">31900303  </v>
          </cell>
          <cell r="G22">
            <v>109610.68</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row>
        <row r="23">
          <cell r="C23" t="str">
            <v xml:space="preserve">31900803  </v>
          </cell>
          <cell r="G23" t="str">
            <v xml:space="preserve"> </v>
          </cell>
          <cell r="H23">
            <v>3101</v>
          </cell>
          <cell r="I23" t="str">
            <v xml:space="preserve"> </v>
          </cell>
          <cell r="J23" t="str">
            <v xml:space="preserve"> </v>
          </cell>
          <cell r="K23">
            <v>13082.5</v>
          </cell>
          <cell r="L23" t="str">
            <v xml:space="preserve"> </v>
          </cell>
          <cell r="M23">
            <v>6571.93</v>
          </cell>
          <cell r="N23" t="str">
            <v xml:space="preserve"> </v>
          </cell>
        </row>
      </sheetData>
      <sheetData sheetId="56"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31911302  </v>
          </cell>
          <cell r="G17" t="str">
            <v xml:space="preserve"> </v>
          </cell>
          <cell r="H17" t="str">
            <v xml:space="preserve"> </v>
          </cell>
          <cell r="I17" t="str">
            <v xml:space="preserve"> </v>
          </cell>
          <cell r="J17">
            <v>339.18</v>
          </cell>
          <cell r="K17" t="str">
            <v xml:space="preserve"> </v>
          </cell>
          <cell r="L17" t="str">
            <v xml:space="preserve"> </v>
          </cell>
          <cell r="M17" t="str">
            <v xml:space="preserve"> </v>
          </cell>
          <cell r="N17" t="str">
            <v xml:space="preserve"> </v>
          </cell>
        </row>
        <row r="18">
          <cell r="C18" t="str">
            <v xml:space="preserve">31911303  </v>
          </cell>
          <cell r="G18">
            <v>204112.2</v>
          </cell>
          <cell r="H18">
            <v>197375.58</v>
          </cell>
          <cell r="I18">
            <v>189043.5</v>
          </cell>
          <cell r="J18">
            <v>356704.94</v>
          </cell>
          <cell r="K18">
            <v>364064.54</v>
          </cell>
          <cell r="L18">
            <v>358950.7</v>
          </cell>
          <cell r="M18">
            <v>359852.68</v>
          </cell>
          <cell r="N18">
            <v>358980.12</v>
          </cell>
        </row>
      </sheetData>
      <sheetData sheetId="57" refreshError="1">
        <row r="16">
          <cell r="G16" t="str">
            <v xml:space="preserve">JANEIRO </v>
          </cell>
          <cell r="H16" t="str">
            <v xml:space="preserve">FEVEREIRO </v>
          </cell>
          <cell r="I16" t="str">
            <v xml:space="preserve">MARÇO </v>
          </cell>
        </row>
        <row r="17">
          <cell r="C17" t="str">
            <v xml:space="preserve">31911303  </v>
          </cell>
          <cell r="G17">
            <v>21015.48</v>
          </cell>
          <cell r="H17">
            <v>21015.48</v>
          </cell>
          <cell r="I17">
            <v>21015.48</v>
          </cell>
        </row>
      </sheetData>
      <sheetData sheetId="58" refreshError="1">
        <row r="16">
          <cell r="G16" t="str">
            <v xml:space="preserve">ABRIL </v>
          </cell>
        </row>
        <row r="17">
          <cell r="C17" t="str">
            <v xml:space="preserve">31911303  </v>
          </cell>
          <cell r="G17">
            <v>63666.720000000001</v>
          </cell>
        </row>
      </sheetData>
      <sheetData sheetId="59" refreshError="1">
        <row r="16">
          <cell r="G16" t="str">
            <v xml:space="preserve">FEVEREIRO </v>
          </cell>
          <cell r="H16" t="str">
            <v xml:space="preserve">MARÇO </v>
          </cell>
          <cell r="I16" t="str">
            <v xml:space="preserve">ABRIL </v>
          </cell>
        </row>
        <row r="17">
          <cell r="C17" t="str">
            <v xml:space="preserve">31911303  </v>
          </cell>
          <cell r="G17">
            <v>5091.0600000000004</v>
          </cell>
          <cell r="H17">
            <v>29631.26</v>
          </cell>
          <cell r="I17">
            <v>7499.82</v>
          </cell>
        </row>
      </sheetData>
      <sheetData sheetId="60" refreshError="1">
        <row r="16">
          <cell r="G16" t="str">
            <v xml:space="preserve">FEVEREIRO </v>
          </cell>
          <cell r="H16" t="str">
            <v xml:space="preserve">MARÇO </v>
          </cell>
          <cell r="I16" t="str">
            <v xml:space="preserve">ABRIL </v>
          </cell>
        </row>
        <row r="17">
          <cell r="C17" t="str">
            <v xml:space="preserve">31911303  </v>
          </cell>
          <cell r="G17">
            <v>1052.92</v>
          </cell>
          <cell r="H17">
            <v>3557.46</v>
          </cell>
          <cell r="I17">
            <v>5826.82</v>
          </cell>
        </row>
      </sheetData>
      <sheetData sheetId="61"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31901131  </v>
          </cell>
          <cell r="G17">
            <v>1159.45</v>
          </cell>
          <cell r="H17">
            <v>1159.45</v>
          </cell>
          <cell r="I17">
            <v>1159.45</v>
          </cell>
          <cell r="J17" t="str">
            <v xml:space="preserve"> </v>
          </cell>
          <cell r="K17">
            <v>1159.45</v>
          </cell>
          <cell r="L17">
            <v>1159.45</v>
          </cell>
          <cell r="M17">
            <v>1159.45</v>
          </cell>
          <cell r="N17">
            <v>1159.45</v>
          </cell>
        </row>
        <row r="18">
          <cell r="C18" t="str">
            <v xml:space="preserve">31901133  </v>
          </cell>
          <cell r="G18">
            <v>502089.48</v>
          </cell>
          <cell r="H18">
            <v>523421.66</v>
          </cell>
          <cell r="I18">
            <v>520177</v>
          </cell>
          <cell r="J18">
            <v>11203.01</v>
          </cell>
          <cell r="K18">
            <v>988468.22</v>
          </cell>
          <cell r="L18">
            <v>486611.73</v>
          </cell>
          <cell r="M18">
            <v>492193.02</v>
          </cell>
          <cell r="N18">
            <v>503495.02</v>
          </cell>
        </row>
        <row r="19">
          <cell r="C19" t="str">
            <v xml:space="preserve">31901143  </v>
          </cell>
          <cell r="G19">
            <v>579.72</v>
          </cell>
          <cell r="H19" t="str">
            <v xml:space="preserve"> </v>
          </cell>
          <cell r="I19" t="str">
            <v xml:space="preserve"> </v>
          </cell>
          <cell r="J19" t="str">
            <v xml:space="preserve"> </v>
          </cell>
          <cell r="K19">
            <v>-193.24</v>
          </cell>
          <cell r="L19" t="str">
            <v xml:space="preserve"> </v>
          </cell>
          <cell r="M19" t="str">
            <v xml:space="preserve"> </v>
          </cell>
          <cell r="N19" t="str">
            <v xml:space="preserve"> </v>
          </cell>
        </row>
        <row r="20">
          <cell r="C20" t="str">
            <v xml:space="preserve">31911302  </v>
          </cell>
          <cell r="G20">
            <v>1862.75</v>
          </cell>
          <cell r="H20">
            <v>1989.99</v>
          </cell>
          <cell r="I20">
            <v>2122.66</v>
          </cell>
          <cell r="J20" t="str">
            <v xml:space="preserve"> </v>
          </cell>
          <cell r="K20">
            <v>2382.5500000000002</v>
          </cell>
          <cell r="L20">
            <v>2122.66</v>
          </cell>
          <cell r="M20">
            <v>2122.66</v>
          </cell>
          <cell r="N20">
            <v>2122.66</v>
          </cell>
        </row>
      </sheetData>
      <sheetData sheetId="62"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t="str">
            <v xml:space="preserve"> </v>
          </cell>
          <cell r="H17" t="str">
            <v xml:space="preserve"> </v>
          </cell>
          <cell r="I17" t="str">
            <v xml:space="preserve"> </v>
          </cell>
          <cell r="J17" t="str">
            <v xml:space="preserve"> </v>
          </cell>
          <cell r="K17" t="str">
            <v xml:space="preserve"> </v>
          </cell>
          <cell r="L17">
            <v>350</v>
          </cell>
          <cell r="M17" t="str">
            <v xml:space="preserve"> </v>
          </cell>
          <cell r="N17">
            <v>700</v>
          </cell>
        </row>
        <row r="18">
          <cell r="C18" t="str">
            <v xml:space="preserve">31901101  </v>
          </cell>
          <cell r="G18">
            <v>593397.84</v>
          </cell>
          <cell r="H18">
            <v>592161.39</v>
          </cell>
          <cell r="I18">
            <v>587482.63</v>
          </cell>
          <cell r="J18">
            <v>1263527.08</v>
          </cell>
          <cell r="K18">
            <v>1302053.19</v>
          </cell>
          <cell r="L18">
            <v>1283119.05</v>
          </cell>
          <cell r="M18">
            <v>1283096.5</v>
          </cell>
          <cell r="N18">
            <v>1286339.67</v>
          </cell>
        </row>
        <row r="19">
          <cell r="C19" t="str">
            <v xml:space="preserve">31901105  </v>
          </cell>
          <cell r="G19">
            <v>269561.95</v>
          </cell>
          <cell r="H19">
            <v>267885.87</v>
          </cell>
          <cell r="I19">
            <v>267651</v>
          </cell>
          <cell r="J19">
            <v>299637.40999999997</v>
          </cell>
          <cell r="K19">
            <v>299637.40999999997</v>
          </cell>
          <cell r="L19">
            <v>299637.40999999997</v>
          </cell>
          <cell r="M19">
            <v>299637.40999999997</v>
          </cell>
          <cell r="N19">
            <v>299637.40999999997</v>
          </cell>
        </row>
        <row r="20">
          <cell r="C20" t="str">
            <v xml:space="preserve">31901107  </v>
          </cell>
          <cell r="G20">
            <v>4139.43</v>
          </cell>
          <cell r="H20">
            <v>4149.33</v>
          </cell>
          <cell r="I20">
            <v>4149.33</v>
          </cell>
          <cell r="J20">
            <v>4149.33</v>
          </cell>
          <cell r="K20">
            <v>4149.33</v>
          </cell>
          <cell r="L20">
            <v>4149.33</v>
          </cell>
          <cell r="M20">
            <v>4149.33</v>
          </cell>
          <cell r="N20">
            <v>4149.33</v>
          </cell>
        </row>
        <row r="21">
          <cell r="C21" t="str">
            <v xml:space="preserve">31901110  </v>
          </cell>
          <cell r="G21">
            <v>1524.54</v>
          </cell>
          <cell r="H21">
            <v>1524.54</v>
          </cell>
          <cell r="I21">
            <v>1524.54</v>
          </cell>
          <cell r="J21">
            <v>1524.54</v>
          </cell>
          <cell r="K21">
            <v>1524.54</v>
          </cell>
          <cell r="L21">
            <v>1502.76</v>
          </cell>
          <cell r="M21">
            <v>1502.76</v>
          </cell>
          <cell r="N21">
            <v>1502.76</v>
          </cell>
        </row>
        <row r="22">
          <cell r="C22" t="str">
            <v xml:space="preserve">31901128  </v>
          </cell>
          <cell r="G22">
            <v>7723.23</v>
          </cell>
          <cell r="H22">
            <v>7615.46</v>
          </cell>
          <cell r="I22">
            <v>7543.62</v>
          </cell>
          <cell r="J22">
            <v>19950.68</v>
          </cell>
          <cell r="K22">
            <v>20597.28</v>
          </cell>
          <cell r="L22">
            <v>20445.599999999999</v>
          </cell>
          <cell r="M22">
            <v>20423.650000000001</v>
          </cell>
          <cell r="N22">
            <v>20525.43</v>
          </cell>
        </row>
        <row r="23">
          <cell r="C23" t="str">
            <v xml:space="preserve">31901131  </v>
          </cell>
          <cell r="G23" t="str">
            <v xml:space="preserve"> </v>
          </cell>
          <cell r="H23" t="str">
            <v xml:space="preserve"> </v>
          </cell>
          <cell r="I23" t="str">
            <v xml:space="preserve"> </v>
          </cell>
          <cell r="J23">
            <v>1197.8399999999999</v>
          </cell>
          <cell r="K23" t="str">
            <v xml:space="preserve"> </v>
          </cell>
          <cell r="L23" t="str">
            <v xml:space="preserve"> </v>
          </cell>
          <cell r="M23" t="str">
            <v xml:space="preserve"> </v>
          </cell>
          <cell r="N23" t="str">
            <v xml:space="preserve"> </v>
          </cell>
        </row>
        <row r="24">
          <cell r="C24" t="str">
            <v xml:space="preserve">31901133  </v>
          </cell>
          <cell r="G24">
            <v>185092.35</v>
          </cell>
          <cell r="H24">
            <v>177135.46</v>
          </cell>
          <cell r="I24">
            <v>157694.04999999999</v>
          </cell>
          <cell r="J24">
            <v>696755.36</v>
          </cell>
          <cell r="K24">
            <v>-243339.26</v>
          </cell>
          <cell r="L24">
            <v>236494.89</v>
          </cell>
          <cell r="M24">
            <v>237012.59</v>
          </cell>
          <cell r="N24">
            <v>335670.89</v>
          </cell>
        </row>
        <row r="25">
          <cell r="C25" t="str">
            <v xml:space="preserve">31901137  </v>
          </cell>
          <cell r="G25">
            <v>26669.84</v>
          </cell>
          <cell r="H25">
            <v>26337.94</v>
          </cell>
          <cell r="I25">
            <v>26249.97</v>
          </cell>
          <cell r="J25">
            <v>30154.83</v>
          </cell>
          <cell r="K25">
            <v>30154.83</v>
          </cell>
          <cell r="L25">
            <v>30154.83</v>
          </cell>
          <cell r="M25">
            <v>30154.83</v>
          </cell>
          <cell r="N25">
            <v>30332.78</v>
          </cell>
        </row>
        <row r="26">
          <cell r="C26" t="str">
            <v xml:space="preserve">31901143  </v>
          </cell>
          <cell r="G26">
            <v>539116.64</v>
          </cell>
          <cell r="H26" t="str">
            <v xml:space="preserve"> </v>
          </cell>
          <cell r="I26" t="str">
            <v xml:space="preserve"> </v>
          </cell>
          <cell r="J26">
            <v>858.61</v>
          </cell>
          <cell r="K26">
            <v>-3035.58</v>
          </cell>
          <cell r="L26">
            <v>618.88</v>
          </cell>
          <cell r="M26" t="str">
            <v xml:space="preserve"> </v>
          </cell>
          <cell r="N26" t="str">
            <v xml:space="preserve"> </v>
          </cell>
        </row>
        <row r="27">
          <cell r="C27" t="str">
            <v xml:space="preserve">31901145  </v>
          </cell>
          <cell r="G27">
            <v>147629.85999999999</v>
          </cell>
          <cell r="H27">
            <v>51048.39</v>
          </cell>
          <cell r="I27">
            <v>19787.18</v>
          </cell>
          <cell r="J27">
            <v>55079.78</v>
          </cell>
          <cell r="K27">
            <v>45516.93</v>
          </cell>
          <cell r="L27">
            <v>3456.62</v>
          </cell>
          <cell r="M27" t="str">
            <v xml:space="preserve"> </v>
          </cell>
          <cell r="N27" t="str">
            <v xml:space="preserve"> </v>
          </cell>
        </row>
        <row r="28">
          <cell r="C28" t="str">
            <v xml:space="preserve">31901146  </v>
          </cell>
          <cell r="G28">
            <v>25137.47</v>
          </cell>
          <cell r="H28" t="str">
            <v xml:space="preserve"> </v>
          </cell>
          <cell r="I28">
            <v>-25137.47</v>
          </cell>
          <cell r="J28">
            <v>5731.88</v>
          </cell>
          <cell r="K28" t="str">
            <v xml:space="preserve"> </v>
          </cell>
          <cell r="L28">
            <v>-5731.88</v>
          </cell>
          <cell r="M28" t="str">
            <v xml:space="preserve"> </v>
          </cell>
          <cell r="N28" t="str">
            <v xml:space="preserve"> </v>
          </cell>
        </row>
        <row r="29">
          <cell r="C29" t="str">
            <v xml:space="preserve">31901340  </v>
          </cell>
          <cell r="G29">
            <v>5452.03</v>
          </cell>
          <cell r="H29">
            <v>7126.3</v>
          </cell>
          <cell r="I29">
            <v>5145.67</v>
          </cell>
          <cell r="J29">
            <v>4862.8100000000004</v>
          </cell>
          <cell r="K29">
            <v>10575.78</v>
          </cell>
          <cell r="L29">
            <v>4034.1</v>
          </cell>
          <cell r="M29">
            <v>6175.49</v>
          </cell>
          <cell r="N29">
            <v>7476.68</v>
          </cell>
        </row>
        <row r="30">
          <cell r="C30" t="str">
            <v xml:space="preserve">31901608  </v>
          </cell>
          <cell r="G30" t="str">
            <v xml:space="preserve"> </v>
          </cell>
          <cell r="H30" t="str">
            <v xml:space="preserve"> </v>
          </cell>
          <cell r="I30" t="str">
            <v xml:space="preserve"> </v>
          </cell>
          <cell r="J30">
            <v>25094.76</v>
          </cell>
          <cell r="K30">
            <v>21621.85</v>
          </cell>
          <cell r="L30">
            <v>20165.46</v>
          </cell>
          <cell r="M30">
            <v>-66882.070000000007</v>
          </cell>
          <cell r="N30" t="str">
            <v xml:space="preserve"> </v>
          </cell>
        </row>
        <row r="31">
          <cell r="C31" t="str">
            <v xml:space="preserve">31901632  </v>
          </cell>
          <cell r="G31" t="str">
            <v xml:space="preserve"> </v>
          </cell>
          <cell r="H31">
            <v>19889.96</v>
          </cell>
          <cell r="I31">
            <v>22093.71</v>
          </cell>
          <cell r="J31">
            <v>19681.849999999999</v>
          </cell>
          <cell r="K31">
            <v>12684.4</v>
          </cell>
          <cell r="L31" t="str">
            <v xml:space="preserve"> </v>
          </cell>
          <cell r="M31">
            <v>32799.71</v>
          </cell>
          <cell r="N31">
            <v>11644.57</v>
          </cell>
        </row>
        <row r="32">
          <cell r="C32" t="str">
            <v xml:space="preserve">31901644  </v>
          </cell>
          <cell r="G32" t="str">
            <v xml:space="preserve"> </v>
          </cell>
          <cell r="H32">
            <v>87941.36</v>
          </cell>
          <cell r="I32" t="str">
            <v xml:space="preserve"> </v>
          </cell>
          <cell r="J32" t="str">
            <v xml:space="preserve"> </v>
          </cell>
          <cell r="K32">
            <v>90.6</v>
          </cell>
          <cell r="L32" t="str">
            <v xml:space="preserve"> </v>
          </cell>
          <cell r="M32" t="str">
            <v xml:space="preserve"> </v>
          </cell>
          <cell r="N32">
            <v>3704.16</v>
          </cell>
        </row>
        <row r="33">
          <cell r="C33" t="str">
            <v xml:space="preserve">31909201  </v>
          </cell>
          <cell r="G33" t="str">
            <v xml:space="preserve"> </v>
          </cell>
          <cell r="H33">
            <v>459.6</v>
          </cell>
          <cell r="I33" t="str">
            <v xml:space="preserve"> </v>
          </cell>
          <cell r="J33" t="str">
            <v xml:space="preserve"> </v>
          </cell>
          <cell r="K33" t="str">
            <v xml:space="preserve"> </v>
          </cell>
          <cell r="L33" t="str">
            <v xml:space="preserve"> </v>
          </cell>
          <cell r="M33" t="str">
            <v xml:space="preserve"> </v>
          </cell>
          <cell r="N33" t="str">
            <v xml:space="preserve"> </v>
          </cell>
        </row>
        <row r="34">
          <cell r="C34" t="str">
            <v xml:space="preserve">31911302  </v>
          </cell>
          <cell r="G34">
            <v>2387.36</v>
          </cell>
          <cell r="H34">
            <v>2037.86</v>
          </cell>
          <cell r="I34">
            <v>1630.51</v>
          </cell>
          <cell r="J34">
            <v>3397.6</v>
          </cell>
          <cell r="K34">
            <v>4667.68</v>
          </cell>
          <cell r="L34">
            <v>5482.62</v>
          </cell>
          <cell r="M34">
            <v>5651.93</v>
          </cell>
          <cell r="N34">
            <v>11968.77</v>
          </cell>
        </row>
      </sheetData>
      <sheetData sheetId="63" refreshError="1">
        <row r="16">
          <cell r="G16" t="str">
            <v xml:space="preserve">JANEIRO </v>
          </cell>
          <cell r="H16" t="str">
            <v xml:space="preserve">FEVEREIRO </v>
          </cell>
          <cell r="I16" t="str">
            <v xml:space="preserve">MARÇO </v>
          </cell>
        </row>
        <row r="17">
          <cell r="C17" t="str">
            <v xml:space="preserve">31901101  </v>
          </cell>
          <cell r="G17">
            <v>59853.09</v>
          </cell>
          <cell r="H17">
            <v>59853.09</v>
          </cell>
          <cell r="I17">
            <v>59853.09</v>
          </cell>
        </row>
        <row r="18">
          <cell r="C18" t="str">
            <v xml:space="preserve">31901105  </v>
          </cell>
          <cell r="G18">
            <v>31359.23</v>
          </cell>
          <cell r="H18">
            <v>31359.23</v>
          </cell>
          <cell r="I18">
            <v>31359.23</v>
          </cell>
        </row>
        <row r="19">
          <cell r="C19" t="str">
            <v xml:space="preserve">31901128  </v>
          </cell>
          <cell r="G19">
            <v>718.44</v>
          </cell>
          <cell r="H19">
            <v>718.44</v>
          </cell>
          <cell r="I19">
            <v>718.44</v>
          </cell>
        </row>
        <row r="20">
          <cell r="C20" t="str">
            <v xml:space="preserve">31901133  </v>
          </cell>
          <cell r="G20">
            <v>5434.31</v>
          </cell>
          <cell r="H20">
            <v>10731.55</v>
          </cell>
          <cell r="I20">
            <v>7631.49</v>
          </cell>
        </row>
        <row r="21">
          <cell r="C21" t="str">
            <v xml:space="preserve">31901137  </v>
          </cell>
          <cell r="G21">
            <v>3594.51</v>
          </cell>
          <cell r="H21">
            <v>3594.51</v>
          </cell>
          <cell r="I21">
            <v>3594.51</v>
          </cell>
        </row>
        <row r="22">
          <cell r="C22" t="str">
            <v xml:space="preserve">31901143  </v>
          </cell>
          <cell r="G22">
            <v>50120.6</v>
          </cell>
          <cell r="H22" t="str">
            <v xml:space="preserve"> </v>
          </cell>
          <cell r="I22">
            <v>-1765.75</v>
          </cell>
        </row>
        <row r="23">
          <cell r="C23" t="str">
            <v xml:space="preserve">31901145  </v>
          </cell>
          <cell r="G23">
            <v>18438.73</v>
          </cell>
          <cell r="H23">
            <v>3674.01</v>
          </cell>
          <cell r="I23">
            <v>1177.17</v>
          </cell>
        </row>
        <row r="24">
          <cell r="C24" t="str">
            <v xml:space="preserve">31901340  </v>
          </cell>
          <cell r="G24" t="str">
            <v xml:space="preserve"> </v>
          </cell>
          <cell r="H24">
            <v>410.41</v>
          </cell>
          <cell r="I24" t="str">
            <v xml:space="preserve"> </v>
          </cell>
        </row>
        <row r="25">
          <cell r="C25" t="str">
            <v xml:space="preserve">31901632  </v>
          </cell>
          <cell r="G25" t="str">
            <v xml:space="preserve"> </v>
          </cell>
          <cell r="H25">
            <v>5753.48</v>
          </cell>
          <cell r="I25" t="str">
            <v xml:space="preserve"> </v>
          </cell>
        </row>
        <row r="26">
          <cell r="C26" t="str">
            <v xml:space="preserve">31911302  </v>
          </cell>
          <cell r="G26" t="str">
            <v xml:space="preserve"> </v>
          </cell>
          <cell r="H26">
            <v>1112.42</v>
          </cell>
          <cell r="I26">
            <v>444.96</v>
          </cell>
        </row>
      </sheetData>
      <sheetData sheetId="64" refreshError="1">
        <row r="16">
          <cell r="G16" t="str">
            <v xml:space="preserve">ABRIL </v>
          </cell>
        </row>
        <row r="17">
          <cell r="C17" t="str">
            <v xml:space="preserve">31901101  </v>
          </cell>
          <cell r="G17">
            <v>284207.96999999997</v>
          </cell>
        </row>
        <row r="18">
          <cell r="C18" t="str">
            <v xml:space="preserve">31901128  </v>
          </cell>
          <cell r="G18">
            <v>5188.72</v>
          </cell>
        </row>
      </sheetData>
      <sheetData sheetId="65" refreshError="1">
        <row r="16">
          <cell r="G16" t="str">
            <v xml:space="preserve">FEVEREIRO </v>
          </cell>
          <cell r="H16" t="str">
            <v xml:space="preserve">MARÇO </v>
          </cell>
          <cell r="I16" t="str">
            <v xml:space="preserve">ABRIL </v>
          </cell>
        </row>
        <row r="17">
          <cell r="C17" t="str">
            <v xml:space="preserve">31901101  </v>
          </cell>
          <cell r="G17">
            <v>21811.119999999999</v>
          </cell>
          <cell r="H17">
            <v>131438.47</v>
          </cell>
          <cell r="I17">
            <v>33355.79</v>
          </cell>
        </row>
        <row r="18">
          <cell r="C18" t="str">
            <v xml:space="preserve">31901105  </v>
          </cell>
          <cell r="G18">
            <v>627.17999999999995</v>
          </cell>
          <cell r="H18">
            <v>627.17999999999995</v>
          </cell>
          <cell r="I18" t="str">
            <v xml:space="preserve"> </v>
          </cell>
        </row>
        <row r="19">
          <cell r="C19" t="str">
            <v xml:space="preserve">31901128  </v>
          </cell>
          <cell r="G19">
            <v>462.97</v>
          </cell>
          <cell r="H19">
            <v>2374.83</v>
          </cell>
          <cell r="I19">
            <v>734.4</v>
          </cell>
        </row>
        <row r="20">
          <cell r="C20" t="str">
            <v xml:space="preserve">31901133  </v>
          </cell>
          <cell r="G20">
            <v>750.11</v>
          </cell>
          <cell r="H20">
            <v>1348.9</v>
          </cell>
          <cell r="I20" t="str">
            <v xml:space="preserve"> </v>
          </cell>
        </row>
        <row r="21">
          <cell r="C21" t="str">
            <v xml:space="preserve">31901137  </v>
          </cell>
          <cell r="G21">
            <v>240.01</v>
          </cell>
          <cell r="H21">
            <v>248.28</v>
          </cell>
          <cell r="I21" t="str">
            <v xml:space="preserve"> </v>
          </cell>
        </row>
      </sheetData>
      <sheetData sheetId="66" refreshError="1">
        <row r="16">
          <cell r="G16" t="str">
            <v xml:space="preserve">FEVEREIRO </v>
          </cell>
          <cell r="H16" t="str">
            <v xml:space="preserve">MARÇO </v>
          </cell>
        </row>
        <row r="17">
          <cell r="C17" t="str">
            <v xml:space="preserve">31901133  </v>
          </cell>
          <cell r="G17">
            <v>6833.85</v>
          </cell>
          <cell r="H17">
            <v>7903.62</v>
          </cell>
        </row>
      </sheetData>
      <sheetData sheetId="67" refreshError="1">
        <row r="16">
          <cell r="G16" t="str">
            <v xml:space="preserve">FEVEREIRO </v>
          </cell>
          <cell r="H16" t="str">
            <v xml:space="preserve">MARÇO </v>
          </cell>
          <cell r="I16" t="str">
            <v xml:space="preserve">ABRIL </v>
          </cell>
        </row>
        <row r="17">
          <cell r="C17" t="str">
            <v xml:space="preserve">31901101  </v>
          </cell>
          <cell r="G17">
            <v>4670.28</v>
          </cell>
          <cell r="H17">
            <v>15788.98</v>
          </cell>
          <cell r="I17">
            <v>25916.93</v>
          </cell>
        </row>
        <row r="18">
          <cell r="C18" t="str">
            <v xml:space="preserve">31901128  </v>
          </cell>
          <cell r="G18">
            <v>115.74</v>
          </cell>
          <cell r="H18">
            <v>317.32</v>
          </cell>
          <cell r="I18">
            <v>568.76</v>
          </cell>
        </row>
        <row r="19">
          <cell r="C19" t="str">
            <v xml:space="preserve">31901137  </v>
          </cell>
          <cell r="G19" t="str">
            <v xml:space="preserve"> </v>
          </cell>
          <cell r="H19">
            <v>64.239999999999995</v>
          </cell>
          <cell r="I19" t="str">
            <v xml:space="preserve"> </v>
          </cell>
        </row>
      </sheetData>
      <sheetData sheetId="68"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31900101  </v>
          </cell>
          <cell r="G17">
            <v>249183.66</v>
          </cell>
          <cell r="H17">
            <v>249183.66</v>
          </cell>
          <cell r="I17">
            <v>249183.66</v>
          </cell>
          <cell r="J17">
            <v>249183.66</v>
          </cell>
          <cell r="K17">
            <v>249183.66</v>
          </cell>
          <cell r="L17">
            <v>249183.66</v>
          </cell>
          <cell r="M17">
            <v>249183.66</v>
          </cell>
          <cell r="N17">
            <v>249183.66</v>
          </cell>
        </row>
        <row r="18">
          <cell r="C18" t="str">
            <v xml:space="preserve">31900106  </v>
          </cell>
          <cell r="G18">
            <v>203959.1</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row>
        <row r="19">
          <cell r="C19" t="str">
            <v xml:space="preserve">31900109  </v>
          </cell>
          <cell r="G19">
            <v>45940.13</v>
          </cell>
          <cell r="H19">
            <v>45940.13</v>
          </cell>
          <cell r="I19">
            <v>45940.13</v>
          </cell>
          <cell r="J19">
            <v>45940.13</v>
          </cell>
          <cell r="K19">
            <v>45940.13</v>
          </cell>
          <cell r="L19">
            <v>45940.13</v>
          </cell>
          <cell r="M19">
            <v>45940.13</v>
          </cell>
          <cell r="N19">
            <v>45940.13</v>
          </cell>
        </row>
        <row r="20">
          <cell r="C20" t="str">
            <v xml:space="preserve">31900128  </v>
          </cell>
          <cell r="G20">
            <v>114710.11</v>
          </cell>
          <cell r="H20">
            <v>114710.11</v>
          </cell>
          <cell r="I20">
            <v>114710.11</v>
          </cell>
          <cell r="J20">
            <v>114710.11</v>
          </cell>
          <cell r="K20">
            <v>114710.11</v>
          </cell>
          <cell r="L20">
            <v>114710.11</v>
          </cell>
          <cell r="M20">
            <v>114710.11</v>
          </cell>
          <cell r="N20">
            <v>114710.11</v>
          </cell>
        </row>
        <row r="21">
          <cell r="C21" t="str">
            <v xml:space="preserve">31900301  </v>
          </cell>
          <cell r="G21">
            <v>159693.81</v>
          </cell>
          <cell r="H21">
            <v>159693.81</v>
          </cell>
          <cell r="I21">
            <v>159693.81</v>
          </cell>
          <cell r="J21">
            <v>159693.81</v>
          </cell>
          <cell r="K21">
            <v>162053.91</v>
          </cell>
          <cell r="L21">
            <v>160873.85</v>
          </cell>
          <cell r="M21">
            <v>169924.57</v>
          </cell>
          <cell r="N21">
            <v>165471.25</v>
          </cell>
        </row>
        <row r="22">
          <cell r="C22" t="str">
            <v xml:space="preserve">31900303  </v>
          </cell>
          <cell r="G22">
            <v>80445.67</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row>
        <row r="23">
          <cell r="C23" t="str">
            <v xml:space="preserve">31900328  </v>
          </cell>
          <cell r="G23">
            <v>1197.4000000000001</v>
          </cell>
          <cell r="H23">
            <v>1197.4000000000001</v>
          </cell>
          <cell r="I23">
            <v>1197.4000000000001</v>
          </cell>
          <cell r="J23">
            <v>1197.4000000000001</v>
          </cell>
          <cell r="K23">
            <v>1197.4000000000001</v>
          </cell>
          <cell r="L23">
            <v>1197.4000000000001</v>
          </cell>
          <cell r="M23">
            <v>1257.27</v>
          </cell>
          <cell r="N23">
            <v>1257.27</v>
          </cell>
        </row>
      </sheetData>
      <sheetData sheetId="69" refreshError="1">
        <row r="16">
          <cell r="G16" t="str">
            <v xml:space="preserve">JULHO </v>
          </cell>
        </row>
        <row r="17">
          <cell r="C17" t="str">
            <v xml:space="preserve">31900801  </v>
          </cell>
          <cell r="G17">
            <v>6975.85</v>
          </cell>
        </row>
      </sheetData>
      <sheetData sheetId="70"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387246.64</v>
          </cell>
          <cell r="H17">
            <v>399212.96</v>
          </cell>
          <cell r="I17">
            <v>376361.29</v>
          </cell>
          <cell r="J17">
            <v>384832.42</v>
          </cell>
          <cell r="K17">
            <v>385281.58</v>
          </cell>
          <cell r="L17">
            <v>388176.2</v>
          </cell>
          <cell r="M17">
            <v>386589.64</v>
          </cell>
          <cell r="N17">
            <v>386809.16</v>
          </cell>
        </row>
      </sheetData>
      <sheetData sheetId="71"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31901101  </v>
          </cell>
          <cell r="G17" t="str">
            <v xml:space="preserve"> </v>
          </cell>
          <cell r="H17" t="str">
            <v xml:space="preserve"> </v>
          </cell>
          <cell r="I17" t="str">
            <v xml:space="preserve"> </v>
          </cell>
          <cell r="J17" t="str">
            <v xml:space="preserve"> </v>
          </cell>
          <cell r="K17" t="str">
            <v xml:space="preserve"> </v>
          </cell>
          <cell r="L17">
            <v>146.12</v>
          </cell>
          <cell r="M17" t="str">
            <v xml:space="preserve"> </v>
          </cell>
          <cell r="N17" t="str">
            <v xml:space="preserve"> </v>
          </cell>
        </row>
        <row r="18">
          <cell r="C18" t="str">
            <v xml:space="preserve">31901133  </v>
          </cell>
          <cell r="G18">
            <v>482142</v>
          </cell>
          <cell r="H18">
            <v>544774.47</v>
          </cell>
          <cell r="I18">
            <v>538635.99</v>
          </cell>
          <cell r="J18">
            <v>547710.47</v>
          </cell>
          <cell r="K18">
            <v>533871.76</v>
          </cell>
          <cell r="L18">
            <v>560834.06999999995</v>
          </cell>
          <cell r="M18">
            <v>528193.61</v>
          </cell>
          <cell r="N18">
            <v>582671.14</v>
          </cell>
        </row>
        <row r="19">
          <cell r="C19" t="str">
            <v xml:space="preserve">31901340  </v>
          </cell>
          <cell r="G19" t="str">
            <v xml:space="preserve"> </v>
          </cell>
          <cell r="H19">
            <v>835.81</v>
          </cell>
          <cell r="I19">
            <v>716.41</v>
          </cell>
          <cell r="J19">
            <v>955.21</v>
          </cell>
          <cell r="K19">
            <v>955.21</v>
          </cell>
          <cell r="L19">
            <v>955.21</v>
          </cell>
          <cell r="M19">
            <v>1791.02</v>
          </cell>
          <cell r="N19">
            <v>1791.02</v>
          </cell>
        </row>
        <row r="20">
          <cell r="C20" t="str">
            <v xml:space="preserve">31911302  </v>
          </cell>
          <cell r="G20">
            <v>1107.26</v>
          </cell>
          <cell r="H20">
            <v>1067.26</v>
          </cell>
          <cell r="I20">
            <v>533.63</v>
          </cell>
          <cell r="J20">
            <v>533.63</v>
          </cell>
          <cell r="K20">
            <v>3656.85</v>
          </cell>
          <cell r="L20">
            <v>1061.3399999999999</v>
          </cell>
          <cell r="M20">
            <v>1990.02</v>
          </cell>
          <cell r="N20">
            <v>1990.02</v>
          </cell>
        </row>
      </sheetData>
      <sheetData sheetId="72"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t="str">
            <v xml:space="preserve"> </v>
          </cell>
          <cell r="H17">
            <v>600</v>
          </cell>
          <cell r="I17">
            <v>900</v>
          </cell>
          <cell r="J17" t="str">
            <v xml:space="preserve"> </v>
          </cell>
          <cell r="K17">
            <v>700</v>
          </cell>
          <cell r="L17">
            <v>700</v>
          </cell>
          <cell r="M17">
            <v>350</v>
          </cell>
          <cell r="N17">
            <v>1400</v>
          </cell>
        </row>
        <row r="18">
          <cell r="C18" t="str">
            <v xml:space="preserve">31901101  </v>
          </cell>
          <cell r="G18">
            <v>879353.64</v>
          </cell>
          <cell r="H18">
            <v>1025957.3</v>
          </cell>
          <cell r="I18">
            <v>993923.44</v>
          </cell>
          <cell r="J18">
            <v>997011.19</v>
          </cell>
          <cell r="K18">
            <v>997703.43</v>
          </cell>
          <cell r="L18">
            <v>991965.7</v>
          </cell>
          <cell r="M18">
            <v>987248.6</v>
          </cell>
          <cell r="N18">
            <v>989270.92</v>
          </cell>
        </row>
        <row r="19">
          <cell r="C19" t="str">
            <v xml:space="preserve">31901105  </v>
          </cell>
          <cell r="G19">
            <v>405686.8</v>
          </cell>
          <cell r="H19">
            <v>406644.62</v>
          </cell>
          <cell r="I19">
            <v>405686.8</v>
          </cell>
          <cell r="J19">
            <v>405686.8</v>
          </cell>
          <cell r="K19">
            <v>410607.91</v>
          </cell>
          <cell r="L19">
            <v>406970.57</v>
          </cell>
          <cell r="M19">
            <v>405596.8</v>
          </cell>
          <cell r="N19">
            <v>405596.8</v>
          </cell>
        </row>
        <row r="20">
          <cell r="C20" t="str">
            <v xml:space="preserve">31901107  </v>
          </cell>
          <cell r="G20">
            <v>1682.13</v>
          </cell>
          <cell r="H20">
            <v>1682.13</v>
          </cell>
          <cell r="I20">
            <v>1682.13</v>
          </cell>
          <cell r="J20">
            <v>1682.13</v>
          </cell>
          <cell r="K20">
            <v>1682.13</v>
          </cell>
          <cell r="L20">
            <v>1682.13</v>
          </cell>
          <cell r="M20">
            <v>1682.13</v>
          </cell>
          <cell r="N20">
            <v>1682.13</v>
          </cell>
        </row>
        <row r="21">
          <cell r="C21" t="str">
            <v xml:space="preserve">31901110  </v>
          </cell>
          <cell r="G21">
            <v>5806.96</v>
          </cell>
          <cell r="H21">
            <v>5806.96</v>
          </cell>
          <cell r="I21">
            <v>5806.96</v>
          </cell>
          <cell r="J21">
            <v>5806.96</v>
          </cell>
          <cell r="K21">
            <v>5806.96</v>
          </cell>
          <cell r="L21">
            <v>6616.74</v>
          </cell>
          <cell r="M21">
            <v>5347.09</v>
          </cell>
          <cell r="N21">
            <v>6031.7</v>
          </cell>
        </row>
        <row r="22">
          <cell r="C22" t="str">
            <v xml:space="preserve">31901128  </v>
          </cell>
          <cell r="G22">
            <v>16643.86</v>
          </cell>
          <cell r="H22">
            <v>19190.330000000002</v>
          </cell>
          <cell r="I22">
            <v>19338.009999999998</v>
          </cell>
          <cell r="J22">
            <v>19278.14</v>
          </cell>
          <cell r="K22">
            <v>19278.14</v>
          </cell>
          <cell r="L22">
            <v>19158.400000000001</v>
          </cell>
          <cell r="M22">
            <v>19066.599999999999</v>
          </cell>
          <cell r="N22">
            <v>19068.59</v>
          </cell>
        </row>
        <row r="23">
          <cell r="C23" t="str">
            <v xml:space="preserve">31901133  </v>
          </cell>
          <cell r="G23">
            <v>262878.39</v>
          </cell>
          <cell r="H23">
            <v>265567.49</v>
          </cell>
          <cell r="I23">
            <v>258921.31</v>
          </cell>
          <cell r="J23">
            <v>244948.19</v>
          </cell>
          <cell r="K23">
            <v>244308.63</v>
          </cell>
          <cell r="L23">
            <v>242473.79</v>
          </cell>
          <cell r="M23">
            <v>244980.73</v>
          </cell>
          <cell r="N23">
            <v>241291.68</v>
          </cell>
        </row>
        <row r="24">
          <cell r="C24" t="str">
            <v xml:space="preserve">31901137  </v>
          </cell>
          <cell r="G24">
            <v>48649.2</v>
          </cell>
          <cell r="H24">
            <v>48654.9</v>
          </cell>
          <cell r="I24">
            <v>48653.37</v>
          </cell>
          <cell r="J24">
            <v>52066.73</v>
          </cell>
          <cell r="K24">
            <v>49982.58</v>
          </cell>
          <cell r="L24">
            <v>49630.85</v>
          </cell>
          <cell r="M24">
            <v>49510.879999999997</v>
          </cell>
          <cell r="N24">
            <v>49510.879999999997</v>
          </cell>
        </row>
        <row r="25">
          <cell r="C25" t="str">
            <v xml:space="preserve">31901140  </v>
          </cell>
          <cell r="G25">
            <v>263160.40000000002</v>
          </cell>
          <cell r="H25">
            <v>308075.90999999997</v>
          </cell>
          <cell r="I25">
            <v>296597.15000000002</v>
          </cell>
          <cell r="J25">
            <v>298457.67</v>
          </cell>
          <cell r="K25">
            <v>298432.55</v>
          </cell>
          <cell r="L25">
            <v>296944.02</v>
          </cell>
          <cell r="M25">
            <v>295652.08</v>
          </cell>
          <cell r="N25">
            <v>295825.76</v>
          </cell>
        </row>
        <row r="26">
          <cell r="C26" t="str">
            <v xml:space="preserve">31901142  </v>
          </cell>
          <cell r="G26" t="str">
            <v xml:space="preserve"> </v>
          </cell>
          <cell r="H26">
            <v>8211.02</v>
          </cell>
          <cell r="I26">
            <v>27391.11</v>
          </cell>
          <cell r="J26" t="str">
            <v xml:space="preserve"> </v>
          </cell>
          <cell r="K26">
            <v>16.59</v>
          </cell>
          <cell r="L26">
            <v>66.37</v>
          </cell>
          <cell r="M26">
            <v>2465.02</v>
          </cell>
          <cell r="N26">
            <v>1878.81</v>
          </cell>
        </row>
        <row r="27">
          <cell r="C27" t="str">
            <v xml:space="preserve">31901143  </v>
          </cell>
          <cell r="G27">
            <v>868423.85</v>
          </cell>
          <cell r="H27">
            <v>62723.11</v>
          </cell>
          <cell r="I27">
            <v>52142.33</v>
          </cell>
          <cell r="J27">
            <v>2078.66</v>
          </cell>
          <cell r="K27">
            <v>241.09</v>
          </cell>
          <cell r="L27">
            <v>199.09</v>
          </cell>
          <cell r="M27">
            <v>-973.31</v>
          </cell>
          <cell r="N27">
            <v>-1006.52</v>
          </cell>
        </row>
        <row r="28">
          <cell r="C28" t="str">
            <v xml:space="preserve">31901145  </v>
          </cell>
          <cell r="G28">
            <v>334207.40999999997</v>
          </cell>
          <cell r="H28">
            <v>120602.49</v>
          </cell>
          <cell r="I28">
            <v>25753.119999999999</v>
          </cell>
          <cell r="J28">
            <v>41060.720000000001</v>
          </cell>
          <cell r="K28">
            <v>1915.66</v>
          </cell>
          <cell r="L28">
            <v>219.99</v>
          </cell>
          <cell r="M28">
            <v>5363.86</v>
          </cell>
          <cell r="N28" t="str">
            <v xml:space="preserve"> </v>
          </cell>
        </row>
        <row r="29">
          <cell r="C29" t="str">
            <v xml:space="preserve">31901146  </v>
          </cell>
          <cell r="G29">
            <v>150115.94</v>
          </cell>
          <cell r="H29">
            <v>-4921.01</v>
          </cell>
          <cell r="I29">
            <v>-75058.039999999994</v>
          </cell>
          <cell r="J29">
            <v>-30875</v>
          </cell>
          <cell r="K29">
            <v>-30141.07</v>
          </cell>
          <cell r="L29">
            <v>-4560.5</v>
          </cell>
          <cell r="M29">
            <v>-4560.32</v>
          </cell>
          <cell r="N29" t="str">
            <v xml:space="preserve"> </v>
          </cell>
        </row>
        <row r="30">
          <cell r="C30" t="str">
            <v xml:space="preserve">31901340  </v>
          </cell>
          <cell r="G30">
            <v>12585.85</v>
          </cell>
          <cell r="H30">
            <v>12228.84</v>
          </cell>
          <cell r="I30">
            <v>6406.11</v>
          </cell>
          <cell r="J30">
            <v>6198.4</v>
          </cell>
          <cell r="K30">
            <v>7438.99</v>
          </cell>
          <cell r="L30">
            <v>7344.77</v>
          </cell>
          <cell r="M30">
            <v>7504.09</v>
          </cell>
          <cell r="N30">
            <v>7282.82</v>
          </cell>
        </row>
        <row r="31">
          <cell r="C31" t="str">
            <v xml:space="preserve">31901632  </v>
          </cell>
          <cell r="G31">
            <v>23742.33</v>
          </cell>
          <cell r="H31">
            <v>16434.2</v>
          </cell>
          <cell r="I31">
            <v>11460.31</v>
          </cell>
          <cell r="J31">
            <v>14659.93</v>
          </cell>
          <cell r="K31">
            <v>9195.58</v>
          </cell>
          <cell r="L31">
            <v>6122.83</v>
          </cell>
          <cell r="M31">
            <v>4623.82</v>
          </cell>
          <cell r="N31">
            <v>5723.07</v>
          </cell>
        </row>
        <row r="32">
          <cell r="C32" t="str">
            <v xml:space="preserve">31909201  </v>
          </cell>
          <cell r="G32">
            <v>1290.21</v>
          </cell>
          <cell r="H32" t="str">
            <v xml:space="preserve"> </v>
          </cell>
          <cell r="I32">
            <v>169.6</v>
          </cell>
          <cell r="J32">
            <v>1588.36</v>
          </cell>
          <cell r="K32">
            <v>835.97</v>
          </cell>
          <cell r="L32" t="str">
            <v xml:space="preserve"> </v>
          </cell>
          <cell r="M32">
            <v>3465.98</v>
          </cell>
          <cell r="N32" t="str">
            <v xml:space="preserve"> </v>
          </cell>
        </row>
        <row r="33">
          <cell r="C33" t="str">
            <v xml:space="preserve">31909204  </v>
          </cell>
          <cell r="G33" t="str">
            <v xml:space="preserve"> </v>
          </cell>
          <cell r="H33" t="str">
            <v xml:space="preserve"> </v>
          </cell>
          <cell r="I33" t="str">
            <v xml:space="preserve"> </v>
          </cell>
          <cell r="J33" t="str">
            <v xml:space="preserve"> </v>
          </cell>
          <cell r="K33">
            <v>760.77</v>
          </cell>
          <cell r="L33" t="str">
            <v xml:space="preserve"> </v>
          </cell>
          <cell r="M33" t="str">
            <v xml:space="preserve"> </v>
          </cell>
          <cell r="N33" t="str">
            <v xml:space="preserve"> </v>
          </cell>
        </row>
        <row r="34">
          <cell r="C34" t="str">
            <v xml:space="preserve">31911302  </v>
          </cell>
          <cell r="G34">
            <v>3824.82</v>
          </cell>
          <cell r="H34">
            <v>4483.3599999999997</v>
          </cell>
          <cell r="I34">
            <v>3059.87</v>
          </cell>
          <cell r="J34">
            <v>2806.57</v>
          </cell>
          <cell r="K34">
            <v>2650.21</v>
          </cell>
          <cell r="L34">
            <v>2549.88</v>
          </cell>
          <cell r="M34">
            <v>3064.11</v>
          </cell>
          <cell r="N34">
            <v>2549.88</v>
          </cell>
        </row>
      </sheetData>
      <sheetData sheetId="73"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31900101  </v>
          </cell>
          <cell r="G17">
            <v>499813.72</v>
          </cell>
          <cell r="H17">
            <v>499813.72</v>
          </cell>
          <cell r="I17">
            <v>499813.72</v>
          </cell>
          <cell r="J17">
            <v>499813.72</v>
          </cell>
          <cell r="K17">
            <v>391774.95</v>
          </cell>
          <cell r="L17">
            <v>490058.72</v>
          </cell>
          <cell r="M17">
            <v>486170.36</v>
          </cell>
          <cell r="N17">
            <v>486170.36</v>
          </cell>
        </row>
        <row r="18">
          <cell r="C18" t="str">
            <v xml:space="preserve">31900103  </v>
          </cell>
          <cell r="G18">
            <v>428271.86</v>
          </cell>
          <cell r="H18">
            <v>428271.86</v>
          </cell>
          <cell r="I18">
            <v>428271.86</v>
          </cell>
          <cell r="J18">
            <v>428271.86</v>
          </cell>
          <cell r="K18">
            <v>428271.86</v>
          </cell>
          <cell r="L18">
            <v>434599.95</v>
          </cell>
          <cell r="M18">
            <v>429326.55</v>
          </cell>
          <cell r="N18">
            <v>429326.55</v>
          </cell>
        </row>
        <row r="19">
          <cell r="C19" t="str">
            <v xml:space="preserve">31900106  </v>
          </cell>
          <cell r="G19">
            <v>546205.35</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C20" t="str">
            <v xml:space="preserve">31900128  </v>
          </cell>
          <cell r="G20">
            <v>169680.01</v>
          </cell>
          <cell r="H20">
            <v>169680.01</v>
          </cell>
          <cell r="I20">
            <v>169680.01</v>
          </cell>
          <cell r="J20">
            <v>169680.01</v>
          </cell>
          <cell r="K20">
            <v>168465.78</v>
          </cell>
          <cell r="L20">
            <v>166120.82</v>
          </cell>
          <cell r="M20">
            <v>164763.22</v>
          </cell>
          <cell r="N20">
            <v>164763.22</v>
          </cell>
        </row>
        <row r="21">
          <cell r="C21" t="str">
            <v xml:space="preserve">31900301  </v>
          </cell>
          <cell r="G21">
            <v>360183.29</v>
          </cell>
          <cell r="H21">
            <v>362040.64</v>
          </cell>
          <cell r="I21">
            <v>361089.69</v>
          </cell>
          <cell r="J21">
            <v>392423.87</v>
          </cell>
          <cell r="K21">
            <v>382192.9</v>
          </cell>
          <cell r="L21">
            <v>372146.25</v>
          </cell>
          <cell r="M21">
            <v>378857.48</v>
          </cell>
          <cell r="N21">
            <v>404075.15</v>
          </cell>
        </row>
        <row r="22">
          <cell r="C22" t="str">
            <v xml:space="preserve">31900303  </v>
          </cell>
          <cell r="G22">
            <v>180080.17</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row>
        <row r="23">
          <cell r="C23" t="str">
            <v xml:space="preserve">31900328  </v>
          </cell>
          <cell r="G23">
            <v>2574.41</v>
          </cell>
          <cell r="H23">
            <v>2574.41</v>
          </cell>
          <cell r="I23">
            <v>2574.41</v>
          </cell>
          <cell r="J23">
            <v>2574.41</v>
          </cell>
          <cell r="K23">
            <v>2574.41</v>
          </cell>
          <cell r="L23">
            <v>2574.41</v>
          </cell>
          <cell r="M23">
            <v>2574.41</v>
          </cell>
          <cell r="N23">
            <v>2574.41</v>
          </cell>
        </row>
        <row r="24">
          <cell r="C24" t="str">
            <v xml:space="preserve">31900803  </v>
          </cell>
          <cell r="G24" t="str">
            <v xml:space="preserve"> </v>
          </cell>
          <cell r="H24" t="str">
            <v xml:space="preserve"> </v>
          </cell>
          <cell r="I24" t="str">
            <v xml:space="preserve"> </v>
          </cell>
          <cell r="J24" t="str">
            <v xml:space="preserve"> </v>
          </cell>
          <cell r="K24" t="str">
            <v xml:space="preserve"> </v>
          </cell>
          <cell r="L24">
            <v>14307.15</v>
          </cell>
          <cell r="M24" t="str">
            <v xml:space="preserve"> </v>
          </cell>
          <cell r="N24" t="str">
            <v xml:space="preserve"> </v>
          </cell>
        </row>
        <row r="25">
          <cell r="C25" t="str">
            <v xml:space="preserve">31900902  </v>
          </cell>
          <cell r="G25">
            <v>6.24</v>
          </cell>
          <cell r="H25">
            <v>6.24</v>
          </cell>
          <cell r="I25">
            <v>6.24</v>
          </cell>
          <cell r="J25">
            <v>6.24</v>
          </cell>
          <cell r="K25">
            <v>6.24</v>
          </cell>
          <cell r="L25">
            <v>6.24</v>
          </cell>
          <cell r="M25">
            <v>6.08</v>
          </cell>
          <cell r="N25">
            <v>5.92</v>
          </cell>
        </row>
        <row r="26">
          <cell r="C26" t="str">
            <v xml:space="preserve">31909212  </v>
          </cell>
          <cell r="G26" t="str">
            <v xml:space="preserve"> </v>
          </cell>
          <cell r="H26" t="str">
            <v xml:space="preserve"> </v>
          </cell>
          <cell r="I26" t="str">
            <v xml:space="preserve"> </v>
          </cell>
          <cell r="J26" t="str">
            <v xml:space="preserve"> </v>
          </cell>
          <cell r="K26" t="str">
            <v xml:space="preserve"> </v>
          </cell>
          <cell r="L26">
            <v>4673.7299999999996</v>
          </cell>
          <cell r="M26" t="str">
            <v xml:space="preserve"> </v>
          </cell>
          <cell r="N26" t="str">
            <v xml:space="preserve"> </v>
          </cell>
        </row>
      </sheetData>
      <sheetData sheetId="74" refreshError="1">
        <row r="16">
          <cell r="G16" t="str">
            <v xml:space="preserve">MAIO </v>
          </cell>
        </row>
        <row r="17">
          <cell r="C17" t="str">
            <v xml:space="preserve">31900101  </v>
          </cell>
          <cell r="G17">
            <v>105000</v>
          </cell>
        </row>
      </sheetData>
      <sheetData sheetId="75"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404535.8</v>
          </cell>
          <cell r="H17">
            <v>392811.28</v>
          </cell>
          <cell r="I17">
            <v>371947.5</v>
          </cell>
          <cell r="J17">
            <v>383506.44</v>
          </cell>
          <cell r="K17">
            <v>378063.34</v>
          </cell>
          <cell r="L17">
            <v>374313.22</v>
          </cell>
          <cell r="M17">
            <v>404263.44</v>
          </cell>
          <cell r="N17">
            <v>398860.08</v>
          </cell>
        </row>
      </sheetData>
      <sheetData sheetId="76"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179672.54</v>
          </cell>
          <cell r="H17">
            <v>191455.78</v>
          </cell>
          <cell r="I17">
            <v>184907.58</v>
          </cell>
          <cell r="J17">
            <v>186074</v>
          </cell>
          <cell r="K17">
            <v>184554.3</v>
          </cell>
          <cell r="L17">
            <v>180544</v>
          </cell>
          <cell r="M17">
            <v>158319.74</v>
          </cell>
          <cell r="N17">
            <v>159106.44</v>
          </cell>
        </row>
      </sheetData>
      <sheetData sheetId="77" refreshError="1">
        <row r="16">
          <cell r="G16" t="str">
            <v xml:space="preserve">ABRIL </v>
          </cell>
          <cell r="H16" t="str">
            <v xml:space="preserve">MAIO </v>
          </cell>
          <cell r="I16" t="str">
            <v xml:space="preserve">JUNHO </v>
          </cell>
          <cell r="J16" t="str">
            <v xml:space="preserve">JULHO </v>
          </cell>
          <cell r="K16" t="str">
            <v xml:space="preserve">AGOSTO </v>
          </cell>
        </row>
        <row r="17">
          <cell r="C17" t="str">
            <v xml:space="preserve">31911303  </v>
          </cell>
          <cell r="G17">
            <v>5069.16</v>
          </cell>
          <cell r="H17">
            <v>93831.08</v>
          </cell>
          <cell r="I17">
            <v>85965.64</v>
          </cell>
          <cell r="J17">
            <v>79039.88</v>
          </cell>
          <cell r="K17">
            <v>104807.64</v>
          </cell>
        </row>
      </sheetData>
      <sheetData sheetId="78" refreshError="1">
        <row r="16">
          <cell r="G16" t="str">
            <v xml:space="preserve">AGOSTO </v>
          </cell>
        </row>
        <row r="17">
          <cell r="C17" t="str">
            <v xml:space="preserve">31911303  </v>
          </cell>
          <cell r="G17">
            <v>6312.28</v>
          </cell>
        </row>
      </sheetData>
      <sheetData sheetId="79"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31901101  </v>
          </cell>
          <cell r="G17">
            <v>16603.5</v>
          </cell>
          <cell r="H17">
            <v>20772.39</v>
          </cell>
          <cell r="I17" t="str">
            <v xml:space="preserve"> </v>
          </cell>
          <cell r="J17" t="str">
            <v xml:space="preserve"> </v>
          </cell>
          <cell r="K17" t="str">
            <v xml:space="preserve"> </v>
          </cell>
          <cell r="L17" t="str">
            <v xml:space="preserve"> </v>
          </cell>
          <cell r="M17" t="str">
            <v xml:space="preserve"> </v>
          </cell>
          <cell r="N17" t="str">
            <v xml:space="preserve"> </v>
          </cell>
        </row>
        <row r="18">
          <cell r="C18" t="str">
            <v xml:space="preserve">31901110  </v>
          </cell>
          <cell r="G18">
            <v>201</v>
          </cell>
          <cell r="H18" t="str">
            <v xml:space="preserve"> </v>
          </cell>
          <cell r="I18">
            <v>201</v>
          </cell>
          <cell r="J18">
            <v>201</v>
          </cell>
          <cell r="K18" t="str">
            <v xml:space="preserve"> </v>
          </cell>
          <cell r="L18" t="str">
            <v xml:space="preserve"> </v>
          </cell>
          <cell r="M18" t="str">
            <v xml:space="preserve"> </v>
          </cell>
          <cell r="N18" t="str">
            <v xml:space="preserve"> </v>
          </cell>
        </row>
        <row r="19">
          <cell r="C19" t="str">
            <v xml:space="preserve">31901128  </v>
          </cell>
          <cell r="G19">
            <v>239.48</v>
          </cell>
          <cell r="H19">
            <v>299.35000000000002</v>
          </cell>
          <cell r="I19" t="str">
            <v xml:space="preserve"> </v>
          </cell>
          <cell r="J19" t="str">
            <v xml:space="preserve"> </v>
          </cell>
          <cell r="K19" t="str">
            <v xml:space="preserve"> </v>
          </cell>
          <cell r="L19" t="str">
            <v xml:space="preserve"> </v>
          </cell>
          <cell r="M19" t="str">
            <v xml:space="preserve"> </v>
          </cell>
          <cell r="N19" t="str">
            <v xml:space="preserve"> </v>
          </cell>
        </row>
        <row r="20">
          <cell r="C20" t="str">
            <v xml:space="preserve">31901133  </v>
          </cell>
          <cell r="G20">
            <v>802445.49</v>
          </cell>
          <cell r="H20">
            <v>1113980.8899999999</v>
          </cell>
          <cell r="I20">
            <v>940209.62</v>
          </cell>
          <cell r="J20">
            <v>1021124.94</v>
          </cell>
          <cell r="K20">
            <v>983151.87</v>
          </cell>
          <cell r="L20">
            <v>1024967.12</v>
          </cell>
          <cell r="M20">
            <v>1013890.79</v>
          </cell>
          <cell r="N20">
            <v>1018970.51</v>
          </cell>
        </row>
        <row r="21">
          <cell r="C21" t="str">
            <v xml:space="preserve">31901143  </v>
          </cell>
          <cell r="G21">
            <v>9797.9</v>
          </cell>
          <cell r="H21">
            <v>-298.67</v>
          </cell>
          <cell r="I21" t="str">
            <v xml:space="preserve"> </v>
          </cell>
          <cell r="J21" t="str">
            <v xml:space="preserve"> </v>
          </cell>
          <cell r="K21" t="str">
            <v xml:space="preserve"> </v>
          </cell>
          <cell r="L21" t="str">
            <v xml:space="preserve"> </v>
          </cell>
          <cell r="M21" t="str">
            <v xml:space="preserve"> </v>
          </cell>
          <cell r="N21" t="str">
            <v xml:space="preserve"> </v>
          </cell>
        </row>
        <row r="22">
          <cell r="C22" t="str">
            <v xml:space="preserve">31909127  </v>
          </cell>
          <cell r="G22">
            <v>2394.9699999999998</v>
          </cell>
          <cell r="H22" t="str">
            <v xml:space="preserve"> </v>
          </cell>
          <cell r="I22" t="str">
            <v xml:space="preserve"> </v>
          </cell>
          <cell r="J22">
            <v>35000</v>
          </cell>
          <cell r="K22">
            <v>-35000</v>
          </cell>
          <cell r="L22" t="str">
            <v xml:space="preserve"> </v>
          </cell>
          <cell r="M22" t="str">
            <v xml:space="preserve"> </v>
          </cell>
          <cell r="N22" t="str">
            <v xml:space="preserve"> </v>
          </cell>
        </row>
        <row r="23">
          <cell r="C23" t="str">
            <v xml:space="preserve">31909204  </v>
          </cell>
          <cell r="G23" t="str">
            <v xml:space="preserve"> </v>
          </cell>
          <cell r="H23" t="str">
            <v xml:space="preserve"> </v>
          </cell>
          <cell r="I23">
            <v>1990.83</v>
          </cell>
          <cell r="J23" t="str">
            <v xml:space="preserve"> </v>
          </cell>
          <cell r="K23" t="str">
            <v xml:space="preserve"> </v>
          </cell>
          <cell r="L23" t="str">
            <v xml:space="preserve"> </v>
          </cell>
          <cell r="M23" t="str">
            <v xml:space="preserve"> </v>
          </cell>
          <cell r="N23" t="str">
            <v xml:space="preserve"> </v>
          </cell>
        </row>
      </sheetData>
      <sheetData sheetId="80"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t="str">
            <v xml:space="preserve"> </v>
          </cell>
          <cell r="H17">
            <v>1200</v>
          </cell>
          <cell r="I17">
            <v>600</v>
          </cell>
          <cell r="J17">
            <v>600</v>
          </cell>
          <cell r="K17">
            <v>1000</v>
          </cell>
          <cell r="L17">
            <v>1050</v>
          </cell>
          <cell r="M17">
            <v>350</v>
          </cell>
          <cell r="N17">
            <v>-350</v>
          </cell>
        </row>
        <row r="18">
          <cell r="C18" t="str">
            <v xml:space="preserve">31900901  </v>
          </cell>
          <cell r="G18">
            <v>39.68</v>
          </cell>
          <cell r="H18">
            <v>39.68</v>
          </cell>
          <cell r="I18">
            <v>39.68</v>
          </cell>
          <cell r="J18">
            <v>31.68</v>
          </cell>
          <cell r="K18">
            <v>31.68</v>
          </cell>
          <cell r="L18">
            <v>31.52</v>
          </cell>
          <cell r="M18">
            <v>30.88</v>
          </cell>
          <cell r="N18">
            <v>30.88</v>
          </cell>
        </row>
        <row r="19">
          <cell r="C19" t="str">
            <v xml:space="preserve">31901101  </v>
          </cell>
          <cell r="G19">
            <v>2186931.21</v>
          </cell>
          <cell r="H19">
            <v>1611550.47</v>
          </cell>
          <cell r="I19">
            <v>1599781.18</v>
          </cell>
          <cell r="J19">
            <v>1584958.78</v>
          </cell>
          <cell r="K19">
            <v>1590863.33</v>
          </cell>
          <cell r="L19">
            <v>1576554.14</v>
          </cell>
          <cell r="M19">
            <v>1701176.47</v>
          </cell>
          <cell r="N19">
            <v>1647208.29</v>
          </cell>
        </row>
        <row r="20">
          <cell r="C20" t="str">
            <v xml:space="preserve">31901107  </v>
          </cell>
          <cell r="G20">
            <v>3549.9</v>
          </cell>
          <cell r="H20">
            <v>3549.91</v>
          </cell>
          <cell r="I20">
            <v>3549.91</v>
          </cell>
          <cell r="J20">
            <v>3549.91</v>
          </cell>
          <cell r="K20">
            <v>3549.91</v>
          </cell>
          <cell r="L20">
            <v>4001.88</v>
          </cell>
          <cell r="M20">
            <v>6261.73</v>
          </cell>
          <cell r="N20">
            <v>4001.88</v>
          </cell>
        </row>
        <row r="21">
          <cell r="C21" t="str">
            <v xml:space="preserve">31901109  </v>
          </cell>
          <cell r="G21">
            <v>1088.5</v>
          </cell>
          <cell r="H21">
            <v>970.21</v>
          </cell>
          <cell r="I21">
            <v>1206.79</v>
          </cell>
          <cell r="J21">
            <v>1088.5</v>
          </cell>
          <cell r="K21">
            <v>1115.92</v>
          </cell>
          <cell r="L21">
            <v>1115.92</v>
          </cell>
          <cell r="M21">
            <v>1115.92</v>
          </cell>
          <cell r="N21">
            <v>1115.92</v>
          </cell>
        </row>
        <row r="22">
          <cell r="C22" t="str">
            <v xml:space="preserve">31901110  </v>
          </cell>
          <cell r="G22">
            <v>3772.25</v>
          </cell>
          <cell r="H22">
            <v>3421.82</v>
          </cell>
          <cell r="I22">
            <v>4122.68</v>
          </cell>
          <cell r="J22">
            <v>4372.09</v>
          </cell>
          <cell r="K22">
            <v>6372.61</v>
          </cell>
          <cell r="L22">
            <v>4573.09</v>
          </cell>
          <cell r="M22">
            <v>4573.09</v>
          </cell>
          <cell r="N22">
            <v>4603.17</v>
          </cell>
        </row>
        <row r="23">
          <cell r="C23" t="str">
            <v xml:space="preserve">31901128  </v>
          </cell>
          <cell r="G23">
            <v>17122.82</v>
          </cell>
          <cell r="H23">
            <v>17541.91</v>
          </cell>
          <cell r="I23">
            <v>17541.91</v>
          </cell>
          <cell r="J23">
            <v>17122.82</v>
          </cell>
          <cell r="K23">
            <v>16883.34</v>
          </cell>
          <cell r="L23">
            <v>16883.34</v>
          </cell>
          <cell r="M23">
            <v>19224.259999999998</v>
          </cell>
          <cell r="N23">
            <v>18439.96</v>
          </cell>
        </row>
        <row r="24">
          <cell r="C24" t="str">
            <v xml:space="preserve">31901133  </v>
          </cell>
          <cell r="G24">
            <v>262011.55</v>
          </cell>
          <cell r="H24">
            <v>259261.66</v>
          </cell>
          <cell r="I24">
            <v>258318.24</v>
          </cell>
          <cell r="J24">
            <v>255427.16</v>
          </cell>
          <cell r="K24">
            <v>228183.37</v>
          </cell>
          <cell r="L24">
            <v>232101.21</v>
          </cell>
          <cell r="M24">
            <v>260413.32</v>
          </cell>
          <cell r="N24">
            <v>198229.45</v>
          </cell>
        </row>
        <row r="25">
          <cell r="C25" t="str">
            <v xml:space="preserve">31901142  </v>
          </cell>
          <cell r="G25">
            <v>331.85</v>
          </cell>
          <cell r="H25">
            <v>66.37</v>
          </cell>
          <cell r="I25" t="str">
            <v xml:space="preserve"> </v>
          </cell>
          <cell r="J25" t="str">
            <v xml:space="preserve"> </v>
          </cell>
          <cell r="K25" t="str">
            <v xml:space="preserve"> </v>
          </cell>
          <cell r="L25" t="str">
            <v xml:space="preserve"> </v>
          </cell>
          <cell r="M25" t="str">
            <v xml:space="preserve"> </v>
          </cell>
          <cell r="N25" t="str">
            <v xml:space="preserve"> </v>
          </cell>
        </row>
        <row r="26">
          <cell r="C26" t="str">
            <v xml:space="preserve">31901143  </v>
          </cell>
          <cell r="G26">
            <v>970608.21</v>
          </cell>
          <cell r="H26">
            <v>-199.11</v>
          </cell>
          <cell r="I26">
            <v>-398.22</v>
          </cell>
          <cell r="J26">
            <v>-1714.21</v>
          </cell>
          <cell r="K26">
            <v>-99.56</v>
          </cell>
          <cell r="L26">
            <v>-49.78</v>
          </cell>
          <cell r="M26">
            <v>-1011.86</v>
          </cell>
          <cell r="N26" t="str">
            <v xml:space="preserve"> </v>
          </cell>
        </row>
        <row r="27">
          <cell r="C27" t="str">
            <v xml:space="preserve">31901145  </v>
          </cell>
          <cell r="G27">
            <v>442676.75</v>
          </cell>
          <cell r="H27">
            <v>169683.97</v>
          </cell>
          <cell r="I27">
            <v>31971</v>
          </cell>
          <cell r="J27">
            <v>54573.29</v>
          </cell>
          <cell r="K27">
            <v>24424.51</v>
          </cell>
          <cell r="L27">
            <v>4442.8999999999996</v>
          </cell>
          <cell r="M27">
            <v>3160.2</v>
          </cell>
          <cell r="N27">
            <v>3169.56</v>
          </cell>
        </row>
        <row r="28">
          <cell r="C28" t="str">
            <v xml:space="preserve">31901146  </v>
          </cell>
          <cell r="G28">
            <v>44478.18</v>
          </cell>
          <cell r="H28">
            <v>35587.040000000001</v>
          </cell>
          <cell r="I28">
            <v>-78642.75</v>
          </cell>
          <cell r="J28">
            <v>32148.87</v>
          </cell>
          <cell r="K28">
            <v>-20205.59</v>
          </cell>
          <cell r="L28">
            <v>-13365.75</v>
          </cell>
          <cell r="M28" t="str">
            <v xml:space="preserve"> </v>
          </cell>
          <cell r="N28" t="str">
            <v xml:space="preserve"> </v>
          </cell>
        </row>
        <row r="29">
          <cell r="C29" t="str">
            <v xml:space="preserve">31901340  </v>
          </cell>
          <cell r="G29">
            <v>10502.06</v>
          </cell>
          <cell r="H29">
            <v>6734.46</v>
          </cell>
          <cell r="I29">
            <v>6014.51</v>
          </cell>
          <cell r="J29">
            <v>6304.86</v>
          </cell>
          <cell r="K29">
            <v>5077.03</v>
          </cell>
          <cell r="L29">
            <v>4264.01</v>
          </cell>
          <cell r="M29">
            <v>5368.31</v>
          </cell>
          <cell r="N29">
            <v>1725.08</v>
          </cell>
        </row>
        <row r="30">
          <cell r="C30" t="str">
            <v xml:space="preserve">31901632  </v>
          </cell>
          <cell r="G30" t="str">
            <v xml:space="preserve"> </v>
          </cell>
          <cell r="H30">
            <v>64930.32</v>
          </cell>
          <cell r="I30">
            <v>31615.55</v>
          </cell>
          <cell r="J30">
            <v>35741.730000000003</v>
          </cell>
          <cell r="K30">
            <v>20567.14</v>
          </cell>
          <cell r="L30">
            <v>19552.75</v>
          </cell>
          <cell r="M30">
            <v>20573.150000000001</v>
          </cell>
          <cell r="N30">
            <v>14633.43</v>
          </cell>
        </row>
        <row r="31">
          <cell r="C31" t="str">
            <v xml:space="preserve">31901644  </v>
          </cell>
          <cell r="G31" t="str">
            <v xml:space="preserve"> </v>
          </cell>
          <cell r="H31">
            <v>188.16</v>
          </cell>
          <cell r="I31" t="str">
            <v xml:space="preserve"> </v>
          </cell>
          <cell r="J31" t="str">
            <v xml:space="preserve"> </v>
          </cell>
          <cell r="K31" t="str">
            <v xml:space="preserve"> </v>
          </cell>
          <cell r="L31">
            <v>707.8</v>
          </cell>
          <cell r="M31">
            <v>2736.72</v>
          </cell>
          <cell r="N31" t="str">
            <v xml:space="preserve"> </v>
          </cell>
        </row>
        <row r="32">
          <cell r="C32" t="str">
            <v xml:space="preserve">31909127  </v>
          </cell>
          <cell r="G32">
            <v>108868.72</v>
          </cell>
          <cell r="H32">
            <v>117495.49</v>
          </cell>
          <cell r="I32">
            <v>108868.72</v>
          </cell>
          <cell r="J32">
            <v>24767.07</v>
          </cell>
          <cell r="K32">
            <v>192970.37</v>
          </cell>
          <cell r="L32">
            <v>108868.72</v>
          </cell>
          <cell r="M32">
            <v>108868.72</v>
          </cell>
          <cell r="N32">
            <v>108868.72</v>
          </cell>
        </row>
        <row r="33">
          <cell r="C33" t="str">
            <v xml:space="preserve">31909201  </v>
          </cell>
          <cell r="G33" t="str">
            <v xml:space="preserve"> </v>
          </cell>
          <cell r="H33" t="str">
            <v xml:space="preserve"> </v>
          </cell>
          <cell r="I33" t="str">
            <v xml:space="preserve"> </v>
          </cell>
          <cell r="J33" t="str">
            <v xml:space="preserve"> </v>
          </cell>
          <cell r="K33" t="str">
            <v xml:space="preserve"> </v>
          </cell>
          <cell r="L33">
            <v>3529.06</v>
          </cell>
          <cell r="M33">
            <v>3484.42</v>
          </cell>
          <cell r="N33" t="str">
            <v xml:space="preserve"> </v>
          </cell>
        </row>
        <row r="34">
          <cell r="C34" t="str">
            <v xml:space="preserve">31909204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v>1388.55</v>
          </cell>
        </row>
        <row r="35">
          <cell r="C35" t="str">
            <v xml:space="preserve">31911302  </v>
          </cell>
          <cell r="G35">
            <v>19898.740000000002</v>
          </cell>
          <cell r="H35">
            <v>14569.51</v>
          </cell>
          <cell r="I35">
            <v>13734.73</v>
          </cell>
          <cell r="J35">
            <v>14271.29</v>
          </cell>
          <cell r="K35">
            <v>9531.02</v>
          </cell>
          <cell r="L35">
            <v>11848.56</v>
          </cell>
          <cell r="M35">
            <v>14908.6</v>
          </cell>
          <cell r="N35">
            <v>15469.41</v>
          </cell>
        </row>
      </sheetData>
      <sheetData sheetId="81"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31900801  </v>
          </cell>
          <cell r="G17" t="str">
            <v xml:space="preserve"> </v>
          </cell>
          <cell r="H17" t="str">
            <v xml:space="preserve"> </v>
          </cell>
          <cell r="I17" t="str">
            <v xml:space="preserve"> </v>
          </cell>
          <cell r="J17" t="str">
            <v xml:space="preserve"> </v>
          </cell>
          <cell r="K17" t="str">
            <v xml:space="preserve"> </v>
          </cell>
          <cell r="L17">
            <v>4616.16</v>
          </cell>
          <cell r="M17" t="str">
            <v xml:space="preserve"> </v>
          </cell>
          <cell r="N17" t="str">
            <v xml:space="preserve"> </v>
          </cell>
        </row>
        <row r="18">
          <cell r="C18" t="str">
            <v xml:space="preserve">31900901  </v>
          </cell>
          <cell r="G18" t="str">
            <v xml:space="preserve"> </v>
          </cell>
          <cell r="H18" t="str">
            <v xml:space="preserve"> </v>
          </cell>
          <cell r="I18" t="str">
            <v xml:space="preserve"> </v>
          </cell>
          <cell r="J18">
            <v>8</v>
          </cell>
          <cell r="K18">
            <v>8</v>
          </cell>
          <cell r="L18">
            <v>7.84</v>
          </cell>
          <cell r="M18">
            <v>8</v>
          </cell>
          <cell r="N18">
            <v>8</v>
          </cell>
        </row>
        <row r="19">
          <cell r="C19" t="str">
            <v xml:space="preserve">31901101  </v>
          </cell>
          <cell r="G19">
            <v>231626.34</v>
          </cell>
          <cell r="H19">
            <v>827805.01</v>
          </cell>
          <cell r="I19">
            <v>839735.31</v>
          </cell>
          <cell r="J19">
            <v>823578.29</v>
          </cell>
          <cell r="K19">
            <v>813911.26</v>
          </cell>
          <cell r="L19">
            <v>813293.11</v>
          </cell>
          <cell r="M19">
            <v>699541.53</v>
          </cell>
          <cell r="N19">
            <v>685395.65</v>
          </cell>
        </row>
        <row r="20">
          <cell r="C20" t="str">
            <v xml:space="preserve">31901105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v>300</v>
          </cell>
        </row>
        <row r="21">
          <cell r="C21" t="str">
            <v xml:space="preserve">31901128  </v>
          </cell>
          <cell r="G21">
            <v>14153.27</v>
          </cell>
          <cell r="H21">
            <v>13967.67</v>
          </cell>
          <cell r="I21">
            <v>14105.37</v>
          </cell>
          <cell r="J21">
            <v>13790.06</v>
          </cell>
          <cell r="K21">
            <v>13829.97</v>
          </cell>
          <cell r="L21">
            <v>13538.6</v>
          </cell>
          <cell r="M21">
            <v>11321.42</v>
          </cell>
          <cell r="N21">
            <v>11016.08</v>
          </cell>
        </row>
        <row r="22">
          <cell r="C22" t="str">
            <v xml:space="preserve">31901133  </v>
          </cell>
          <cell r="G22">
            <v>82984.63</v>
          </cell>
          <cell r="H22">
            <v>81132.87</v>
          </cell>
          <cell r="I22">
            <v>83263.37</v>
          </cell>
          <cell r="J22">
            <v>81789.94</v>
          </cell>
          <cell r="K22">
            <v>86029.37</v>
          </cell>
          <cell r="L22">
            <v>45551.32</v>
          </cell>
          <cell r="M22">
            <v>66995.92</v>
          </cell>
          <cell r="N22">
            <v>50212.26</v>
          </cell>
        </row>
        <row r="23">
          <cell r="C23" t="str">
            <v xml:space="preserve">31901142  </v>
          </cell>
          <cell r="G23" t="str">
            <v xml:space="preserve"> </v>
          </cell>
          <cell r="H23" t="str">
            <v xml:space="preserve"> </v>
          </cell>
          <cell r="I23">
            <v>132.74</v>
          </cell>
          <cell r="J23">
            <v>464.6</v>
          </cell>
          <cell r="K23" t="str">
            <v xml:space="preserve"> </v>
          </cell>
          <cell r="L23" t="str">
            <v xml:space="preserve"> </v>
          </cell>
          <cell r="M23" t="str">
            <v xml:space="preserve"> </v>
          </cell>
          <cell r="N23" t="str">
            <v xml:space="preserve"> </v>
          </cell>
        </row>
        <row r="24">
          <cell r="C24" t="str">
            <v xml:space="preserve">31901143  </v>
          </cell>
          <cell r="G24">
            <v>460927.07</v>
          </cell>
          <cell r="H24" t="str">
            <v xml:space="preserve"> </v>
          </cell>
          <cell r="I24" t="str">
            <v xml:space="preserve"> </v>
          </cell>
          <cell r="J24">
            <v>-2621.15</v>
          </cell>
          <cell r="K24">
            <v>-805.22</v>
          </cell>
          <cell r="L24" t="str">
            <v xml:space="preserve"> </v>
          </cell>
          <cell r="M24" t="str">
            <v xml:space="preserve"> </v>
          </cell>
          <cell r="N24">
            <v>-99.56</v>
          </cell>
        </row>
        <row r="25">
          <cell r="C25" t="str">
            <v xml:space="preserve">31901145  </v>
          </cell>
          <cell r="G25">
            <v>22612.94</v>
          </cell>
          <cell r="H25" t="str">
            <v xml:space="preserve"> </v>
          </cell>
          <cell r="I25">
            <v>12782.56</v>
          </cell>
          <cell r="J25">
            <v>15783.77</v>
          </cell>
          <cell r="K25">
            <v>15859.42</v>
          </cell>
          <cell r="L25">
            <v>3494.96</v>
          </cell>
          <cell r="M25" t="str">
            <v xml:space="preserve"> </v>
          </cell>
          <cell r="N25" t="str">
            <v xml:space="preserve"> </v>
          </cell>
        </row>
        <row r="26">
          <cell r="C26" t="str">
            <v xml:space="preserve">31901146  </v>
          </cell>
          <cell r="G26">
            <v>12304.94</v>
          </cell>
          <cell r="H26" t="str">
            <v xml:space="preserve"> </v>
          </cell>
          <cell r="I26">
            <v>5157.21</v>
          </cell>
          <cell r="J26">
            <v>-191.75</v>
          </cell>
          <cell r="K26">
            <v>2826.57</v>
          </cell>
          <cell r="L26">
            <v>-15240.05</v>
          </cell>
          <cell r="M26" t="str">
            <v xml:space="preserve"> </v>
          </cell>
          <cell r="N26" t="str">
            <v xml:space="preserve"> </v>
          </cell>
        </row>
        <row r="27">
          <cell r="C27" t="str">
            <v xml:space="preserve">31901632  </v>
          </cell>
          <cell r="G27" t="str">
            <v xml:space="preserve"> </v>
          </cell>
          <cell r="H27" t="str">
            <v xml:space="preserve"> </v>
          </cell>
          <cell r="I27" t="str">
            <v xml:space="preserve"> </v>
          </cell>
          <cell r="J27">
            <v>8928.73</v>
          </cell>
          <cell r="K27">
            <v>3085.71</v>
          </cell>
          <cell r="L27">
            <v>4645.1899999999996</v>
          </cell>
          <cell r="M27">
            <v>955.49</v>
          </cell>
          <cell r="N27">
            <v>623.12</v>
          </cell>
        </row>
        <row r="28">
          <cell r="C28" t="str">
            <v xml:space="preserve">31909127  </v>
          </cell>
          <cell r="G28">
            <v>6231.8</v>
          </cell>
          <cell r="H28" t="str">
            <v xml:space="preserve"> </v>
          </cell>
          <cell r="I28">
            <v>8626.77</v>
          </cell>
          <cell r="J28">
            <v>57728.42</v>
          </cell>
          <cell r="K28">
            <v>-40474.879999999997</v>
          </cell>
          <cell r="L28">
            <v>8626.77</v>
          </cell>
          <cell r="M28">
            <v>8626.77</v>
          </cell>
          <cell r="N28">
            <v>8626.77</v>
          </cell>
        </row>
        <row r="29">
          <cell r="C29" t="str">
            <v xml:space="preserve">31909201  </v>
          </cell>
          <cell r="G29" t="str">
            <v xml:space="preserve"> </v>
          </cell>
          <cell r="H29" t="str">
            <v xml:space="preserve"> </v>
          </cell>
          <cell r="I29" t="str">
            <v xml:space="preserve"> </v>
          </cell>
          <cell r="J29" t="str">
            <v xml:space="preserve"> </v>
          </cell>
          <cell r="K29" t="str">
            <v xml:space="preserve"> </v>
          </cell>
          <cell r="L29" t="str">
            <v xml:space="preserve"> </v>
          </cell>
          <cell r="M29">
            <v>193.63</v>
          </cell>
          <cell r="N29">
            <v>728.59</v>
          </cell>
        </row>
        <row r="30">
          <cell r="C30" t="str">
            <v xml:space="preserve">31909204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v>298.67</v>
          </cell>
        </row>
        <row r="31">
          <cell r="C31" t="str">
            <v xml:space="preserve">31909223  </v>
          </cell>
          <cell r="G31" t="str">
            <v xml:space="preserve"> </v>
          </cell>
          <cell r="H31" t="str">
            <v xml:space="preserve"> </v>
          </cell>
          <cell r="I31" t="str">
            <v xml:space="preserve"> </v>
          </cell>
          <cell r="J31" t="str">
            <v xml:space="preserve"> </v>
          </cell>
          <cell r="K31" t="str">
            <v xml:space="preserve"> </v>
          </cell>
          <cell r="L31" t="str">
            <v xml:space="preserve"> </v>
          </cell>
          <cell r="M31">
            <v>374.13</v>
          </cell>
          <cell r="N31">
            <v>349.65</v>
          </cell>
        </row>
      </sheetData>
      <sheetData sheetId="82" refreshError="1">
        <row r="16">
          <cell r="G16" t="str">
            <v xml:space="preserve">ABRIL </v>
          </cell>
          <cell r="H16" t="str">
            <v xml:space="preserve">MAIO </v>
          </cell>
          <cell r="I16" t="str">
            <v xml:space="preserve">JUNHO </v>
          </cell>
          <cell r="J16" t="str">
            <v xml:space="preserve">JULHO </v>
          </cell>
          <cell r="K16" t="str">
            <v xml:space="preserve">AGOSTO </v>
          </cell>
        </row>
        <row r="17">
          <cell r="C17" t="str">
            <v xml:space="preserve">31900805  </v>
          </cell>
          <cell r="G17" t="str">
            <v xml:space="preserve"> </v>
          </cell>
          <cell r="H17" t="str">
            <v xml:space="preserve"> </v>
          </cell>
          <cell r="I17" t="str">
            <v xml:space="preserve"> </v>
          </cell>
          <cell r="J17" t="str">
            <v xml:space="preserve"> </v>
          </cell>
          <cell r="K17">
            <v>350</v>
          </cell>
        </row>
        <row r="18">
          <cell r="C18" t="str">
            <v xml:space="preserve">31901101  </v>
          </cell>
          <cell r="G18">
            <v>22563.200000000001</v>
          </cell>
          <cell r="H18">
            <v>420118.3</v>
          </cell>
          <cell r="I18">
            <v>383933.68</v>
          </cell>
          <cell r="J18">
            <v>352871.87</v>
          </cell>
          <cell r="K18">
            <v>440408.6</v>
          </cell>
        </row>
        <row r="19">
          <cell r="C19" t="str">
            <v xml:space="preserve">31901128  </v>
          </cell>
          <cell r="G19">
            <v>478.96</v>
          </cell>
          <cell r="H19">
            <v>6392.12</v>
          </cell>
          <cell r="I19">
            <v>6825.18</v>
          </cell>
          <cell r="J19">
            <v>6406.09</v>
          </cell>
          <cell r="K19">
            <v>7304.14</v>
          </cell>
        </row>
        <row r="20">
          <cell r="C20" t="str">
            <v xml:space="preserve">31901133  </v>
          </cell>
          <cell r="G20" t="str">
            <v xml:space="preserve"> </v>
          </cell>
          <cell r="H20">
            <v>1194.68</v>
          </cell>
          <cell r="I20">
            <v>29513.84</v>
          </cell>
          <cell r="J20">
            <v>45995.040000000001</v>
          </cell>
          <cell r="K20">
            <v>1527.94</v>
          </cell>
        </row>
        <row r="21">
          <cell r="C21" t="str">
            <v xml:space="preserve">31901145  </v>
          </cell>
          <cell r="G21" t="str">
            <v xml:space="preserve"> </v>
          </cell>
          <cell r="H21">
            <v>1543.98</v>
          </cell>
          <cell r="I21" t="str">
            <v xml:space="preserve"> </v>
          </cell>
          <cell r="J21" t="str">
            <v xml:space="preserve"> </v>
          </cell>
          <cell r="K21" t="str">
            <v xml:space="preserve"> </v>
          </cell>
        </row>
        <row r="22">
          <cell r="C22" t="str">
            <v xml:space="preserve">31901632  </v>
          </cell>
          <cell r="G22">
            <v>1792.02</v>
          </cell>
          <cell r="H22" t="str">
            <v xml:space="preserve"> </v>
          </cell>
          <cell r="I22">
            <v>756.59</v>
          </cell>
          <cell r="J22" t="str">
            <v xml:space="preserve"> </v>
          </cell>
          <cell r="K22" t="str">
            <v xml:space="preserve"> </v>
          </cell>
        </row>
      </sheetData>
      <sheetData sheetId="83"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31901101  </v>
          </cell>
          <cell r="G17" t="str">
            <v xml:space="preserve"> </v>
          </cell>
          <cell r="H17" t="str">
            <v xml:space="preserve"> </v>
          </cell>
          <cell r="I17" t="str">
            <v xml:space="preserve"> </v>
          </cell>
          <cell r="J17" t="str">
            <v xml:space="preserve"> </v>
          </cell>
          <cell r="K17">
            <v>6489.96</v>
          </cell>
          <cell r="L17" t="str">
            <v xml:space="preserve"> </v>
          </cell>
          <cell r="M17" t="str">
            <v xml:space="preserve"> </v>
          </cell>
          <cell r="N17">
            <v>99982.34</v>
          </cell>
        </row>
        <row r="18">
          <cell r="C18" t="str">
            <v xml:space="preserve">31901128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v>1556.62</v>
          </cell>
        </row>
        <row r="19">
          <cell r="C19" t="str">
            <v xml:space="preserve">31901133  </v>
          </cell>
          <cell r="G19">
            <v>597.34</v>
          </cell>
          <cell r="H19" t="str">
            <v xml:space="preserve"> </v>
          </cell>
          <cell r="I19">
            <v>597.34</v>
          </cell>
          <cell r="J19">
            <v>5016.6899999999996</v>
          </cell>
          <cell r="K19" t="str">
            <v xml:space="preserve"> </v>
          </cell>
          <cell r="L19" t="str">
            <v xml:space="preserve"> </v>
          </cell>
          <cell r="M19" t="str">
            <v xml:space="preserve"> </v>
          </cell>
          <cell r="N19">
            <v>94492</v>
          </cell>
        </row>
        <row r="20">
          <cell r="C20" t="str">
            <v xml:space="preserve">31901143  </v>
          </cell>
          <cell r="G20" t="str">
            <v xml:space="preserve"> </v>
          </cell>
          <cell r="H20">
            <v>298.67</v>
          </cell>
          <cell r="I20" t="str">
            <v xml:space="preserve"> </v>
          </cell>
          <cell r="J20" t="str">
            <v xml:space="preserve"> </v>
          </cell>
          <cell r="K20" t="str">
            <v xml:space="preserve"> </v>
          </cell>
          <cell r="L20" t="str">
            <v xml:space="preserve"> </v>
          </cell>
          <cell r="M20" t="str">
            <v xml:space="preserve"> </v>
          </cell>
          <cell r="N20" t="str">
            <v xml:space="preserve"> </v>
          </cell>
        </row>
        <row r="21">
          <cell r="C21" t="str">
            <v xml:space="preserve">31901632  </v>
          </cell>
          <cell r="G21" t="str">
            <v xml:space="preserve"> </v>
          </cell>
          <cell r="H21" t="str">
            <v xml:space="preserve"> </v>
          </cell>
          <cell r="I21" t="str">
            <v xml:space="preserve"> </v>
          </cell>
          <cell r="J21" t="str">
            <v xml:space="preserve"> </v>
          </cell>
          <cell r="K21" t="str">
            <v xml:space="preserve"> </v>
          </cell>
          <cell r="L21">
            <v>1253.69</v>
          </cell>
          <cell r="M21">
            <v>1055.27</v>
          </cell>
          <cell r="N21">
            <v>2601.41</v>
          </cell>
        </row>
      </sheetData>
      <sheetData sheetId="84"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31900101  </v>
          </cell>
          <cell r="G17">
            <v>125859.03</v>
          </cell>
          <cell r="H17">
            <v>113967.34</v>
          </cell>
          <cell r="I17">
            <v>114453.47</v>
          </cell>
          <cell r="J17">
            <v>118093.28</v>
          </cell>
          <cell r="K17">
            <v>110424.16</v>
          </cell>
          <cell r="L17">
            <v>105002.26</v>
          </cell>
          <cell r="M17">
            <v>103735.76</v>
          </cell>
          <cell r="N17">
            <v>103735.76</v>
          </cell>
        </row>
        <row r="18">
          <cell r="C18" t="str">
            <v xml:space="preserve">31900103  </v>
          </cell>
          <cell r="G18">
            <v>26822.86</v>
          </cell>
          <cell r="H18">
            <v>26822.86</v>
          </cell>
          <cell r="I18">
            <v>26822.86</v>
          </cell>
          <cell r="J18">
            <v>26822.86</v>
          </cell>
          <cell r="K18">
            <v>27325.88</v>
          </cell>
          <cell r="L18">
            <v>27074.37</v>
          </cell>
          <cell r="M18">
            <v>27074.37</v>
          </cell>
          <cell r="N18">
            <v>27074.37</v>
          </cell>
        </row>
        <row r="19">
          <cell r="C19" t="str">
            <v xml:space="preserve">31900106  </v>
          </cell>
          <cell r="G19">
            <v>123580.66</v>
          </cell>
          <cell r="H19">
            <v>-6201.63</v>
          </cell>
          <cell r="I19" t="str">
            <v xml:space="preserve"> </v>
          </cell>
          <cell r="J19" t="str">
            <v xml:space="preserve"> </v>
          </cell>
          <cell r="K19">
            <v>-1439.62</v>
          </cell>
          <cell r="L19" t="str">
            <v xml:space="preserve"> </v>
          </cell>
          <cell r="M19" t="str">
            <v xml:space="preserve"> </v>
          </cell>
          <cell r="N19" t="str">
            <v xml:space="preserve"> </v>
          </cell>
        </row>
        <row r="20">
          <cell r="C20" t="str">
            <v xml:space="preserve">31900109  </v>
          </cell>
          <cell r="G20">
            <v>26463.72</v>
          </cell>
          <cell r="H20">
            <v>23157.599999999999</v>
          </cell>
          <cell r="I20">
            <v>24810.66</v>
          </cell>
          <cell r="J20">
            <v>24810.66</v>
          </cell>
          <cell r="K20">
            <v>23251.08</v>
          </cell>
          <cell r="L20">
            <v>22521.65</v>
          </cell>
          <cell r="M20">
            <v>22307.93</v>
          </cell>
          <cell r="N20">
            <v>22307.93</v>
          </cell>
        </row>
        <row r="21">
          <cell r="C21" t="str">
            <v xml:space="preserve">31900128  </v>
          </cell>
          <cell r="G21">
            <v>69332.78</v>
          </cell>
          <cell r="H21">
            <v>63244.14</v>
          </cell>
          <cell r="I21">
            <v>66288.460000000006</v>
          </cell>
          <cell r="J21">
            <v>66288.460000000006</v>
          </cell>
          <cell r="K21">
            <v>66184.69</v>
          </cell>
          <cell r="L21">
            <v>59424.32</v>
          </cell>
          <cell r="M21">
            <v>58377.52</v>
          </cell>
          <cell r="N21">
            <v>58377.52</v>
          </cell>
        </row>
        <row r="22">
          <cell r="C22" t="str">
            <v xml:space="preserve">31900301  </v>
          </cell>
          <cell r="G22">
            <v>69342.55</v>
          </cell>
          <cell r="H22">
            <v>60265.88</v>
          </cell>
          <cell r="I22">
            <v>78419.22</v>
          </cell>
          <cell r="J22">
            <v>69342.55</v>
          </cell>
          <cell r="K22">
            <v>69342.55</v>
          </cell>
          <cell r="L22">
            <v>69342.55</v>
          </cell>
          <cell r="M22">
            <v>96146.7</v>
          </cell>
          <cell r="N22">
            <v>83450</v>
          </cell>
        </row>
        <row r="23">
          <cell r="C23" t="str">
            <v xml:space="preserve">31900303  </v>
          </cell>
          <cell r="G23">
            <v>34731.17</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row>
        <row r="24">
          <cell r="C24" t="str">
            <v xml:space="preserve">31900328  </v>
          </cell>
          <cell r="G24">
            <v>568.77</v>
          </cell>
          <cell r="H24">
            <v>568.77</v>
          </cell>
          <cell r="I24">
            <v>568.77</v>
          </cell>
          <cell r="J24">
            <v>568.77</v>
          </cell>
          <cell r="K24">
            <v>568.77</v>
          </cell>
          <cell r="L24">
            <v>568.77</v>
          </cell>
          <cell r="M24">
            <v>568.77</v>
          </cell>
          <cell r="N24">
            <v>568.77</v>
          </cell>
        </row>
        <row r="25">
          <cell r="C25" t="str">
            <v xml:space="preserve">31900803  </v>
          </cell>
          <cell r="G25" t="str">
            <v xml:space="preserve"> </v>
          </cell>
          <cell r="H25" t="str">
            <v xml:space="preserve"> </v>
          </cell>
          <cell r="I25" t="str">
            <v xml:space="preserve"> </v>
          </cell>
          <cell r="J25" t="str">
            <v xml:space="preserve"> </v>
          </cell>
          <cell r="K25" t="str">
            <v xml:space="preserve"> </v>
          </cell>
          <cell r="L25" t="str">
            <v xml:space="preserve"> </v>
          </cell>
          <cell r="M25" t="str">
            <v xml:space="preserve"> </v>
          </cell>
          <cell r="N25">
            <v>20990.28</v>
          </cell>
        </row>
        <row r="26">
          <cell r="C26" t="str">
            <v xml:space="preserve">31909202  </v>
          </cell>
          <cell r="G26" t="str">
            <v xml:space="preserve"> </v>
          </cell>
          <cell r="H26" t="str">
            <v xml:space="preserve"> </v>
          </cell>
          <cell r="I26">
            <v>11341.74</v>
          </cell>
          <cell r="J26" t="str">
            <v xml:space="preserve"> </v>
          </cell>
          <cell r="K26" t="str">
            <v xml:space="preserve"> </v>
          </cell>
          <cell r="L26" t="str">
            <v xml:space="preserve"> </v>
          </cell>
          <cell r="M26" t="str">
            <v xml:space="preserve"> </v>
          </cell>
          <cell r="N26" t="str">
            <v xml:space="preserve"> </v>
          </cell>
        </row>
      </sheetData>
      <sheetData sheetId="85"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371362.18</v>
          </cell>
          <cell r="H17">
            <v>270739.44</v>
          </cell>
          <cell r="I17">
            <v>266598.24</v>
          </cell>
          <cell r="J17">
            <v>291835.90000000002</v>
          </cell>
          <cell r="K17">
            <v>284421.21000000002</v>
          </cell>
          <cell r="L17">
            <v>295186.96000000002</v>
          </cell>
          <cell r="M17">
            <v>297784.86</v>
          </cell>
          <cell r="N17">
            <v>292684.06</v>
          </cell>
        </row>
        <row r="18">
          <cell r="C18" t="str">
            <v xml:space="preserve">31919205  </v>
          </cell>
          <cell r="G18" t="str">
            <v xml:space="preserve"> </v>
          </cell>
          <cell r="H18">
            <v>15643.85</v>
          </cell>
          <cell r="I18">
            <v>230.65</v>
          </cell>
          <cell r="J18" t="str">
            <v xml:space="preserve"> </v>
          </cell>
          <cell r="K18" t="str">
            <v xml:space="preserve"> </v>
          </cell>
          <cell r="L18">
            <v>10.95</v>
          </cell>
          <cell r="M18" t="str">
            <v xml:space="preserve"> </v>
          </cell>
          <cell r="N18" t="str">
            <v xml:space="preserve"> </v>
          </cell>
        </row>
      </sheetData>
      <sheetData sheetId="86" refreshError="1">
        <row r="16">
          <cell r="G16" t="str">
            <v xml:space="preserve">JANEIRO </v>
          </cell>
        </row>
        <row r="17">
          <cell r="C17" t="str">
            <v xml:space="preserve">31919205  </v>
          </cell>
          <cell r="G17">
            <v>482.76</v>
          </cell>
        </row>
      </sheetData>
      <sheetData sheetId="87" refreshError="1">
        <row r="16">
          <cell r="G16" t="str">
            <v xml:space="preserve">JUNHO </v>
          </cell>
          <cell r="H16" t="str">
            <v xml:space="preserve">AGOSTO </v>
          </cell>
        </row>
        <row r="17">
          <cell r="C17" t="str">
            <v xml:space="preserve">31900803  </v>
          </cell>
          <cell r="G17">
            <v>20990.28</v>
          </cell>
          <cell r="H17">
            <v>-20990.28</v>
          </cell>
        </row>
      </sheetData>
      <sheetData sheetId="88"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v>300</v>
          </cell>
          <cell r="H17" t="str">
            <v xml:space="preserve"> </v>
          </cell>
          <cell r="I17">
            <v>300</v>
          </cell>
          <cell r="J17">
            <v>300</v>
          </cell>
          <cell r="K17">
            <v>350</v>
          </cell>
          <cell r="L17">
            <v>700</v>
          </cell>
          <cell r="M17" t="str">
            <v xml:space="preserve"> </v>
          </cell>
          <cell r="N17">
            <v>350</v>
          </cell>
        </row>
        <row r="18">
          <cell r="C18" t="str">
            <v xml:space="preserve">31901101  </v>
          </cell>
          <cell r="G18">
            <v>845526.48</v>
          </cell>
          <cell r="H18">
            <v>839076.2</v>
          </cell>
          <cell r="I18">
            <v>855896.61</v>
          </cell>
          <cell r="J18">
            <v>869708.64</v>
          </cell>
          <cell r="K18">
            <v>931814.02</v>
          </cell>
          <cell r="L18">
            <v>951943.32</v>
          </cell>
          <cell r="M18">
            <v>947143.81</v>
          </cell>
          <cell r="N18">
            <v>948385.78</v>
          </cell>
        </row>
        <row r="19">
          <cell r="C19" t="str">
            <v xml:space="preserve">31901105  </v>
          </cell>
          <cell r="G19">
            <v>331860.08</v>
          </cell>
          <cell r="H19">
            <v>328837.89</v>
          </cell>
          <cell r="I19">
            <v>339887.18</v>
          </cell>
          <cell r="J19">
            <v>326805.74</v>
          </cell>
          <cell r="K19">
            <v>331984.56</v>
          </cell>
          <cell r="L19">
            <v>334227.14</v>
          </cell>
          <cell r="M19">
            <v>324744.86</v>
          </cell>
          <cell r="N19">
            <v>325561.05</v>
          </cell>
        </row>
        <row r="20">
          <cell r="C20" t="str">
            <v xml:space="preserve">31901107  </v>
          </cell>
          <cell r="G20">
            <v>8854.24</v>
          </cell>
          <cell r="H20">
            <v>8031.91</v>
          </cell>
          <cell r="I20">
            <v>5903.44</v>
          </cell>
          <cell r="J20">
            <v>6775</v>
          </cell>
          <cell r="K20">
            <v>6775</v>
          </cell>
          <cell r="L20">
            <v>6775</v>
          </cell>
          <cell r="M20">
            <v>6775</v>
          </cell>
          <cell r="N20">
            <v>6775</v>
          </cell>
        </row>
        <row r="21">
          <cell r="C21" t="str">
            <v xml:space="preserve">31901110  </v>
          </cell>
          <cell r="G21">
            <v>1802.71</v>
          </cell>
          <cell r="H21">
            <v>1802.71</v>
          </cell>
          <cell r="I21">
            <v>1802.71</v>
          </cell>
          <cell r="J21">
            <v>1802.71</v>
          </cell>
          <cell r="K21">
            <v>2303.64</v>
          </cell>
          <cell r="L21">
            <v>2303.64</v>
          </cell>
          <cell r="M21">
            <v>2303.64</v>
          </cell>
          <cell r="N21">
            <v>4325.12</v>
          </cell>
        </row>
        <row r="22">
          <cell r="C22" t="str">
            <v xml:space="preserve">31901128  </v>
          </cell>
          <cell r="G22">
            <v>11974</v>
          </cell>
          <cell r="H22">
            <v>11854.26</v>
          </cell>
          <cell r="I22">
            <v>12185.57</v>
          </cell>
          <cell r="J22">
            <v>12452.96</v>
          </cell>
          <cell r="K22">
            <v>13632.39</v>
          </cell>
          <cell r="L22">
            <v>14009.58</v>
          </cell>
          <cell r="M22">
            <v>13919.77</v>
          </cell>
          <cell r="N22">
            <v>13949.71</v>
          </cell>
        </row>
        <row r="23">
          <cell r="C23" t="str">
            <v xml:space="preserve">31901131  </v>
          </cell>
          <cell r="G23">
            <v>59889.06</v>
          </cell>
          <cell r="H23">
            <v>59545.59</v>
          </cell>
          <cell r="I23">
            <v>59889.06</v>
          </cell>
          <cell r="J23">
            <v>59570.48</v>
          </cell>
          <cell r="K23">
            <v>59889.06</v>
          </cell>
          <cell r="L23">
            <v>59889.06</v>
          </cell>
          <cell r="M23">
            <v>59968.72</v>
          </cell>
          <cell r="N23">
            <v>72943.02</v>
          </cell>
        </row>
        <row r="24">
          <cell r="C24" t="str">
            <v xml:space="preserve">31901133  </v>
          </cell>
          <cell r="G24">
            <v>540794</v>
          </cell>
          <cell r="H24">
            <v>543074.11</v>
          </cell>
          <cell r="I24">
            <v>575433.25</v>
          </cell>
          <cell r="J24">
            <v>565064.06999999995</v>
          </cell>
          <cell r="K24">
            <v>560964.62</v>
          </cell>
          <cell r="L24">
            <v>547532.43999999994</v>
          </cell>
          <cell r="M24">
            <v>568305.47</v>
          </cell>
          <cell r="N24">
            <v>549381.93999999994</v>
          </cell>
        </row>
        <row r="25">
          <cell r="C25" t="str">
            <v xml:space="preserve">31901137  </v>
          </cell>
          <cell r="G25">
            <v>35275</v>
          </cell>
          <cell r="H25">
            <v>35275</v>
          </cell>
          <cell r="I25">
            <v>35275</v>
          </cell>
          <cell r="J25">
            <v>35275</v>
          </cell>
          <cell r="K25">
            <v>35275</v>
          </cell>
          <cell r="L25">
            <v>35174.81</v>
          </cell>
          <cell r="M25">
            <v>35119.550000000003</v>
          </cell>
          <cell r="N25">
            <v>35416.83</v>
          </cell>
        </row>
        <row r="26">
          <cell r="C26" t="str">
            <v xml:space="preserve">31901142  </v>
          </cell>
          <cell r="G26" t="str">
            <v xml:space="preserve"> </v>
          </cell>
          <cell r="H26" t="str">
            <v xml:space="preserve"> </v>
          </cell>
          <cell r="I26" t="str">
            <v xml:space="preserve"> </v>
          </cell>
          <cell r="J26" t="str">
            <v xml:space="preserve"> </v>
          </cell>
          <cell r="K26">
            <v>248.89</v>
          </cell>
          <cell r="L26" t="str">
            <v xml:space="preserve"> </v>
          </cell>
          <cell r="M26" t="str">
            <v xml:space="preserve"> </v>
          </cell>
          <cell r="N26" t="str">
            <v xml:space="preserve"> </v>
          </cell>
        </row>
        <row r="27">
          <cell r="C27" t="str">
            <v xml:space="preserve">31901143  </v>
          </cell>
          <cell r="G27">
            <v>707743.43</v>
          </cell>
          <cell r="H27" t="str">
            <v xml:space="preserve"> </v>
          </cell>
          <cell r="I27" t="str">
            <v xml:space="preserve"> </v>
          </cell>
          <cell r="J27" t="str">
            <v xml:space="preserve"> </v>
          </cell>
          <cell r="K27">
            <v>199.11</v>
          </cell>
          <cell r="L27" t="str">
            <v xml:space="preserve"> </v>
          </cell>
          <cell r="M27">
            <v>-1006.52</v>
          </cell>
          <cell r="N27" t="str">
            <v xml:space="preserve"> </v>
          </cell>
        </row>
        <row r="28">
          <cell r="C28" t="str">
            <v xml:space="preserve">31901145  </v>
          </cell>
          <cell r="G28">
            <v>341545.83</v>
          </cell>
          <cell r="H28">
            <v>41426.660000000003</v>
          </cell>
          <cell r="I28">
            <v>14893.71</v>
          </cell>
          <cell r="J28">
            <v>38723.699999999997</v>
          </cell>
          <cell r="K28">
            <v>12673.88</v>
          </cell>
          <cell r="L28">
            <v>3570.47</v>
          </cell>
          <cell r="M28">
            <v>-1494.21</v>
          </cell>
          <cell r="N28">
            <v>272.06</v>
          </cell>
        </row>
        <row r="29">
          <cell r="C29" t="str">
            <v xml:space="preserve">31901146  </v>
          </cell>
          <cell r="G29">
            <v>152238.16</v>
          </cell>
          <cell r="H29">
            <v>-65195.839999999997</v>
          </cell>
          <cell r="I29">
            <v>-55100.17</v>
          </cell>
          <cell r="J29">
            <v>50144.73</v>
          </cell>
          <cell r="K29">
            <v>-48939.09</v>
          </cell>
          <cell r="L29">
            <v>-23542.65</v>
          </cell>
          <cell r="M29">
            <v>-6488.72</v>
          </cell>
          <cell r="N29" t="str">
            <v xml:space="preserve"> </v>
          </cell>
        </row>
        <row r="30">
          <cell r="C30" t="str">
            <v xml:space="preserve">31901340  </v>
          </cell>
          <cell r="G30">
            <v>596.36</v>
          </cell>
          <cell r="H30">
            <v>706.88</v>
          </cell>
          <cell r="I30">
            <v>596.36</v>
          </cell>
          <cell r="J30">
            <v>596.36</v>
          </cell>
          <cell r="K30">
            <v>760.6</v>
          </cell>
          <cell r="L30">
            <v>596.36</v>
          </cell>
          <cell r="M30">
            <v>596.36</v>
          </cell>
          <cell r="N30">
            <v>596.36</v>
          </cell>
        </row>
        <row r="31">
          <cell r="C31" t="str">
            <v xml:space="preserve">31901608  </v>
          </cell>
          <cell r="G31" t="str">
            <v xml:space="preserve"> </v>
          </cell>
          <cell r="H31" t="str">
            <v xml:space="preserve"> </v>
          </cell>
          <cell r="I31" t="str">
            <v xml:space="preserve"> </v>
          </cell>
          <cell r="J31" t="str">
            <v xml:space="preserve"> </v>
          </cell>
          <cell r="K31">
            <v>10082.73</v>
          </cell>
          <cell r="L31">
            <v>10082.73</v>
          </cell>
          <cell r="M31">
            <v>-20165.46</v>
          </cell>
          <cell r="N31" t="str">
            <v xml:space="preserve"> </v>
          </cell>
        </row>
        <row r="32">
          <cell r="C32" t="str">
            <v xml:space="preserve">31901632  </v>
          </cell>
          <cell r="G32">
            <v>607.17999999999995</v>
          </cell>
          <cell r="H32">
            <v>21738.45</v>
          </cell>
          <cell r="I32">
            <v>13614.1</v>
          </cell>
          <cell r="J32">
            <v>7262.99</v>
          </cell>
          <cell r="K32">
            <v>3850.64</v>
          </cell>
          <cell r="L32">
            <v>9273.58</v>
          </cell>
          <cell r="M32">
            <v>5932.17</v>
          </cell>
          <cell r="N32">
            <v>1181.68</v>
          </cell>
        </row>
        <row r="33">
          <cell r="C33" t="str">
            <v xml:space="preserve">31901644  </v>
          </cell>
          <cell r="G33" t="str">
            <v xml:space="preserve"> </v>
          </cell>
          <cell r="H33">
            <v>31696.6</v>
          </cell>
          <cell r="I33" t="str">
            <v xml:space="preserve"> </v>
          </cell>
          <cell r="J33" t="str">
            <v xml:space="preserve"> </v>
          </cell>
          <cell r="K33">
            <v>10765.47</v>
          </cell>
          <cell r="L33">
            <v>1006.94</v>
          </cell>
          <cell r="M33" t="str">
            <v xml:space="preserve"> </v>
          </cell>
          <cell r="N33" t="str">
            <v xml:space="preserve"> </v>
          </cell>
        </row>
        <row r="34">
          <cell r="C34" t="str">
            <v xml:space="preserve">31909201  </v>
          </cell>
          <cell r="G34">
            <v>300</v>
          </cell>
          <cell r="H34">
            <v>629.38</v>
          </cell>
          <cell r="I34">
            <v>115.32</v>
          </cell>
          <cell r="J34" t="str">
            <v xml:space="preserve"> </v>
          </cell>
          <cell r="K34" t="str">
            <v xml:space="preserve"> </v>
          </cell>
          <cell r="L34">
            <v>14705.72</v>
          </cell>
          <cell r="M34" t="str">
            <v xml:space="preserve"> </v>
          </cell>
          <cell r="N34">
            <v>10642.41</v>
          </cell>
        </row>
        <row r="35">
          <cell r="C35" t="str">
            <v xml:space="preserve">31909204  </v>
          </cell>
          <cell r="G35" t="str">
            <v xml:space="preserve"> </v>
          </cell>
          <cell r="H35">
            <v>72983.66</v>
          </cell>
          <cell r="I35">
            <v>1048.43</v>
          </cell>
          <cell r="J35" t="str">
            <v xml:space="preserve"> </v>
          </cell>
          <cell r="K35" t="str">
            <v xml:space="preserve"> </v>
          </cell>
          <cell r="L35">
            <v>3845.73</v>
          </cell>
          <cell r="M35" t="str">
            <v xml:space="preserve"> </v>
          </cell>
          <cell r="N35" t="str">
            <v xml:space="preserve"> </v>
          </cell>
        </row>
        <row r="36">
          <cell r="C36" t="str">
            <v xml:space="preserve">31909205  </v>
          </cell>
          <cell r="G36" t="str">
            <v xml:space="preserve"> </v>
          </cell>
          <cell r="H36">
            <v>198.94</v>
          </cell>
          <cell r="I36" t="str">
            <v xml:space="preserve"> </v>
          </cell>
          <cell r="J36" t="str">
            <v xml:space="preserve"> </v>
          </cell>
          <cell r="K36" t="str">
            <v xml:space="preserve"> </v>
          </cell>
          <cell r="L36" t="str">
            <v xml:space="preserve"> </v>
          </cell>
          <cell r="M36" t="str">
            <v xml:space="preserve"> </v>
          </cell>
          <cell r="N36" t="str">
            <v xml:space="preserve"> </v>
          </cell>
        </row>
        <row r="37">
          <cell r="C37" t="str">
            <v xml:space="preserve">31911302  </v>
          </cell>
          <cell r="G37">
            <v>6329.29</v>
          </cell>
          <cell r="H37">
            <v>5612.79</v>
          </cell>
          <cell r="I37">
            <v>6073.23</v>
          </cell>
          <cell r="J37">
            <v>5985.42</v>
          </cell>
          <cell r="K37">
            <v>5834.89</v>
          </cell>
          <cell r="L37">
            <v>5834.89</v>
          </cell>
          <cell r="M37">
            <v>6763.55</v>
          </cell>
          <cell r="N37">
            <v>7790.2</v>
          </cell>
        </row>
        <row r="38">
          <cell r="C38" t="str">
            <v xml:space="preserve">31919205  </v>
          </cell>
          <cell r="G38" t="str">
            <v xml:space="preserve"> </v>
          </cell>
          <cell r="H38" t="str">
            <v xml:space="preserve"> </v>
          </cell>
          <cell r="I38" t="str">
            <v xml:space="preserve"> </v>
          </cell>
          <cell r="J38" t="str">
            <v xml:space="preserve"> </v>
          </cell>
          <cell r="K38" t="str">
            <v xml:space="preserve"> </v>
          </cell>
          <cell r="L38">
            <v>3049.64</v>
          </cell>
          <cell r="M38" t="str">
            <v xml:space="preserve"> </v>
          </cell>
          <cell r="N38">
            <v>2217.04</v>
          </cell>
        </row>
      </sheetData>
      <sheetData sheetId="89" refreshError="1">
        <row r="16">
          <cell r="G16" t="str">
            <v xml:space="preserve">JANEIRO </v>
          </cell>
          <cell r="H16" t="str">
            <v xml:space="preserve">MAIO </v>
          </cell>
        </row>
        <row r="17">
          <cell r="C17" t="str">
            <v xml:space="preserve">31909201  </v>
          </cell>
          <cell r="G17">
            <v>2194.39</v>
          </cell>
          <cell r="H17">
            <v>1254.42</v>
          </cell>
        </row>
      </sheetData>
      <sheetData sheetId="90"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31900101  </v>
          </cell>
          <cell r="G17">
            <v>191860.89</v>
          </cell>
          <cell r="H17">
            <v>191860.89</v>
          </cell>
          <cell r="I17">
            <v>191860.89</v>
          </cell>
          <cell r="J17">
            <v>191860.89</v>
          </cell>
          <cell r="K17">
            <v>191860.89</v>
          </cell>
          <cell r="L17">
            <v>191860.89</v>
          </cell>
          <cell r="M17">
            <v>191860.89</v>
          </cell>
          <cell r="N17">
            <v>191860.89</v>
          </cell>
        </row>
        <row r="18">
          <cell r="C18" t="str">
            <v xml:space="preserve">31900106  </v>
          </cell>
          <cell r="G18">
            <v>152273.31</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row>
        <row r="19">
          <cell r="C19" t="str">
            <v xml:space="preserve">31900109  </v>
          </cell>
          <cell r="G19">
            <v>33761.31</v>
          </cell>
          <cell r="H19">
            <v>33761.31</v>
          </cell>
          <cell r="I19">
            <v>33761.31</v>
          </cell>
          <cell r="J19">
            <v>33761.31</v>
          </cell>
          <cell r="K19">
            <v>33761.31</v>
          </cell>
          <cell r="L19">
            <v>33761.31</v>
          </cell>
          <cell r="M19">
            <v>33761.31</v>
          </cell>
          <cell r="N19">
            <v>33761.31</v>
          </cell>
        </row>
        <row r="20">
          <cell r="C20" t="str">
            <v xml:space="preserve">31900128  </v>
          </cell>
          <cell r="G20">
            <v>80600.62</v>
          </cell>
          <cell r="H20">
            <v>80600.62</v>
          </cell>
          <cell r="I20">
            <v>80600.62</v>
          </cell>
          <cell r="J20">
            <v>80600.62</v>
          </cell>
          <cell r="K20">
            <v>80600.62</v>
          </cell>
          <cell r="L20">
            <v>80600.62</v>
          </cell>
          <cell r="M20">
            <v>80600.62</v>
          </cell>
          <cell r="N20">
            <v>80600.62</v>
          </cell>
        </row>
        <row r="21">
          <cell r="C21" t="str">
            <v xml:space="preserve">31900301  </v>
          </cell>
          <cell r="G21">
            <v>130593.86</v>
          </cell>
          <cell r="H21">
            <v>130593.86</v>
          </cell>
          <cell r="I21">
            <v>130593.86</v>
          </cell>
          <cell r="J21">
            <v>130593.85</v>
          </cell>
          <cell r="K21">
            <v>131887.54</v>
          </cell>
          <cell r="L21">
            <v>131240.70000000001</v>
          </cell>
          <cell r="M21">
            <v>131240.70000000001</v>
          </cell>
          <cell r="N21">
            <v>131240.70000000001</v>
          </cell>
        </row>
        <row r="22">
          <cell r="C22" t="str">
            <v xml:space="preserve">31900303  </v>
          </cell>
          <cell r="G22">
            <v>64907.82</v>
          </cell>
          <cell r="H22" t="str">
            <v xml:space="preserve"> </v>
          </cell>
          <cell r="I22" t="str">
            <v xml:space="preserve"> </v>
          </cell>
          <cell r="J22">
            <v>-473.88</v>
          </cell>
          <cell r="K22" t="str">
            <v xml:space="preserve"> </v>
          </cell>
          <cell r="L22" t="str">
            <v xml:space="preserve"> </v>
          </cell>
          <cell r="M22" t="str">
            <v xml:space="preserve"> </v>
          </cell>
          <cell r="N22" t="str">
            <v xml:space="preserve"> </v>
          </cell>
        </row>
      </sheetData>
      <sheetData sheetId="91"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199903.92</v>
          </cell>
          <cell r="H17">
            <v>186019.82</v>
          </cell>
          <cell r="I17">
            <v>185541.86</v>
          </cell>
          <cell r="J17">
            <v>192310.76</v>
          </cell>
          <cell r="K17">
            <v>197305.46</v>
          </cell>
          <cell r="L17">
            <v>182744.7</v>
          </cell>
          <cell r="M17">
            <v>181945.18</v>
          </cell>
          <cell r="N17">
            <v>186315.16</v>
          </cell>
        </row>
      </sheetData>
      <sheetData sheetId="92"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39552.239999999998</v>
          </cell>
          <cell r="H17">
            <v>36943.18</v>
          </cell>
          <cell r="I17">
            <v>36252.160000000003</v>
          </cell>
          <cell r="J17">
            <v>35809.64</v>
          </cell>
          <cell r="K17">
            <v>35671.019999999997</v>
          </cell>
          <cell r="L17">
            <v>35714.9</v>
          </cell>
          <cell r="M17">
            <v>36580.839999999997</v>
          </cell>
          <cell r="N17">
            <v>35988.379999999997</v>
          </cell>
        </row>
      </sheetData>
      <sheetData sheetId="93" refreshError="1">
        <row r="16">
          <cell r="G16" t="str">
            <v xml:space="preserve">JUNHO </v>
          </cell>
          <cell r="H16" t="str">
            <v xml:space="preserve">JULHO </v>
          </cell>
          <cell r="I16" t="str">
            <v xml:space="preserve">AGOSTO </v>
          </cell>
        </row>
        <row r="17">
          <cell r="C17" t="str">
            <v xml:space="preserve">31911303  </v>
          </cell>
          <cell r="G17">
            <v>15926.94</v>
          </cell>
          <cell r="H17">
            <v>16143.94</v>
          </cell>
          <cell r="I17">
            <v>16035.44</v>
          </cell>
        </row>
      </sheetData>
      <sheetData sheetId="94"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31901133  </v>
          </cell>
          <cell r="G17">
            <v>250910.2</v>
          </cell>
          <cell r="H17">
            <v>278141.75</v>
          </cell>
          <cell r="I17">
            <v>277115.46000000002</v>
          </cell>
          <cell r="J17">
            <v>289998.95</v>
          </cell>
          <cell r="K17">
            <v>287982.40000000002</v>
          </cell>
          <cell r="L17">
            <v>236091.61</v>
          </cell>
          <cell r="M17">
            <v>286261.93</v>
          </cell>
          <cell r="N17">
            <v>42453.120000000003</v>
          </cell>
        </row>
        <row r="18">
          <cell r="C18" t="str">
            <v xml:space="preserve">31911302  </v>
          </cell>
          <cell r="G18">
            <v>931.38</v>
          </cell>
          <cell r="H18">
            <v>1191.28</v>
          </cell>
          <cell r="I18">
            <v>1061.33</v>
          </cell>
          <cell r="J18">
            <v>1061.33</v>
          </cell>
          <cell r="K18">
            <v>1061.33</v>
          </cell>
          <cell r="L18">
            <v>1061.33</v>
          </cell>
          <cell r="M18">
            <v>1061.33</v>
          </cell>
          <cell r="N18">
            <v>1061.33</v>
          </cell>
        </row>
      </sheetData>
      <sheetData sheetId="95"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t="str">
            <v xml:space="preserve"> </v>
          </cell>
          <cell r="H17" t="str">
            <v xml:space="preserve"> </v>
          </cell>
          <cell r="I17">
            <v>300</v>
          </cell>
          <cell r="J17">
            <v>900</v>
          </cell>
          <cell r="K17" t="str">
            <v xml:space="preserve"> </v>
          </cell>
          <cell r="L17" t="str">
            <v xml:space="preserve"> </v>
          </cell>
          <cell r="M17" t="str">
            <v xml:space="preserve"> </v>
          </cell>
          <cell r="N17" t="str">
            <v xml:space="preserve"> </v>
          </cell>
        </row>
        <row r="18">
          <cell r="C18" t="str">
            <v xml:space="preserve">31901101  </v>
          </cell>
          <cell r="G18">
            <v>514421.22</v>
          </cell>
          <cell r="H18">
            <v>519040.62</v>
          </cell>
          <cell r="I18">
            <v>519166.06</v>
          </cell>
          <cell r="J18">
            <v>519244.21</v>
          </cell>
          <cell r="K18">
            <v>519178.59</v>
          </cell>
          <cell r="L18">
            <v>513537.63</v>
          </cell>
          <cell r="M18">
            <v>509194.37</v>
          </cell>
          <cell r="N18">
            <v>507708.25</v>
          </cell>
        </row>
        <row r="19">
          <cell r="C19" t="str">
            <v xml:space="preserve">31901104  </v>
          </cell>
          <cell r="G19" t="str">
            <v xml:space="preserve"> </v>
          </cell>
          <cell r="H19" t="str">
            <v xml:space="preserve"> </v>
          </cell>
          <cell r="I19" t="str">
            <v xml:space="preserve"> </v>
          </cell>
          <cell r="J19" t="str">
            <v xml:space="preserve"> </v>
          </cell>
          <cell r="K19" t="str">
            <v xml:space="preserve"> </v>
          </cell>
          <cell r="L19">
            <v>231.48</v>
          </cell>
          <cell r="M19">
            <v>8.85</v>
          </cell>
          <cell r="N19">
            <v>180.59</v>
          </cell>
        </row>
        <row r="20">
          <cell r="C20" t="str">
            <v xml:space="preserve">31901105  </v>
          </cell>
          <cell r="G20">
            <v>319546.86</v>
          </cell>
          <cell r="H20">
            <v>317839.88</v>
          </cell>
          <cell r="I20">
            <v>317839.87</v>
          </cell>
          <cell r="J20">
            <v>320600.53999999998</v>
          </cell>
          <cell r="K20">
            <v>320600.53999999998</v>
          </cell>
          <cell r="L20">
            <v>309345.28000000003</v>
          </cell>
          <cell r="M20">
            <v>309345.28000000003</v>
          </cell>
          <cell r="N20">
            <v>309345.28000000003</v>
          </cell>
        </row>
        <row r="21">
          <cell r="C21" t="str">
            <v xml:space="preserve">31901107  </v>
          </cell>
          <cell r="G21">
            <v>3886.6</v>
          </cell>
          <cell r="H21">
            <v>4597.92</v>
          </cell>
          <cell r="I21">
            <v>4597.92</v>
          </cell>
          <cell r="J21">
            <v>4597.92</v>
          </cell>
          <cell r="K21">
            <v>4597.92</v>
          </cell>
          <cell r="L21">
            <v>4597.92</v>
          </cell>
          <cell r="M21">
            <v>4597.92</v>
          </cell>
          <cell r="N21">
            <v>4597.92</v>
          </cell>
        </row>
        <row r="22">
          <cell r="C22" t="str">
            <v xml:space="preserve">31901109  </v>
          </cell>
          <cell r="G22">
            <v>500.93</v>
          </cell>
          <cell r="H22">
            <v>500.93</v>
          </cell>
          <cell r="I22">
            <v>500.93</v>
          </cell>
          <cell r="J22">
            <v>500.93</v>
          </cell>
          <cell r="K22">
            <v>500.93</v>
          </cell>
          <cell r="L22">
            <v>500.93</v>
          </cell>
          <cell r="M22">
            <v>500.93</v>
          </cell>
          <cell r="N22">
            <v>500.93</v>
          </cell>
        </row>
        <row r="23">
          <cell r="C23" t="str">
            <v xml:space="preserve">31901110  </v>
          </cell>
          <cell r="G23">
            <v>1208.8599999999999</v>
          </cell>
          <cell r="H23">
            <v>1208.8599999999999</v>
          </cell>
          <cell r="I23">
            <v>1208.8599999999999</v>
          </cell>
          <cell r="J23">
            <v>1208.8599999999999</v>
          </cell>
          <cell r="K23">
            <v>1208.8599999999999</v>
          </cell>
          <cell r="L23">
            <v>1208.8599999999999</v>
          </cell>
          <cell r="M23">
            <v>1208.8599999999999</v>
          </cell>
          <cell r="N23">
            <v>1208.8599999999999</v>
          </cell>
        </row>
        <row r="24">
          <cell r="C24" t="str">
            <v xml:space="preserve">31901128  </v>
          </cell>
          <cell r="G24">
            <v>6823.18</v>
          </cell>
          <cell r="H24">
            <v>6829.17</v>
          </cell>
          <cell r="I24">
            <v>6825.18</v>
          </cell>
          <cell r="J24">
            <v>6831.17</v>
          </cell>
          <cell r="K24">
            <v>6825.18</v>
          </cell>
          <cell r="L24">
            <v>6705.44</v>
          </cell>
          <cell r="M24">
            <v>6705.44</v>
          </cell>
          <cell r="N24">
            <v>6705.44</v>
          </cell>
        </row>
        <row r="25">
          <cell r="C25" t="str">
            <v xml:space="preserve">31901131  </v>
          </cell>
          <cell r="G25">
            <v>82511.929999999993</v>
          </cell>
          <cell r="H25">
            <v>82511.929999999993</v>
          </cell>
          <cell r="I25">
            <v>82511.929999999993</v>
          </cell>
          <cell r="J25">
            <v>82511.929999999993</v>
          </cell>
          <cell r="K25">
            <v>82511.929999999993</v>
          </cell>
          <cell r="L25">
            <v>82511.929999999993</v>
          </cell>
          <cell r="M25">
            <v>82511.929999999993</v>
          </cell>
          <cell r="N25">
            <v>82511.929999999993</v>
          </cell>
        </row>
        <row r="26">
          <cell r="C26" t="str">
            <v xml:space="preserve">31901133  </v>
          </cell>
          <cell r="G26">
            <v>121775.05</v>
          </cell>
          <cell r="H26">
            <v>120668.29</v>
          </cell>
          <cell r="I26">
            <v>115971.65</v>
          </cell>
          <cell r="J26">
            <v>116775.59</v>
          </cell>
          <cell r="K26">
            <v>114242.24000000001</v>
          </cell>
          <cell r="L26">
            <v>113451.18</v>
          </cell>
          <cell r="M26">
            <v>113786.72</v>
          </cell>
          <cell r="N26">
            <v>113431.12</v>
          </cell>
        </row>
        <row r="27">
          <cell r="C27" t="str">
            <v xml:space="preserve">31901137  </v>
          </cell>
          <cell r="G27">
            <v>24403.08</v>
          </cell>
          <cell r="H27">
            <v>24418.62</v>
          </cell>
          <cell r="I27">
            <v>24412.959999999999</v>
          </cell>
          <cell r="J27">
            <v>24411.45</v>
          </cell>
          <cell r="K27">
            <v>24418.080000000002</v>
          </cell>
          <cell r="L27">
            <v>24210.11</v>
          </cell>
          <cell r="M27">
            <v>24232.15</v>
          </cell>
          <cell r="N27">
            <v>24227.63</v>
          </cell>
        </row>
        <row r="28">
          <cell r="C28" t="str">
            <v xml:space="preserve">31901142  </v>
          </cell>
          <cell r="G28" t="str">
            <v xml:space="preserve"> </v>
          </cell>
          <cell r="H28" t="str">
            <v xml:space="preserve"> </v>
          </cell>
          <cell r="I28" t="str">
            <v xml:space="preserve"> </v>
          </cell>
          <cell r="J28" t="str">
            <v xml:space="preserve"> </v>
          </cell>
          <cell r="K28">
            <v>13737.68</v>
          </cell>
          <cell r="L28" t="str">
            <v xml:space="preserve"> </v>
          </cell>
          <cell r="M28" t="str">
            <v xml:space="preserve"> </v>
          </cell>
          <cell r="N28" t="str">
            <v xml:space="preserve"> </v>
          </cell>
        </row>
        <row r="29">
          <cell r="C29" t="str">
            <v xml:space="preserve">31901143  </v>
          </cell>
          <cell r="G29">
            <v>529497.03</v>
          </cell>
          <cell r="H29" t="str">
            <v xml:space="preserve"> </v>
          </cell>
          <cell r="I29" t="str">
            <v xml:space="preserve"> </v>
          </cell>
          <cell r="J29">
            <v>-1431.02</v>
          </cell>
          <cell r="K29">
            <v>-572.41</v>
          </cell>
          <cell r="L29" t="str">
            <v xml:space="preserve"> </v>
          </cell>
          <cell r="M29">
            <v>-2094.91</v>
          </cell>
          <cell r="N29">
            <v>251.08</v>
          </cell>
        </row>
        <row r="30">
          <cell r="C30" t="str">
            <v xml:space="preserve">31901145  </v>
          </cell>
          <cell r="G30">
            <v>192798.21</v>
          </cell>
          <cell r="H30">
            <v>57923.85</v>
          </cell>
          <cell r="I30">
            <v>9540.98</v>
          </cell>
          <cell r="J30">
            <v>38919.839999999997</v>
          </cell>
          <cell r="K30">
            <v>18602.61</v>
          </cell>
          <cell r="L30">
            <v>4302.28</v>
          </cell>
          <cell r="M30">
            <v>1859.12</v>
          </cell>
          <cell r="N30">
            <v>2023.72</v>
          </cell>
        </row>
        <row r="31">
          <cell r="C31" t="str">
            <v xml:space="preserve">31901146  </v>
          </cell>
          <cell r="G31">
            <v>62535.98</v>
          </cell>
          <cell r="H31">
            <v>-18619.72</v>
          </cell>
          <cell r="I31">
            <v>-29023.88</v>
          </cell>
          <cell r="J31">
            <v>4123.97</v>
          </cell>
          <cell r="K31">
            <v>30948.87</v>
          </cell>
          <cell r="L31">
            <v>-25771.599999999999</v>
          </cell>
          <cell r="M31">
            <v>-24193.62</v>
          </cell>
          <cell r="N31" t="str">
            <v xml:space="preserve"> </v>
          </cell>
        </row>
        <row r="32">
          <cell r="C32" t="str">
            <v xml:space="preserve">31901340  </v>
          </cell>
          <cell r="G32">
            <v>1383.27</v>
          </cell>
          <cell r="H32">
            <v>1509.01</v>
          </cell>
          <cell r="I32">
            <v>1052.6500000000001</v>
          </cell>
          <cell r="J32">
            <v>1419.45</v>
          </cell>
          <cell r="K32">
            <v>1370.61</v>
          </cell>
          <cell r="L32">
            <v>1424.79</v>
          </cell>
          <cell r="M32">
            <v>1191.19</v>
          </cell>
          <cell r="N32">
            <v>-877.91</v>
          </cell>
        </row>
        <row r="33">
          <cell r="C33" t="str">
            <v xml:space="preserve">31901632  </v>
          </cell>
          <cell r="G33" t="str">
            <v xml:space="preserve"> </v>
          </cell>
          <cell r="H33">
            <v>7560.56</v>
          </cell>
          <cell r="I33">
            <v>3317.94</v>
          </cell>
          <cell r="J33">
            <v>8054.75</v>
          </cell>
          <cell r="K33">
            <v>4112.99</v>
          </cell>
          <cell r="L33">
            <v>4728.1899999999996</v>
          </cell>
          <cell r="M33">
            <v>5169.53</v>
          </cell>
          <cell r="N33">
            <v>1470.57</v>
          </cell>
        </row>
        <row r="34">
          <cell r="C34" t="str">
            <v xml:space="preserve">31901644  </v>
          </cell>
          <cell r="G34" t="str">
            <v xml:space="preserve"> </v>
          </cell>
          <cell r="H34">
            <v>70781.960000000006</v>
          </cell>
          <cell r="I34">
            <v>1878.67</v>
          </cell>
          <cell r="J34">
            <v>15101.91</v>
          </cell>
          <cell r="K34">
            <v>32083.439999999999</v>
          </cell>
          <cell r="L34">
            <v>-49655.42</v>
          </cell>
          <cell r="M34" t="str">
            <v xml:space="preserve"> </v>
          </cell>
          <cell r="N34" t="str">
            <v xml:space="preserve"> </v>
          </cell>
        </row>
        <row r="35">
          <cell r="C35" t="str">
            <v xml:space="preserve">31911302  </v>
          </cell>
          <cell r="G35">
            <v>10073.64</v>
          </cell>
          <cell r="H35">
            <v>12517.12</v>
          </cell>
          <cell r="I35">
            <v>10124.459999999999</v>
          </cell>
          <cell r="J35">
            <v>9623.9</v>
          </cell>
          <cell r="K35">
            <v>10458.629999999999</v>
          </cell>
          <cell r="L35">
            <v>9999.6</v>
          </cell>
          <cell r="M35">
            <v>10080.16</v>
          </cell>
          <cell r="N35">
            <v>10162.450000000001</v>
          </cell>
        </row>
      </sheetData>
      <sheetData sheetId="96"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t="str">
            <v xml:space="preserve"> </v>
          </cell>
          <cell r="H17" t="str">
            <v xml:space="preserve"> </v>
          </cell>
          <cell r="I17" t="str">
            <v xml:space="preserve"> </v>
          </cell>
          <cell r="J17" t="str">
            <v xml:space="preserve"> </v>
          </cell>
          <cell r="K17" t="str">
            <v xml:space="preserve"> </v>
          </cell>
          <cell r="L17">
            <v>350</v>
          </cell>
          <cell r="M17">
            <v>600</v>
          </cell>
          <cell r="N17">
            <v>350</v>
          </cell>
        </row>
        <row r="18">
          <cell r="C18" t="str">
            <v xml:space="preserve">31901101  </v>
          </cell>
          <cell r="G18">
            <v>169189.86</v>
          </cell>
          <cell r="H18">
            <v>162418.45000000001</v>
          </cell>
          <cell r="I18">
            <v>160535.60999999999</v>
          </cell>
          <cell r="J18">
            <v>155079.88</v>
          </cell>
          <cell r="K18">
            <v>156290.23999999999</v>
          </cell>
          <cell r="L18">
            <v>154806.92000000001</v>
          </cell>
          <cell r="M18">
            <v>157448.60999999999</v>
          </cell>
          <cell r="N18">
            <v>153438.04</v>
          </cell>
        </row>
        <row r="19">
          <cell r="C19" t="str">
            <v xml:space="preserve">31901104  </v>
          </cell>
          <cell r="G19" t="str">
            <v xml:space="preserve"> </v>
          </cell>
          <cell r="H19" t="str">
            <v xml:space="preserve"> </v>
          </cell>
          <cell r="I19" t="str">
            <v xml:space="preserve"> </v>
          </cell>
          <cell r="J19" t="str">
            <v xml:space="preserve"> </v>
          </cell>
          <cell r="K19" t="str">
            <v xml:space="preserve"> </v>
          </cell>
          <cell r="L19">
            <v>36.020000000000003</v>
          </cell>
          <cell r="M19" t="str">
            <v xml:space="preserve"> </v>
          </cell>
          <cell r="N19" t="str">
            <v xml:space="preserve"> </v>
          </cell>
        </row>
        <row r="20">
          <cell r="C20" t="str">
            <v xml:space="preserve">31901105  </v>
          </cell>
          <cell r="G20">
            <v>555.29999999999995</v>
          </cell>
          <cell r="H20">
            <v>2262.2800000000002</v>
          </cell>
          <cell r="I20">
            <v>2262.29</v>
          </cell>
          <cell r="J20">
            <v>2262.29</v>
          </cell>
          <cell r="K20">
            <v>2262.29</v>
          </cell>
          <cell r="L20">
            <v>7008.67</v>
          </cell>
          <cell r="M20">
            <v>7008.67</v>
          </cell>
          <cell r="N20">
            <v>7008.67</v>
          </cell>
        </row>
        <row r="21">
          <cell r="C21" t="str">
            <v xml:space="preserve">31901128  </v>
          </cell>
          <cell r="G21">
            <v>3053.37</v>
          </cell>
          <cell r="H21">
            <v>2985.52</v>
          </cell>
          <cell r="I21">
            <v>2957.58</v>
          </cell>
          <cell r="J21">
            <v>2855.8</v>
          </cell>
          <cell r="K21">
            <v>2873.76</v>
          </cell>
          <cell r="L21">
            <v>2873.76</v>
          </cell>
          <cell r="M21">
            <v>2891.72</v>
          </cell>
          <cell r="N21">
            <v>2839.83</v>
          </cell>
        </row>
        <row r="22">
          <cell r="C22" t="str">
            <v xml:space="preserve">31901133  </v>
          </cell>
          <cell r="G22">
            <v>18517.54</v>
          </cell>
          <cell r="H22">
            <v>20939.7</v>
          </cell>
          <cell r="I22">
            <v>3647.95</v>
          </cell>
          <cell r="J22">
            <v>21383.33</v>
          </cell>
          <cell r="K22">
            <v>20368.57</v>
          </cell>
          <cell r="L22">
            <v>21622.26</v>
          </cell>
          <cell r="M22">
            <v>16126.74</v>
          </cell>
          <cell r="N22">
            <v>17620.23</v>
          </cell>
        </row>
        <row r="23">
          <cell r="C23" t="str">
            <v xml:space="preserve">31901137  </v>
          </cell>
          <cell r="G23">
            <v>493.9</v>
          </cell>
          <cell r="H23">
            <v>484</v>
          </cell>
          <cell r="I23">
            <v>483.99</v>
          </cell>
          <cell r="J23">
            <v>264.39</v>
          </cell>
          <cell r="K23">
            <v>264.39</v>
          </cell>
          <cell r="L23">
            <v>297.32</v>
          </cell>
          <cell r="M23">
            <v>343.87</v>
          </cell>
          <cell r="N23">
            <v>297.32</v>
          </cell>
        </row>
        <row r="24">
          <cell r="C24" t="str">
            <v xml:space="preserve">31901143  </v>
          </cell>
          <cell r="G24">
            <v>95442.58</v>
          </cell>
          <cell r="H24" t="str">
            <v xml:space="preserve"> </v>
          </cell>
          <cell r="I24" t="str">
            <v xml:space="preserve"> </v>
          </cell>
          <cell r="J24" t="str">
            <v xml:space="preserve"> </v>
          </cell>
          <cell r="K24" t="str">
            <v xml:space="preserve"> </v>
          </cell>
          <cell r="L24" t="str">
            <v xml:space="preserve"> </v>
          </cell>
          <cell r="M24">
            <v>1047.45</v>
          </cell>
          <cell r="N24" t="str">
            <v xml:space="preserve"> </v>
          </cell>
        </row>
        <row r="25">
          <cell r="C25" t="str">
            <v xml:space="preserve">31901145  </v>
          </cell>
          <cell r="G25">
            <v>22355.25</v>
          </cell>
          <cell r="H25">
            <v>9539.73</v>
          </cell>
          <cell r="I25" t="str">
            <v xml:space="preserve"> </v>
          </cell>
          <cell r="J25">
            <v>2888.87</v>
          </cell>
          <cell r="K25">
            <v>9819.84</v>
          </cell>
          <cell r="L25">
            <v>1543.99</v>
          </cell>
          <cell r="M25" t="str">
            <v xml:space="preserve"> </v>
          </cell>
          <cell r="N25" t="str">
            <v xml:space="preserve"> </v>
          </cell>
        </row>
        <row r="26">
          <cell r="C26" t="str">
            <v xml:space="preserve">31901146  </v>
          </cell>
          <cell r="G26">
            <v>4442.3500000000004</v>
          </cell>
          <cell r="H26">
            <v>-221.27</v>
          </cell>
          <cell r="I26">
            <v>-1703.68</v>
          </cell>
          <cell r="J26">
            <v>2619.48</v>
          </cell>
          <cell r="K26">
            <v>370.96</v>
          </cell>
          <cell r="L26">
            <v>-2964.66</v>
          </cell>
          <cell r="M26">
            <v>-2543.1799999999998</v>
          </cell>
          <cell r="N26" t="str">
            <v xml:space="preserve"> </v>
          </cell>
        </row>
        <row r="27">
          <cell r="C27" t="str">
            <v xml:space="preserve">31901632  </v>
          </cell>
          <cell r="G27" t="str">
            <v xml:space="preserve"> </v>
          </cell>
          <cell r="H27" t="str">
            <v xml:space="preserve"> </v>
          </cell>
          <cell r="I27">
            <v>1533.16</v>
          </cell>
          <cell r="J27">
            <v>776.54</v>
          </cell>
          <cell r="K27" t="str">
            <v xml:space="preserve"> </v>
          </cell>
          <cell r="L27">
            <v>537.6</v>
          </cell>
          <cell r="M27">
            <v>816.36</v>
          </cell>
          <cell r="N27">
            <v>577.42999999999995</v>
          </cell>
        </row>
        <row r="28">
          <cell r="C28" t="str">
            <v xml:space="preserve">31901644  </v>
          </cell>
          <cell r="G28" t="str">
            <v xml:space="preserve"> </v>
          </cell>
          <cell r="H28">
            <v>372.31</v>
          </cell>
          <cell r="I28">
            <v>580</v>
          </cell>
          <cell r="J28">
            <v>19339.66</v>
          </cell>
          <cell r="K28">
            <v>42386.32</v>
          </cell>
          <cell r="L28">
            <v>-62305.98</v>
          </cell>
          <cell r="M28" t="str">
            <v xml:space="preserve"> </v>
          </cell>
          <cell r="N28" t="str">
            <v xml:space="preserve"> </v>
          </cell>
        </row>
        <row r="29">
          <cell r="C29" t="str">
            <v xml:space="preserve">31911302  </v>
          </cell>
          <cell r="G29" t="str">
            <v xml:space="preserve"> </v>
          </cell>
          <cell r="H29">
            <v>53.89</v>
          </cell>
          <cell r="I29" t="str">
            <v xml:space="preserve"> </v>
          </cell>
          <cell r="J29">
            <v>27.68</v>
          </cell>
          <cell r="K29">
            <v>591.12</v>
          </cell>
          <cell r="L29">
            <v>531.32000000000005</v>
          </cell>
          <cell r="M29" t="str">
            <v xml:space="preserve"> </v>
          </cell>
          <cell r="N29" t="str">
            <v xml:space="preserve"> </v>
          </cell>
        </row>
      </sheetData>
      <sheetData sheetId="97" refreshError="1">
        <row r="16">
          <cell r="G16" t="str">
            <v xml:space="preserve">MARÇO </v>
          </cell>
          <cell r="H16" t="str">
            <v xml:space="preserve">JUNHO </v>
          </cell>
          <cell r="I16" t="str">
            <v xml:space="preserve">JULHO </v>
          </cell>
          <cell r="J16" t="str">
            <v xml:space="preserve">AGOSTO </v>
          </cell>
        </row>
        <row r="17">
          <cell r="C17" t="str">
            <v xml:space="preserve">31901101  </v>
          </cell>
          <cell r="G17" t="str">
            <v xml:space="preserve"> </v>
          </cell>
          <cell r="H17">
            <v>64502.89</v>
          </cell>
          <cell r="I17">
            <v>64502.89</v>
          </cell>
          <cell r="J17">
            <v>64502.89</v>
          </cell>
        </row>
        <row r="18">
          <cell r="C18" t="str">
            <v xml:space="preserve">31901105  </v>
          </cell>
          <cell r="G18" t="str">
            <v xml:space="preserve"> </v>
          </cell>
          <cell r="H18">
            <v>6508.88</v>
          </cell>
          <cell r="I18">
            <v>7246.98</v>
          </cell>
          <cell r="J18">
            <v>6877.93</v>
          </cell>
        </row>
        <row r="19">
          <cell r="C19" t="str">
            <v xml:space="preserve">31901128  </v>
          </cell>
          <cell r="G19" t="str">
            <v xml:space="preserve"> </v>
          </cell>
          <cell r="H19">
            <v>1197.4000000000001</v>
          </cell>
          <cell r="I19">
            <v>1197.4000000000001</v>
          </cell>
          <cell r="J19">
            <v>1197.4000000000001</v>
          </cell>
        </row>
        <row r="20">
          <cell r="C20" t="str">
            <v xml:space="preserve">31901133  </v>
          </cell>
          <cell r="G20">
            <v>17920.2</v>
          </cell>
          <cell r="H20" t="str">
            <v xml:space="preserve"> </v>
          </cell>
          <cell r="I20">
            <v>7428.99</v>
          </cell>
          <cell r="J20">
            <v>5704.65</v>
          </cell>
        </row>
        <row r="21">
          <cell r="C21" t="str">
            <v xml:space="preserve">31901137  </v>
          </cell>
          <cell r="G21" t="str">
            <v xml:space="preserve"> </v>
          </cell>
          <cell r="H21">
            <v>186.21</v>
          </cell>
          <cell r="I21">
            <v>434.49</v>
          </cell>
          <cell r="J21">
            <v>307.35000000000002</v>
          </cell>
        </row>
        <row r="22">
          <cell r="C22" t="str">
            <v xml:space="preserve">31901145  </v>
          </cell>
          <cell r="G22" t="str">
            <v xml:space="preserve"> </v>
          </cell>
          <cell r="H22">
            <v>46.6</v>
          </cell>
          <cell r="I22" t="str">
            <v xml:space="preserve"> </v>
          </cell>
          <cell r="J22" t="str">
            <v xml:space="preserve"> </v>
          </cell>
        </row>
      </sheetData>
      <sheetData sheetId="98"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31900101  </v>
          </cell>
          <cell r="G17">
            <v>980380.43</v>
          </cell>
          <cell r="H17">
            <v>983284.14</v>
          </cell>
          <cell r="I17">
            <v>969706.76</v>
          </cell>
          <cell r="J17">
            <v>1524652.84</v>
          </cell>
          <cell r="K17">
            <v>427884.29</v>
          </cell>
          <cell r="L17">
            <v>973780.62</v>
          </cell>
          <cell r="M17">
            <v>976416.93</v>
          </cell>
          <cell r="N17">
            <v>1056584.75</v>
          </cell>
        </row>
        <row r="18">
          <cell r="C18" t="str">
            <v xml:space="preserve">31900106  </v>
          </cell>
          <cell r="G18">
            <v>755451.62</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row>
        <row r="19">
          <cell r="C19" t="str">
            <v xml:space="preserve">31900109  </v>
          </cell>
          <cell r="G19">
            <v>176209.2</v>
          </cell>
          <cell r="H19">
            <v>176209.2</v>
          </cell>
          <cell r="I19">
            <v>176209.2</v>
          </cell>
          <cell r="J19" t="str">
            <v xml:space="preserve"> </v>
          </cell>
          <cell r="K19">
            <v>351458.66</v>
          </cell>
          <cell r="L19">
            <v>175249.46</v>
          </cell>
          <cell r="M19">
            <v>175249.46</v>
          </cell>
          <cell r="N19">
            <v>175249.46</v>
          </cell>
        </row>
        <row r="20">
          <cell r="C20" t="str">
            <v xml:space="preserve">31900128  </v>
          </cell>
          <cell r="G20">
            <v>362217.14</v>
          </cell>
          <cell r="H20">
            <v>362217.14</v>
          </cell>
          <cell r="I20">
            <v>362217.14</v>
          </cell>
          <cell r="J20" t="str">
            <v xml:space="preserve"> </v>
          </cell>
          <cell r="K20">
            <v>724374.41</v>
          </cell>
          <cell r="L20">
            <v>362157.27</v>
          </cell>
          <cell r="M20">
            <v>362157.27</v>
          </cell>
          <cell r="N20">
            <v>362157.27</v>
          </cell>
        </row>
        <row r="21">
          <cell r="C21" t="str">
            <v xml:space="preserve">31900301  </v>
          </cell>
          <cell r="G21">
            <v>379957.68</v>
          </cell>
          <cell r="H21">
            <v>377559.1</v>
          </cell>
          <cell r="I21">
            <v>377559.73</v>
          </cell>
          <cell r="J21">
            <v>405812.85</v>
          </cell>
          <cell r="K21">
            <v>385360.29</v>
          </cell>
          <cell r="L21">
            <v>385202.23</v>
          </cell>
          <cell r="M21">
            <v>401553.03</v>
          </cell>
          <cell r="N21">
            <v>390407.82</v>
          </cell>
        </row>
        <row r="22">
          <cell r="C22" t="str">
            <v xml:space="preserve">31900303  </v>
          </cell>
          <cell r="G22">
            <v>188583.7</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row>
        <row r="23">
          <cell r="C23" t="str">
            <v xml:space="preserve">31900803  </v>
          </cell>
          <cell r="G23" t="str">
            <v xml:space="preserve"> </v>
          </cell>
          <cell r="H23" t="str">
            <v xml:space="preserve"> </v>
          </cell>
          <cell r="I23" t="str">
            <v xml:space="preserve"> </v>
          </cell>
          <cell r="J23" t="str">
            <v xml:space="preserve"> </v>
          </cell>
          <cell r="K23">
            <v>5890.32</v>
          </cell>
          <cell r="L23" t="str">
            <v xml:space="preserve"> </v>
          </cell>
          <cell r="M23" t="str">
            <v xml:space="preserve"> </v>
          </cell>
          <cell r="N23" t="str">
            <v xml:space="preserve"> </v>
          </cell>
        </row>
        <row r="24">
          <cell r="C24" t="str">
            <v xml:space="preserve">31900901  </v>
          </cell>
          <cell r="G24">
            <v>7.84</v>
          </cell>
          <cell r="H24">
            <v>-7.84</v>
          </cell>
          <cell r="I24" t="str">
            <v xml:space="preserve"> </v>
          </cell>
          <cell r="J24" t="str">
            <v xml:space="preserve"> </v>
          </cell>
          <cell r="K24" t="str">
            <v xml:space="preserve"> </v>
          </cell>
          <cell r="L24" t="str">
            <v xml:space="preserve"> </v>
          </cell>
          <cell r="M24" t="str">
            <v xml:space="preserve"> </v>
          </cell>
          <cell r="N24" t="str">
            <v xml:space="preserve"> </v>
          </cell>
        </row>
        <row r="25">
          <cell r="C25" t="str">
            <v xml:space="preserve">31900902  </v>
          </cell>
          <cell r="G25" t="str">
            <v xml:space="preserve"> </v>
          </cell>
          <cell r="H25">
            <v>15.68</v>
          </cell>
          <cell r="I25">
            <v>7.84</v>
          </cell>
          <cell r="J25">
            <v>7.84</v>
          </cell>
          <cell r="K25">
            <v>7.68</v>
          </cell>
          <cell r="L25">
            <v>7.36</v>
          </cell>
          <cell r="M25">
            <v>7.36</v>
          </cell>
          <cell r="N25">
            <v>7.36</v>
          </cell>
        </row>
        <row r="26">
          <cell r="C26" t="str">
            <v xml:space="preserve">31909212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v>317.99</v>
          </cell>
        </row>
      </sheetData>
      <sheetData sheetId="99"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31911303  </v>
          </cell>
          <cell r="G17">
            <v>890523.72</v>
          </cell>
          <cell r="H17">
            <v>701415.14</v>
          </cell>
          <cell r="I17">
            <v>679465.64</v>
          </cell>
          <cell r="J17">
            <v>822690.46</v>
          </cell>
          <cell r="K17">
            <v>853993.06</v>
          </cell>
          <cell r="L17">
            <v>743566.8</v>
          </cell>
          <cell r="M17">
            <v>821045.36</v>
          </cell>
          <cell r="N17">
            <v>820791.22</v>
          </cell>
        </row>
        <row r="18">
          <cell r="C18" t="str">
            <v xml:space="preserve">31919205  </v>
          </cell>
          <cell r="G18" t="str">
            <v xml:space="preserve"> </v>
          </cell>
          <cell r="H18" t="str">
            <v xml:space="preserve"> </v>
          </cell>
          <cell r="I18">
            <v>2287.94</v>
          </cell>
          <cell r="J18" t="str">
            <v xml:space="preserve"> </v>
          </cell>
          <cell r="K18" t="str">
            <v xml:space="preserve"> </v>
          </cell>
          <cell r="L18" t="str">
            <v xml:space="preserve"> </v>
          </cell>
          <cell r="M18" t="str">
            <v xml:space="preserve"> </v>
          </cell>
          <cell r="N18" t="str">
            <v xml:space="preserve"> </v>
          </cell>
        </row>
      </sheetData>
      <sheetData sheetId="100"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31901131  </v>
          </cell>
          <cell r="G17">
            <v>1308728.3200000001</v>
          </cell>
          <cell r="H17">
            <v>1348953.67</v>
          </cell>
          <cell r="I17">
            <v>1369582.16</v>
          </cell>
          <cell r="J17">
            <v>1446385.36</v>
          </cell>
          <cell r="K17">
            <v>1399263.35</v>
          </cell>
          <cell r="L17">
            <v>1392272.95</v>
          </cell>
          <cell r="M17">
            <v>1459176.64</v>
          </cell>
          <cell r="N17">
            <v>1409344.07</v>
          </cell>
        </row>
        <row r="18">
          <cell r="C18" t="str">
            <v xml:space="preserve">31901133  </v>
          </cell>
          <cell r="G18">
            <v>40820.870000000003</v>
          </cell>
          <cell r="H18">
            <v>42393.95</v>
          </cell>
          <cell r="I18">
            <v>39253.64</v>
          </cell>
          <cell r="J18" t="str">
            <v xml:space="preserve"> </v>
          </cell>
          <cell r="K18">
            <v>1393.78</v>
          </cell>
          <cell r="L18">
            <v>4608.03</v>
          </cell>
          <cell r="M18">
            <v>2759.13</v>
          </cell>
          <cell r="N18">
            <v>2560.02</v>
          </cell>
        </row>
        <row r="19">
          <cell r="C19" t="str">
            <v xml:space="preserve">31909201  </v>
          </cell>
          <cell r="G19">
            <v>2054.8200000000002</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C20" t="str">
            <v xml:space="preserve">31911302  </v>
          </cell>
          <cell r="G20">
            <v>8747.68</v>
          </cell>
          <cell r="H20">
            <v>11632.4</v>
          </cell>
          <cell r="I20">
            <v>8561.5</v>
          </cell>
          <cell r="J20">
            <v>8656.27</v>
          </cell>
          <cell r="K20">
            <v>6285.09</v>
          </cell>
          <cell r="L20">
            <v>6379.12</v>
          </cell>
          <cell r="M20">
            <v>8212.14</v>
          </cell>
          <cell r="N20">
            <v>7112.1</v>
          </cell>
        </row>
        <row r="21">
          <cell r="C21" t="str">
            <v xml:space="preserve">31911317  </v>
          </cell>
          <cell r="G21" t="str">
            <v xml:space="preserve"> </v>
          </cell>
          <cell r="H21" t="str">
            <v xml:space="preserve"> </v>
          </cell>
          <cell r="I21" t="str">
            <v xml:space="preserve"> </v>
          </cell>
          <cell r="J21" t="str">
            <v xml:space="preserve"> </v>
          </cell>
          <cell r="K21">
            <v>39.28</v>
          </cell>
          <cell r="L21" t="str">
            <v xml:space="preserve"> </v>
          </cell>
          <cell r="M21">
            <v>1.0900000000000001</v>
          </cell>
          <cell r="N21" t="str">
            <v xml:space="preserve"> </v>
          </cell>
        </row>
      </sheetData>
      <sheetData sheetId="101" refreshError="1">
        <row r="16">
          <cell r="G16" t="str">
            <v xml:space="preserve">JANEIRO </v>
          </cell>
          <cell r="H16" t="str">
            <v xml:space="preserve">FEVEREIRO </v>
          </cell>
          <cell r="I16" t="str">
            <v xml:space="preserve">MARÇO </v>
          </cell>
          <cell r="J16" t="str">
            <v xml:space="preserve">ABRIL </v>
          </cell>
          <cell r="K16" t="str">
            <v xml:space="preserve">MAIO </v>
          </cell>
          <cell r="L16" t="str">
            <v xml:space="preserve">JUNHO </v>
          </cell>
          <cell r="M16" t="str">
            <v xml:space="preserve">JULHO </v>
          </cell>
          <cell r="N16" t="str">
            <v xml:space="preserve">AGOSTO </v>
          </cell>
        </row>
        <row r="17">
          <cell r="C17" t="str">
            <v xml:space="preserve">31900805  </v>
          </cell>
          <cell r="G17" t="str">
            <v xml:space="preserve"> </v>
          </cell>
          <cell r="H17">
            <v>300</v>
          </cell>
          <cell r="I17">
            <v>1200</v>
          </cell>
          <cell r="J17">
            <v>1050</v>
          </cell>
          <cell r="K17">
            <v>700</v>
          </cell>
          <cell r="L17">
            <v>700</v>
          </cell>
          <cell r="M17">
            <v>350</v>
          </cell>
          <cell r="N17">
            <v>2800</v>
          </cell>
        </row>
        <row r="18">
          <cell r="C18" t="str">
            <v xml:space="preserve">31900901  </v>
          </cell>
          <cell r="G18">
            <v>24.48</v>
          </cell>
          <cell r="H18">
            <v>24.16</v>
          </cell>
          <cell r="I18">
            <v>24.16</v>
          </cell>
          <cell r="J18">
            <v>24.16</v>
          </cell>
          <cell r="K18">
            <v>24.16</v>
          </cell>
          <cell r="L18">
            <v>24.16</v>
          </cell>
          <cell r="M18">
            <v>24</v>
          </cell>
          <cell r="N18">
            <v>24</v>
          </cell>
        </row>
        <row r="19">
          <cell r="C19" t="str">
            <v xml:space="preserve">31901101  </v>
          </cell>
          <cell r="G19">
            <v>1943746.07</v>
          </cell>
          <cell r="H19">
            <v>2294475.11</v>
          </cell>
          <cell r="I19">
            <v>2347892.2999999998</v>
          </cell>
          <cell r="J19">
            <v>2376775.96</v>
          </cell>
          <cell r="K19">
            <v>2416859.69</v>
          </cell>
          <cell r="L19">
            <v>2422585.7599999998</v>
          </cell>
          <cell r="M19">
            <v>2452280.4700000002</v>
          </cell>
          <cell r="N19">
            <v>2438737.0299999998</v>
          </cell>
        </row>
        <row r="20">
          <cell r="C20" t="str">
            <v xml:space="preserve">31901105  </v>
          </cell>
          <cell r="G20">
            <v>444459.46</v>
          </cell>
          <cell r="H20">
            <v>434626.98</v>
          </cell>
          <cell r="I20">
            <v>434626.98</v>
          </cell>
          <cell r="J20">
            <v>434626.98</v>
          </cell>
          <cell r="K20">
            <v>434626.98</v>
          </cell>
          <cell r="L20">
            <v>434561.17</v>
          </cell>
          <cell r="M20">
            <v>434626.98</v>
          </cell>
          <cell r="N20">
            <v>448560.25</v>
          </cell>
        </row>
        <row r="21">
          <cell r="C21" t="str">
            <v xml:space="preserve">31901110  </v>
          </cell>
          <cell r="G21">
            <v>3690.99</v>
          </cell>
          <cell r="H21">
            <v>3290.26</v>
          </cell>
          <cell r="I21">
            <v>3290.26</v>
          </cell>
          <cell r="J21">
            <v>3290.26</v>
          </cell>
          <cell r="K21">
            <v>4331.6499999999996</v>
          </cell>
          <cell r="L21">
            <v>3290.26</v>
          </cell>
          <cell r="M21">
            <v>3290.26</v>
          </cell>
          <cell r="N21">
            <v>3562.79</v>
          </cell>
        </row>
        <row r="22">
          <cell r="C22" t="str">
            <v xml:space="preserve">31901128  </v>
          </cell>
          <cell r="G22">
            <v>37745.160000000003</v>
          </cell>
          <cell r="H22">
            <v>47113.16</v>
          </cell>
          <cell r="I22">
            <v>48142.65</v>
          </cell>
          <cell r="J22">
            <v>48908.94</v>
          </cell>
          <cell r="K22">
            <v>50046.43</v>
          </cell>
          <cell r="L22">
            <v>50445.599999999999</v>
          </cell>
          <cell r="M22">
            <v>50609.3</v>
          </cell>
          <cell r="N22">
            <v>50264.02</v>
          </cell>
        </row>
        <row r="23">
          <cell r="C23" t="str">
            <v xml:space="preserve">31901133  </v>
          </cell>
          <cell r="G23">
            <v>300829.94</v>
          </cell>
          <cell r="H23">
            <v>317055.94</v>
          </cell>
          <cell r="I23">
            <v>323438.05</v>
          </cell>
          <cell r="J23">
            <v>309128.45</v>
          </cell>
          <cell r="K23">
            <v>387766.16</v>
          </cell>
          <cell r="L23">
            <v>344785.5</v>
          </cell>
          <cell r="M23">
            <v>336263.79</v>
          </cell>
          <cell r="N23">
            <v>493087.72</v>
          </cell>
        </row>
        <row r="24">
          <cell r="C24" t="str">
            <v xml:space="preserve">31901137  </v>
          </cell>
          <cell r="G24">
            <v>84108.28</v>
          </cell>
          <cell r="H24">
            <v>83540.27</v>
          </cell>
          <cell r="I24">
            <v>76903.350000000006</v>
          </cell>
          <cell r="J24">
            <v>82690.850000000006</v>
          </cell>
          <cell r="K24">
            <v>81741.58</v>
          </cell>
          <cell r="L24">
            <v>81878.13</v>
          </cell>
          <cell r="M24">
            <v>81671.58</v>
          </cell>
          <cell r="N24">
            <v>86949.85</v>
          </cell>
        </row>
        <row r="25">
          <cell r="C25" t="str">
            <v xml:space="preserve">31901140  </v>
          </cell>
          <cell r="G25">
            <v>583573.76000000001</v>
          </cell>
          <cell r="H25">
            <v>691678.07</v>
          </cell>
          <cell r="I25">
            <v>703976.14</v>
          </cell>
          <cell r="J25">
            <v>713296.41</v>
          </cell>
          <cell r="K25">
            <v>726062.75</v>
          </cell>
          <cell r="L25">
            <v>730553.59</v>
          </cell>
          <cell r="M25">
            <v>733047.99</v>
          </cell>
          <cell r="N25">
            <v>726221.58</v>
          </cell>
        </row>
        <row r="26">
          <cell r="C26" t="str">
            <v xml:space="preserve">31901142  </v>
          </cell>
          <cell r="G26">
            <v>3583.98</v>
          </cell>
          <cell r="H26">
            <v>-199.11</v>
          </cell>
          <cell r="I26" t="str">
            <v xml:space="preserve"> </v>
          </cell>
          <cell r="J26">
            <v>99.55</v>
          </cell>
          <cell r="K26">
            <v>7955.17</v>
          </cell>
          <cell r="L26">
            <v>696.89</v>
          </cell>
          <cell r="M26">
            <v>3127.32</v>
          </cell>
          <cell r="N26">
            <v>4035.89</v>
          </cell>
        </row>
        <row r="27">
          <cell r="C27" t="str">
            <v xml:space="preserve">31901143  </v>
          </cell>
          <cell r="G27">
            <v>1679439.3</v>
          </cell>
          <cell r="H27">
            <v>2614.65</v>
          </cell>
          <cell r="I27" t="str">
            <v xml:space="preserve"> </v>
          </cell>
          <cell r="J27" t="str">
            <v xml:space="preserve"> </v>
          </cell>
          <cell r="K27">
            <v>179.95</v>
          </cell>
          <cell r="L27">
            <v>36.229999999999997</v>
          </cell>
          <cell r="M27">
            <v>-4.92</v>
          </cell>
          <cell r="N27">
            <v>-4307.8100000000004</v>
          </cell>
        </row>
        <row r="28">
          <cell r="C28" t="str">
            <v xml:space="preserve">31901145  </v>
          </cell>
          <cell r="G28">
            <v>471116.67</v>
          </cell>
          <cell r="H28">
            <v>288414.82</v>
          </cell>
          <cell r="I28">
            <v>35410.83</v>
          </cell>
          <cell r="J28">
            <v>92267.07</v>
          </cell>
          <cell r="K28">
            <v>167909.84</v>
          </cell>
          <cell r="L28">
            <v>-2873.96</v>
          </cell>
          <cell r="M28">
            <v>2538.75</v>
          </cell>
          <cell r="N28">
            <v>1280.48</v>
          </cell>
        </row>
        <row r="29">
          <cell r="C29" t="str">
            <v xml:space="preserve">31901146  </v>
          </cell>
          <cell r="G29">
            <v>1062986.43</v>
          </cell>
          <cell r="H29">
            <v>-384585.9</v>
          </cell>
          <cell r="I29">
            <v>-575736.93999999994</v>
          </cell>
          <cell r="J29">
            <v>108233.39</v>
          </cell>
          <cell r="K29">
            <v>189751.22</v>
          </cell>
          <cell r="L29">
            <v>-373754.97</v>
          </cell>
          <cell r="M29">
            <v>-3364.3</v>
          </cell>
          <cell r="N29">
            <v>-5160.22</v>
          </cell>
        </row>
        <row r="30">
          <cell r="C30" t="str">
            <v xml:space="preserve">31901632  </v>
          </cell>
          <cell r="G30">
            <v>35674.910000000003</v>
          </cell>
          <cell r="H30">
            <v>58133.82</v>
          </cell>
          <cell r="I30">
            <v>24607.16</v>
          </cell>
          <cell r="J30">
            <v>23535.95</v>
          </cell>
          <cell r="K30">
            <v>31646.07</v>
          </cell>
          <cell r="L30">
            <v>36907.230000000003</v>
          </cell>
          <cell r="M30">
            <v>17327.240000000002</v>
          </cell>
          <cell r="N30">
            <v>12542.26</v>
          </cell>
        </row>
        <row r="31">
          <cell r="C31" t="str">
            <v xml:space="preserve">31909201  </v>
          </cell>
          <cell r="G31" t="str">
            <v xml:space="preserve"> </v>
          </cell>
          <cell r="H31" t="str">
            <v xml:space="preserve"> </v>
          </cell>
          <cell r="I31" t="str">
            <v xml:space="preserve"> </v>
          </cell>
          <cell r="J31" t="str">
            <v xml:space="preserve"> </v>
          </cell>
          <cell r="K31" t="str">
            <v xml:space="preserve"> </v>
          </cell>
          <cell r="L31" t="str">
            <v xml:space="preserve"> </v>
          </cell>
          <cell r="M31">
            <v>3410.12</v>
          </cell>
          <cell r="N31" t="str">
            <v xml:space="preserve"> </v>
          </cell>
        </row>
        <row r="32">
          <cell r="C32" t="str">
            <v xml:space="preserve">31909204  </v>
          </cell>
          <cell r="G32" t="str">
            <v xml:space="preserve"> </v>
          </cell>
          <cell r="H32" t="str">
            <v xml:space="preserve"> </v>
          </cell>
          <cell r="I32" t="str">
            <v xml:space="preserve"> </v>
          </cell>
          <cell r="J32" t="str">
            <v xml:space="preserve"> </v>
          </cell>
          <cell r="K32" t="str">
            <v xml:space="preserve"> </v>
          </cell>
          <cell r="L32">
            <v>11946.52</v>
          </cell>
          <cell r="M32" t="str">
            <v xml:space="preserve"> </v>
          </cell>
          <cell r="N32" t="str">
            <v xml:space="preserve"> </v>
          </cell>
        </row>
        <row r="33">
          <cell r="C33" t="str">
            <v xml:space="preserve">31909205  </v>
          </cell>
          <cell r="G33" t="str">
            <v xml:space="preserve"> </v>
          </cell>
          <cell r="H33" t="str">
            <v xml:space="preserve"> </v>
          </cell>
          <cell r="I33" t="str">
            <v xml:space="preserve"> </v>
          </cell>
          <cell r="J33" t="str">
            <v xml:space="preserve"> </v>
          </cell>
          <cell r="K33" t="str">
            <v xml:space="preserve"> </v>
          </cell>
          <cell r="L33">
            <v>175.48</v>
          </cell>
          <cell r="M33">
            <v>194.05</v>
          </cell>
          <cell r="N33" t="str">
            <v xml:space="preserve"> </v>
          </cell>
        </row>
      </sheetData>
      <sheetData sheetId="102" refreshError="1">
        <row r="16">
          <cell r="G16" t="str">
            <v xml:space="preserve">JANEIRO </v>
          </cell>
          <cell r="H16" t="str">
            <v xml:space="preserve">MARÇO </v>
          </cell>
          <cell r="I16" t="str">
            <v xml:space="preserve">ABRIL </v>
          </cell>
          <cell r="J16" t="str">
            <v xml:space="preserve">MAIO </v>
          </cell>
          <cell r="K16" t="str">
            <v xml:space="preserve">JUNHO </v>
          </cell>
          <cell r="L16" t="str">
            <v xml:space="preserve">JULHO </v>
          </cell>
          <cell r="M16" t="str">
            <v xml:space="preserve">AGOSTO </v>
          </cell>
        </row>
        <row r="17">
          <cell r="C17" t="str">
            <v xml:space="preserve">31901632  </v>
          </cell>
          <cell r="G17">
            <v>972.09</v>
          </cell>
          <cell r="H17">
            <v>6941.88</v>
          </cell>
          <cell r="I17">
            <v>655.48</v>
          </cell>
          <cell r="J17">
            <v>2356.4499999999998</v>
          </cell>
          <cell r="K17">
            <v>2151.6999999999998</v>
          </cell>
          <cell r="L17">
            <v>1481.6</v>
          </cell>
          <cell r="M17">
            <v>2070.5100000000002</v>
          </cell>
        </row>
        <row r="18">
          <cell r="C18" t="str">
            <v xml:space="preserve">31901644  </v>
          </cell>
          <cell r="G18" t="str">
            <v xml:space="preserve"> </v>
          </cell>
          <cell r="H18" t="str">
            <v xml:space="preserve"> </v>
          </cell>
          <cell r="I18" t="str">
            <v xml:space="preserve"> </v>
          </cell>
          <cell r="J18">
            <v>313.82</v>
          </cell>
          <cell r="K18" t="str">
            <v xml:space="preserve"> </v>
          </cell>
          <cell r="L18" t="str">
            <v xml:space="preserve"> </v>
          </cell>
          <cell r="M18" t="str">
            <v xml:space="preserve"> </v>
          </cell>
        </row>
      </sheetData>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refreshError="1"/>
      <sheetData sheetId="196" refreshError="1"/>
      <sheetData sheetId="197" refreshError="1"/>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BA_SECRET_BASE_ATUAL"/>
    </sheetNames>
    <sheetDataSet>
      <sheetData sheetId="0"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BA_ZE_BASE_ATUAL"/>
    </sheetNames>
    <sheetDataSet>
      <sheetData sheetId="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MG_INAT"/>
    </sheetNames>
    <sheetDataSet>
      <sheetData sheetId="0"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Principal"/>
      <sheetName val="AM"/>
      <sheetName val="PA"/>
      <sheetName val="MA"/>
      <sheetName val="PI"/>
      <sheetName val="PI (2)"/>
      <sheetName val="BA"/>
      <sheetName val="MG"/>
      <sheetName val="MG (2)"/>
      <sheetName val="MT"/>
      <sheetName val="GO"/>
      <sheetName val="DF"/>
      <sheetName val="AC"/>
      <sheetName val="RO"/>
      <sheetName val="AP"/>
      <sheetName val="TO"/>
      <sheetName val="RR"/>
      <sheetName val="cons"/>
    </sheetNames>
    <sheetDataSet>
      <sheetData sheetId="0" refreshError="1"/>
      <sheetData sheetId="1" refreshError="1"/>
      <sheetData sheetId="2" refreshError="1"/>
      <sheetData sheetId="3"/>
      <sheetData sheetId="4">
        <row r="13">
          <cell r="E13" t="str">
            <v>Crédito Empenhado          Liquidado</v>
          </cell>
        </row>
      </sheetData>
      <sheetData sheetId="5" refreshError="1"/>
      <sheetData sheetId="6">
        <row r="13">
          <cell r="E13" t="str">
            <v>Crédito Empenhado          Liquidado</v>
          </cell>
        </row>
      </sheetData>
      <sheetData sheetId="7">
        <row r="13">
          <cell r="E13" t="str">
            <v>Crédito Empenhado          Liquidado</v>
          </cell>
        </row>
        <row r="14">
          <cell r="A14" t="e">
            <v>#REF!</v>
          </cell>
          <cell r="E14">
            <v>297235.77</v>
          </cell>
        </row>
        <row r="15">
          <cell r="A15" t="e">
            <v>#REF!</v>
          </cell>
          <cell r="E15">
            <v>44743</v>
          </cell>
        </row>
        <row r="16">
          <cell r="A16" t="e">
            <v>#REF!</v>
          </cell>
          <cell r="E16">
            <v>4455</v>
          </cell>
        </row>
        <row r="17">
          <cell r="A17" t="e">
            <v>#REF!</v>
          </cell>
          <cell r="E17">
            <v>219741</v>
          </cell>
        </row>
        <row r="18">
          <cell r="A18" t="e">
            <v>#REF!</v>
          </cell>
          <cell r="E18">
            <v>2250</v>
          </cell>
        </row>
        <row r="19">
          <cell r="A19" t="e">
            <v>#REF!</v>
          </cell>
          <cell r="E19">
            <v>27318.85</v>
          </cell>
        </row>
        <row r="20">
          <cell r="A20" t="e">
            <v>#REF!</v>
          </cell>
          <cell r="E20">
            <v>13.88</v>
          </cell>
        </row>
        <row r="21">
          <cell r="A21" t="e">
            <v>#REF!</v>
          </cell>
          <cell r="E21">
            <v>599.5</v>
          </cell>
        </row>
        <row r="22">
          <cell r="A22" t="e">
            <v>#REF!</v>
          </cell>
          <cell r="E22">
            <v>1084.68</v>
          </cell>
        </row>
        <row r="23">
          <cell r="A23" t="e">
            <v>#REF!</v>
          </cell>
          <cell r="E23">
            <v>7080</v>
          </cell>
        </row>
        <row r="24">
          <cell r="A24" t="e">
            <v>#REF!</v>
          </cell>
          <cell r="E24">
            <v>37712.74</v>
          </cell>
        </row>
        <row r="25">
          <cell r="A25" t="e">
            <v>#REF!</v>
          </cell>
          <cell r="E25">
            <v>14</v>
          </cell>
        </row>
        <row r="26">
          <cell r="A26" t="e">
            <v>#REF!</v>
          </cell>
          <cell r="E26">
            <v>413.52</v>
          </cell>
        </row>
        <row r="27">
          <cell r="A27" t="e">
            <v>#REF!</v>
          </cell>
          <cell r="E27">
            <v>356.95</v>
          </cell>
        </row>
        <row r="28">
          <cell r="A28" t="e">
            <v>#REF!</v>
          </cell>
          <cell r="E28">
            <v>4507.34</v>
          </cell>
        </row>
        <row r="29">
          <cell r="A29" t="e">
            <v>#REF!</v>
          </cell>
          <cell r="E29">
            <v>8.8000000000000007</v>
          </cell>
        </row>
        <row r="30">
          <cell r="A30" t="e">
            <v>#REF!</v>
          </cell>
          <cell r="E30">
            <v>1705</v>
          </cell>
        </row>
        <row r="31">
          <cell r="A31" t="e">
            <v>#REF!</v>
          </cell>
          <cell r="E31">
            <v>24030.14</v>
          </cell>
        </row>
        <row r="32">
          <cell r="A32" t="e">
            <v>#REF!</v>
          </cell>
          <cell r="E32">
            <v>48137.5</v>
          </cell>
        </row>
        <row r="33">
          <cell r="A33" t="e">
            <v>#REF!</v>
          </cell>
          <cell r="E33">
            <v>77339.8</v>
          </cell>
        </row>
        <row r="34">
          <cell r="A34" t="e">
            <v>#REF!</v>
          </cell>
          <cell r="E34">
            <v>84961.79</v>
          </cell>
        </row>
        <row r="35">
          <cell r="A35" t="e">
            <v>#REF!</v>
          </cell>
          <cell r="E35">
            <v>7957</v>
          </cell>
        </row>
        <row r="36">
          <cell r="A36" t="e">
            <v>#REF!</v>
          </cell>
          <cell r="E36">
            <v>751.79</v>
          </cell>
        </row>
        <row r="37">
          <cell r="A37" t="e">
            <v>#REF!</v>
          </cell>
          <cell r="E37">
            <v>188075.98</v>
          </cell>
        </row>
        <row r="38">
          <cell r="A38" t="e">
            <v>#REF!</v>
          </cell>
          <cell r="E38">
            <v>1820</v>
          </cell>
        </row>
        <row r="39">
          <cell r="A39" t="e">
            <v>#REF!</v>
          </cell>
          <cell r="E39">
            <v>4286.88</v>
          </cell>
        </row>
        <row r="40">
          <cell r="A40" t="e">
            <v>#REF!</v>
          </cell>
          <cell r="E40">
            <v>182.8</v>
          </cell>
        </row>
        <row r="41">
          <cell r="A41" t="e">
            <v>#REF!</v>
          </cell>
          <cell r="E41">
            <v>5319.55</v>
          </cell>
        </row>
        <row r="42">
          <cell r="A42" t="e">
            <v>#REF!</v>
          </cell>
          <cell r="E42">
            <v>7038.01</v>
          </cell>
        </row>
        <row r="43">
          <cell r="A43" t="e">
            <v>#REF!</v>
          </cell>
          <cell r="E43">
            <v>8073.83</v>
          </cell>
        </row>
        <row r="44">
          <cell r="A44" t="e">
            <v>#REF!</v>
          </cell>
          <cell r="E44">
            <v>179.83</v>
          </cell>
        </row>
        <row r="45">
          <cell r="A45" t="e">
            <v>#REF!</v>
          </cell>
          <cell r="E45">
            <v>8.7200000000000006</v>
          </cell>
        </row>
        <row r="46">
          <cell r="A46" t="e">
            <v>#REF!</v>
          </cell>
          <cell r="E46">
            <v>12</v>
          </cell>
        </row>
        <row r="47">
          <cell r="A47" t="e">
            <v>#REF!</v>
          </cell>
          <cell r="E47">
            <v>15077.78</v>
          </cell>
        </row>
        <row r="48">
          <cell r="A48" t="e">
            <v>#REF!</v>
          </cell>
          <cell r="E48">
            <v>3510.43</v>
          </cell>
        </row>
        <row r="49">
          <cell r="A49" t="e">
            <v>#REF!</v>
          </cell>
          <cell r="E49">
            <v>10523.27</v>
          </cell>
        </row>
        <row r="50">
          <cell r="A50" t="e">
            <v>#REF!</v>
          </cell>
          <cell r="E50">
            <v>686.76</v>
          </cell>
        </row>
        <row r="51">
          <cell r="A51" t="e">
            <v>#REF!</v>
          </cell>
          <cell r="E51">
            <v>4506.33</v>
          </cell>
        </row>
        <row r="52">
          <cell r="A52" t="e">
            <v>#REF!</v>
          </cell>
          <cell r="E52">
            <v>260</v>
          </cell>
        </row>
        <row r="53">
          <cell r="A53" t="e">
            <v>#REF!</v>
          </cell>
          <cell r="E53">
            <v>7819.49</v>
          </cell>
        </row>
        <row r="54">
          <cell r="A54" t="e">
            <v>#REF!</v>
          </cell>
          <cell r="E54">
            <v>1289.9000000000001</v>
          </cell>
        </row>
        <row r="55">
          <cell r="A55" t="e">
            <v>#REF!</v>
          </cell>
          <cell r="E55">
            <v>7929.97</v>
          </cell>
        </row>
        <row r="56">
          <cell r="A56" t="e">
            <v>#REF!</v>
          </cell>
          <cell r="E56">
            <v>1215.4000000000001</v>
          </cell>
        </row>
        <row r="57">
          <cell r="A57" t="e">
            <v>#REF!</v>
          </cell>
          <cell r="E57">
            <v>715.75</v>
          </cell>
        </row>
        <row r="58">
          <cell r="A58" t="e">
            <v>#REF!</v>
          </cell>
          <cell r="E58">
            <v>1700</v>
          </cell>
        </row>
        <row r="59">
          <cell r="A59" t="e">
            <v>#REF!</v>
          </cell>
          <cell r="E59">
            <v>40.04</v>
          </cell>
        </row>
        <row r="60">
          <cell r="A60" t="e">
            <v>#REF!</v>
          </cell>
          <cell r="E60">
            <v>191.2</v>
          </cell>
        </row>
        <row r="61">
          <cell r="A61" t="e">
            <v>#REF!</v>
          </cell>
          <cell r="E61">
            <v>108.18</v>
          </cell>
        </row>
        <row r="62">
          <cell r="A62" t="e">
            <v>#REF!</v>
          </cell>
          <cell r="E62">
            <v>55.25</v>
          </cell>
        </row>
        <row r="63">
          <cell r="A63" t="e">
            <v>#REF!</v>
          </cell>
          <cell r="E63">
            <v>25.81</v>
          </cell>
        </row>
        <row r="64">
          <cell r="A64" t="e">
            <v>#REF!</v>
          </cell>
          <cell r="E64">
            <v>1026.56</v>
          </cell>
        </row>
        <row r="65">
          <cell r="A65" t="e">
            <v>#REF!</v>
          </cell>
          <cell r="E65">
            <v>7595.38</v>
          </cell>
        </row>
        <row r="66">
          <cell r="A66" t="e">
            <v>#REF!</v>
          </cell>
          <cell r="E66">
            <v>9.14</v>
          </cell>
        </row>
        <row r="67">
          <cell r="A67" t="e">
            <v>#REF!</v>
          </cell>
          <cell r="E67">
            <v>201</v>
          </cell>
        </row>
        <row r="68">
          <cell r="A68" t="e">
            <v>#REF!</v>
          </cell>
          <cell r="E68">
            <v>94.73</v>
          </cell>
        </row>
        <row r="69">
          <cell r="A69" t="e">
            <v>#REF!</v>
          </cell>
          <cell r="E69">
            <v>3006.5</v>
          </cell>
        </row>
        <row r="70">
          <cell r="A70" t="e">
            <v>#REF!</v>
          </cell>
          <cell r="E70">
            <v>1291.5999999999999</v>
          </cell>
        </row>
        <row r="71">
          <cell r="A71" t="e">
            <v>#REF!</v>
          </cell>
          <cell r="E71">
            <v>10163.540000000001</v>
          </cell>
        </row>
        <row r="72">
          <cell r="A72" t="e">
            <v>#REF!</v>
          </cell>
          <cell r="E72">
            <v>18038.150000000001</v>
          </cell>
        </row>
        <row r="73">
          <cell r="A73" t="e">
            <v>#REF!</v>
          </cell>
          <cell r="E73">
            <v>708.8</v>
          </cell>
        </row>
        <row r="74">
          <cell r="A74" t="e">
            <v>#REF!</v>
          </cell>
          <cell r="E74">
            <v>92108.34</v>
          </cell>
        </row>
        <row r="75">
          <cell r="A75" t="e">
            <v>#REF!</v>
          </cell>
          <cell r="E75">
            <v>365.3</v>
          </cell>
        </row>
        <row r="76">
          <cell r="A76" t="e">
            <v>#REF!</v>
          </cell>
          <cell r="E76">
            <v>9560.24</v>
          </cell>
        </row>
        <row r="77">
          <cell r="A77" t="e">
            <v>#REF!</v>
          </cell>
          <cell r="E77">
            <v>3565.3</v>
          </cell>
        </row>
        <row r="78">
          <cell r="A78" t="e">
            <v>#REF!</v>
          </cell>
          <cell r="E78">
            <v>91293.15</v>
          </cell>
        </row>
        <row r="79">
          <cell r="A79" t="e">
            <v>#REF!</v>
          </cell>
          <cell r="E79">
            <v>23076.45</v>
          </cell>
        </row>
        <row r="80">
          <cell r="A80" t="e">
            <v>#REF!</v>
          </cell>
          <cell r="E80">
            <v>37.54</v>
          </cell>
        </row>
        <row r="81">
          <cell r="A81" t="e">
            <v>#REF!</v>
          </cell>
          <cell r="E81">
            <v>12548.76</v>
          </cell>
        </row>
        <row r="82">
          <cell r="A82" t="e">
            <v>#REF!</v>
          </cell>
          <cell r="E82">
            <v>39576.31</v>
          </cell>
        </row>
        <row r="83">
          <cell r="A83" t="e">
            <v>#REF!</v>
          </cell>
          <cell r="E83">
            <v>30505.03</v>
          </cell>
        </row>
        <row r="84">
          <cell r="A84" t="e">
            <v>#REF!</v>
          </cell>
          <cell r="E84">
            <v>175918</v>
          </cell>
        </row>
        <row r="85">
          <cell r="A85" t="e">
            <v>#REF!</v>
          </cell>
          <cell r="E85">
            <v>31865.27</v>
          </cell>
        </row>
        <row r="86">
          <cell r="A86" t="e">
            <v>#REF!</v>
          </cell>
          <cell r="E86">
            <v>74.23</v>
          </cell>
        </row>
        <row r="87">
          <cell r="A87" t="e">
            <v>#REF!</v>
          </cell>
          <cell r="E87">
            <v>2967.98</v>
          </cell>
        </row>
        <row r="88">
          <cell r="A88" t="e">
            <v>#REF!</v>
          </cell>
          <cell r="E88">
            <v>5037.49</v>
          </cell>
        </row>
        <row r="89">
          <cell r="A89" t="e">
            <v>#REF!</v>
          </cell>
          <cell r="E89">
            <v>1246.25</v>
          </cell>
        </row>
        <row r="90">
          <cell r="A90" t="e">
            <v>#REF!</v>
          </cell>
          <cell r="E90">
            <v>45427.9</v>
          </cell>
        </row>
        <row r="91">
          <cell r="A91" t="e">
            <v>#REF!</v>
          </cell>
          <cell r="E91">
            <v>3276.25</v>
          </cell>
        </row>
        <row r="92">
          <cell r="A92" t="e">
            <v>#REF!</v>
          </cell>
          <cell r="E92">
            <v>853.16</v>
          </cell>
        </row>
        <row r="93">
          <cell r="A93" t="e">
            <v>#REF!</v>
          </cell>
          <cell r="E93">
            <v>60</v>
          </cell>
        </row>
        <row r="94">
          <cell r="A94" t="e">
            <v>#REF!</v>
          </cell>
          <cell r="E94">
            <v>510</v>
          </cell>
        </row>
        <row r="95">
          <cell r="A95" t="e">
            <v>#REF!</v>
          </cell>
          <cell r="E95">
            <v>1720</v>
          </cell>
        </row>
        <row r="96">
          <cell r="A96" t="e">
            <v>#REF!</v>
          </cell>
          <cell r="E96">
            <v>685.88</v>
          </cell>
        </row>
        <row r="97">
          <cell r="A97" t="e">
            <v>#REF!</v>
          </cell>
          <cell r="E97">
            <v>989.76</v>
          </cell>
        </row>
        <row r="98">
          <cell r="A98" t="e">
            <v>#REF!</v>
          </cell>
          <cell r="E98">
            <v>2553.37</v>
          </cell>
        </row>
        <row r="99">
          <cell r="A99" t="e">
            <v>#REF!</v>
          </cell>
          <cell r="E99">
            <v>26478.52</v>
          </cell>
        </row>
        <row r="100">
          <cell r="A100" t="e">
            <v>#REF!</v>
          </cell>
          <cell r="E100">
            <v>60</v>
          </cell>
        </row>
        <row r="101">
          <cell r="A101" t="e">
            <v>#REF!</v>
          </cell>
          <cell r="E101">
            <v>288409.90000000002</v>
          </cell>
        </row>
        <row r="102">
          <cell r="A102" t="e">
            <v>#REF!</v>
          </cell>
          <cell r="E102">
            <v>553.5</v>
          </cell>
        </row>
        <row r="103">
          <cell r="A103" t="e">
            <v>#REF!</v>
          </cell>
          <cell r="E103">
            <v>6137.9</v>
          </cell>
        </row>
        <row r="104">
          <cell r="A104" t="e">
            <v>#REF!</v>
          </cell>
          <cell r="E104">
            <v>1537.5</v>
          </cell>
        </row>
        <row r="105">
          <cell r="A105" t="e">
            <v>#REF!</v>
          </cell>
          <cell r="E105">
            <v>588</v>
          </cell>
        </row>
        <row r="106">
          <cell r="A106" t="e">
            <v>#REF!</v>
          </cell>
          <cell r="E106">
            <v>12915.7</v>
          </cell>
        </row>
        <row r="107">
          <cell r="A107" t="e">
            <v>#REF!</v>
          </cell>
          <cell r="E107">
            <v>304.75</v>
          </cell>
        </row>
        <row r="108">
          <cell r="A108" t="e">
            <v>#REF!</v>
          </cell>
          <cell r="E108">
            <v>17962.91</v>
          </cell>
        </row>
        <row r="109">
          <cell r="A109" t="e">
            <v>#REF!</v>
          </cell>
          <cell r="E109">
            <v>143000</v>
          </cell>
        </row>
        <row r="110">
          <cell r="A110" t="e">
            <v>#REF!</v>
          </cell>
          <cell r="E110">
            <v>190000</v>
          </cell>
        </row>
        <row r="111">
          <cell r="A111" t="e">
            <v>#REF!</v>
          </cell>
          <cell r="E111">
            <v>1068628.83</v>
          </cell>
        </row>
        <row r="112">
          <cell r="A112" t="e">
            <v>#REF!</v>
          </cell>
          <cell r="E112">
            <v>1484.21</v>
          </cell>
        </row>
        <row r="113">
          <cell r="A113" t="e">
            <v>#REF!</v>
          </cell>
          <cell r="E113">
            <v>6172.62</v>
          </cell>
        </row>
        <row r="114">
          <cell r="A114" t="e">
            <v>#REF!</v>
          </cell>
          <cell r="E114">
            <v>3435.45</v>
          </cell>
        </row>
        <row r="115">
          <cell r="A115" t="e">
            <v>#REF!</v>
          </cell>
          <cell r="E115">
            <v>35549.81</v>
          </cell>
        </row>
        <row r="116">
          <cell r="A116" t="e">
            <v>#REF!</v>
          </cell>
          <cell r="E116">
            <v>3129</v>
          </cell>
        </row>
        <row r="117">
          <cell r="A117" t="e">
            <v>#REF!</v>
          </cell>
          <cell r="E117">
            <v>199250.71</v>
          </cell>
        </row>
        <row r="118">
          <cell r="A118" t="e">
            <v>#REF!</v>
          </cell>
          <cell r="E118">
            <v>41985.22</v>
          </cell>
        </row>
        <row r="119">
          <cell r="A119" t="e">
            <v>#REF!</v>
          </cell>
          <cell r="E119">
            <v>80</v>
          </cell>
        </row>
        <row r="120">
          <cell r="A120" t="e">
            <v>#REF!</v>
          </cell>
          <cell r="E120">
            <v>845202</v>
          </cell>
        </row>
        <row r="121">
          <cell r="A121" t="e">
            <v>#REF!</v>
          </cell>
          <cell r="E121">
            <v>180002.47</v>
          </cell>
        </row>
        <row r="122">
          <cell r="A122" t="e">
            <v>#REF!</v>
          </cell>
          <cell r="E122">
            <v>48600</v>
          </cell>
        </row>
        <row r="123">
          <cell r="A123" t="e">
            <v>#REF!</v>
          </cell>
          <cell r="E123">
            <v>4776</v>
          </cell>
        </row>
        <row r="124">
          <cell r="A124" t="e">
            <v>#REF!</v>
          </cell>
          <cell r="E124">
            <v>6915.78</v>
          </cell>
        </row>
        <row r="125">
          <cell r="A125" t="e">
            <v>#REF!</v>
          </cell>
          <cell r="E125">
            <v>2699.45</v>
          </cell>
        </row>
        <row r="126">
          <cell r="A126" t="e">
            <v>#REF!</v>
          </cell>
          <cell r="E126">
            <v>108055.86</v>
          </cell>
        </row>
        <row r="127">
          <cell r="A127" t="e">
            <v>#REF!</v>
          </cell>
          <cell r="E127">
            <v>16185.13</v>
          </cell>
        </row>
        <row r="128">
          <cell r="A128" t="e">
            <v>#REF!</v>
          </cell>
          <cell r="E128">
            <v>30233.77</v>
          </cell>
        </row>
        <row r="129">
          <cell r="A129" t="e">
            <v>#REF!</v>
          </cell>
          <cell r="E129">
            <v>56560.21</v>
          </cell>
        </row>
        <row r="130">
          <cell r="A130" t="e">
            <v>#REF!</v>
          </cell>
          <cell r="E130">
            <v>7541.81</v>
          </cell>
        </row>
        <row r="131">
          <cell r="A131" t="e">
            <v>#REF!</v>
          </cell>
          <cell r="E131">
            <v>3493</v>
          </cell>
        </row>
        <row r="132">
          <cell r="A132" t="e">
            <v>#REF!</v>
          </cell>
          <cell r="E132">
            <v>1571.91</v>
          </cell>
        </row>
        <row r="133">
          <cell r="A133" t="e">
            <v>#REF!</v>
          </cell>
          <cell r="E133">
            <v>174.6</v>
          </cell>
        </row>
        <row r="134">
          <cell r="A134" t="e">
            <v>#REF!</v>
          </cell>
          <cell r="E134">
            <v>1957.86</v>
          </cell>
        </row>
        <row r="135">
          <cell r="A135" t="e">
            <v>#REF!</v>
          </cell>
          <cell r="E135">
            <v>89074.18</v>
          </cell>
        </row>
        <row r="136">
          <cell r="A136" t="e">
            <v>#REF!</v>
          </cell>
          <cell r="E136">
            <v>177679.56</v>
          </cell>
        </row>
        <row r="137">
          <cell r="A137" t="e">
            <v>#REF!</v>
          </cell>
          <cell r="E137">
            <v>24706.52</v>
          </cell>
        </row>
        <row r="138">
          <cell r="A138" t="e">
            <v>#REF!</v>
          </cell>
          <cell r="E138">
            <v>90</v>
          </cell>
        </row>
        <row r="139">
          <cell r="A139" t="e">
            <v>#REF!</v>
          </cell>
          <cell r="E139">
            <v>46760.63</v>
          </cell>
        </row>
        <row r="140">
          <cell r="A140" t="e">
            <v>#REF!</v>
          </cell>
          <cell r="E140">
            <v>63653.08</v>
          </cell>
        </row>
        <row r="141">
          <cell r="A141" t="e">
            <v>#REF!</v>
          </cell>
          <cell r="E141">
            <v>6830</v>
          </cell>
        </row>
        <row r="142">
          <cell r="A142" t="e">
            <v>#REF!</v>
          </cell>
          <cell r="E142">
            <v>23353.79</v>
          </cell>
        </row>
        <row r="143">
          <cell r="A143" t="e">
            <v>#REF!</v>
          </cell>
          <cell r="E143">
            <v>833265.82</v>
          </cell>
        </row>
        <row r="144">
          <cell r="A144" t="e">
            <v>#REF!</v>
          </cell>
          <cell r="E144">
            <v>48990.09</v>
          </cell>
        </row>
        <row r="145">
          <cell r="A145" t="e">
            <v>#REF!</v>
          </cell>
          <cell r="E145">
            <v>267566.26</v>
          </cell>
        </row>
        <row r="146">
          <cell r="A146" t="e">
            <v>#REF!</v>
          </cell>
          <cell r="E146">
            <v>511.6</v>
          </cell>
        </row>
        <row r="147">
          <cell r="A147" t="e">
            <v>#REF!</v>
          </cell>
          <cell r="E147">
            <v>520</v>
          </cell>
        </row>
        <row r="148">
          <cell r="A148" t="e">
            <v>#REF!</v>
          </cell>
          <cell r="E148">
            <v>304</v>
          </cell>
        </row>
        <row r="149">
          <cell r="A149" t="e">
            <v>#REF!</v>
          </cell>
          <cell r="E149">
            <v>2254.42</v>
          </cell>
        </row>
        <row r="150">
          <cell r="A150" t="e">
            <v>#REF!</v>
          </cell>
          <cell r="E150">
            <v>8425.85</v>
          </cell>
        </row>
        <row r="151">
          <cell r="A151" t="e">
            <v>#REF!</v>
          </cell>
          <cell r="E151">
            <v>7165.68</v>
          </cell>
        </row>
        <row r="152">
          <cell r="A152" t="e">
            <v>#REF!</v>
          </cell>
          <cell r="E152">
            <v>992.5</v>
          </cell>
        </row>
        <row r="153">
          <cell r="A153" t="e">
            <v>#REF!</v>
          </cell>
          <cell r="E153">
            <v>3323.69</v>
          </cell>
        </row>
        <row r="154">
          <cell r="A154" t="e">
            <v>#REF!</v>
          </cell>
          <cell r="E154">
            <v>141811.88</v>
          </cell>
        </row>
        <row r="155">
          <cell r="A155" t="e">
            <v>#REF!</v>
          </cell>
          <cell r="E155">
            <v>30</v>
          </cell>
        </row>
        <row r="156">
          <cell r="A156" t="e">
            <v>#REF!</v>
          </cell>
          <cell r="E156">
            <v>120</v>
          </cell>
        </row>
        <row r="157">
          <cell r="A157" t="e">
            <v>#REF!</v>
          </cell>
          <cell r="E157">
            <v>24570</v>
          </cell>
        </row>
        <row r="158">
          <cell r="A158" t="e">
            <v>#REF!</v>
          </cell>
          <cell r="E158">
            <v>84498.4</v>
          </cell>
        </row>
        <row r="159">
          <cell r="A159" t="e">
            <v>#REF!</v>
          </cell>
          <cell r="E159">
            <v>560</v>
          </cell>
        </row>
        <row r="160">
          <cell r="A160" t="e">
            <v>#REF!</v>
          </cell>
          <cell r="E160">
            <v>63872.15</v>
          </cell>
        </row>
        <row r="161">
          <cell r="A161" t="e">
            <v>#REF!</v>
          </cell>
          <cell r="E161">
            <v>3259.71</v>
          </cell>
        </row>
        <row r="162">
          <cell r="A162" t="e">
            <v>#REF!</v>
          </cell>
          <cell r="E162">
            <v>89520.5</v>
          </cell>
        </row>
        <row r="163">
          <cell r="A163" t="e">
            <v>#REF!</v>
          </cell>
          <cell r="E163">
            <v>3343</v>
          </cell>
        </row>
        <row r="164">
          <cell r="A164" t="e">
            <v>#REF!</v>
          </cell>
          <cell r="E164">
            <v>66150.679999999993</v>
          </cell>
        </row>
        <row r="165">
          <cell r="A165" t="e">
            <v>#REF!</v>
          </cell>
          <cell r="E165">
            <v>8303.5499999999993</v>
          </cell>
        </row>
        <row r="166">
          <cell r="A166" t="e">
            <v>#REF!</v>
          </cell>
          <cell r="E166">
            <v>12128.3</v>
          </cell>
        </row>
        <row r="167">
          <cell r="A167" t="e">
            <v>#REF!</v>
          </cell>
          <cell r="E167">
            <v>450.38</v>
          </cell>
        </row>
        <row r="168">
          <cell r="A168" t="e">
            <v>#REF!</v>
          </cell>
          <cell r="E168">
            <v>600000</v>
          </cell>
        </row>
        <row r="169">
          <cell r="A169" t="e">
            <v>#REF!</v>
          </cell>
          <cell r="E169">
            <v>326573</v>
          </cell>
        </row>
        <row r="170">
          <cell r="A170" t="e">
            <v>#REF!</v>
          </cell>
          <cell r="E170">
            <v>1878680</v>
          </cell>
        </row>
        <row r="171">
          <cell r="A171" t="e">
            <v>#REF!</v>
          </cell>
          <cell r="E171">
            <v>38000</v>
          </cell>
        </row>
        <row r="172">
          <cell r="A172" t="e">
            <v>#REF!</v>
          </cell>
          <cell r="E172">
            <v>43745.29</v>
          </cell>
        </row>
        <row r="173">
          <cell r="A173" t="e">
            <v>#REF!</v>
          </cell>
          <cell r="E173">
            <v>47.87</v>
          </cell>
        </row>
        <row r="174">
          <cell r="A174" t="e">
            <v>#REF!</v>
          </cell>
          <cell r="E174">
            <v>7222</v>
          </cell>
        </row>
        <row r="175">
          <cell r="A175" t="e">
            <v>#REF!</v>
          </cell>
          <cell r="E175">
            <v>212057.46</v>
          </cell>
        </row>
        <row r="176">
          <cell r="A176" t="e">
            <v>#REF!</v>
          </cell>
          <cell r="E176">
            <v>379.44</v>
          </cell>
        </row>
        <row r="177">
          <cell r="A177" t="e">
            <v>#REF!</v>
          </cell>
          <cell r="E177">
            <v>356</v>
          </cell>
        </row>
        <row r="178">
          <cell r="A178" t="e">
            <v>#REF!</v>
          </cell>
          <cell r="E178">
            <v>32.32</v>
          </cell>
        </row>
        <row r="179">
          <cell r="A179" t="e">
            <v>#REF!</v>
          </cell>
          <cell r="E179">
            <v>16178.5</v>
          </cell>
        </row>
        <row r="180">
          <cell r="A180" t="e">
            <v>#REF!</v>
          </cell>
          <cell r="E180">
            <v>47375.5</v>
          </cell>
        </row>
        <row r="181">
          <cell r="A181" t="e">
            <v>#REF!</v>
          </cell>
          <cell r="E181">
            <v>785.12</v>
          </cell>
        </row>
        <row r="182">
          <cell r="A182" t="e">
            <v>#REF!</v>
          </cell>
          <cell r="E182">
            <v>85817.54</v>
          </cell>
        </row>
        <row r="183">
          <cell r="A183" t="e">
            <v>#REF!</v>
          </cell>
          <cell r="E183">
            <v>6756</v>
          </cell>
        </row>
        <row r="184">
          <cell r="A184" t="e">
            <v>#REF!</v>
          </cell>
          <cell r="E184">
            <v>583.20000000000005</v>
          </cell>
        </row>
        <row r="185">
          <cell r="A185" t="e">
            <v>#REF!</v>
          </cell>
          <cell r="E185">
            <v>4189.8500000000004</v>
          </cell>
        </row>
        <row r="186">
          <cell r="A186" t="e">
            <v>#REF!</v>
          </cell>
          <cell r="E186">
            <v>76</v>
          </cell>
        </row>
        <row r="187">
          <cell r="A187" t="e">
            <v>#REF!</v>
          </cell>
          <cell r="E187">
            <v>2530.4</v>
          </cell>
        </row>
        <row r="188">
          <cell r="A188" t="e">
            <v>#REF!</v>
          </cell>
          <cell r="E188">
            <v>69291.33</v>
          </cell>
        </row>
        <row r="189">
          <cell r="A189" t="e">
            <v>#REF!</v>
          </cell>
          <cell r="E189">
            <v>1100.22</v>
          </cell>
        </row>
        <row r="190">
          <cell r="A190" t="e">
            <v>#REF!</v>
          </cell>
          <cell r="E190">
            <v>11530.26</v>
          </cell>
        </row>
        <row r="191">
          <cell r="A191" t="e">
            <v>#REF!</v>
          </cell>
          <cell r="E191">
            <v>2077.5</v>
          </cell>
        </row>
        <row r="192">
          <cell r="A192" t="e">
            <v>#REF!</v>
          </cell>
          <cell r="E192">
            <v>1250</v>
          </cell>
        </row>
        <row r="193">
          <cell r="A193" t="e">
            <v>#REF!</v>
          </cell>
          <cell r="E193">
            <v>84140.39</v>
          </cell>
        </row>
        <row r="194">
          <cell r="A194" t="e">
            <v>#REF!</v>
          </cell>
          <cell r="E194">
            <v>17682</v>
          </cell>
        </row>
        <row r="195">
          <cell r="A195" t="e">
            <v>#REF!</v>
          </cell>
          <cell r="E195">
            <v>194340.06</v>
          </cell>
        </row>
        <row r="196">
          <cell r="A196" t="e">
            <v>#REF!</v>
          </cell>
          <cell r="E196">
            <v>27796.5</v>
          </cell>
        </row>
        <row r="197">
          <cell r="A197" t="e">
            <v>#REF!</v>
          </cell>
          <cell r="E197">
            <v>1615</v>
          </cell>
        </row>
        <row r="198">
          <cell r="A198" t="e">
            <v>#REF!</v>
          </cell>
          <cell r="E198">
            <v>25131.54</v>
          </cell>
        </row>
        <row r="199">
          <cell r="A199" t="e">
            <v>#REF!</v>
          </cell>
          <cell r="E199">
            <v>2495</v>
          </cell>
        </row>
        <row r="200">
          <cell r="A200" t="e">
            <v>#REF!</v>
          </cell>
          <cell r="E200">
            <v>830</v>
          </cell>
        </row>
        <row r="201">
          <cell r="A201" t="e">
            <v>#REF!</v>
          </cell>
          <cell r="E201">
            <v>9377</v>
          </cell>
        </row>
        <row r="202">
          <cell r="A202" t="e">
            <v>#REF!</v>
          </cell>
          <cell r="E202">
            <v>760.59</v>
          </cell>
        </row>
        <row r="203">
          <cell r="A203" t="e">
            <v>#REF!</v>
          </cell>
          <cell r="E203">
            <v>860</v>
          </cell>
        </row>
        <row r="204">
          <cell r="A204" t="e">
            <v>#REF!</v>
          </cell>
          <cell r="E204">
            <v>11106</v>
          </cell>
        </row>
        <row r="205">
          <cell r="A205" t="e">
            <v>#REF!</v>
          </cell>
          <cell r="E205">
            <v>20340.419999999998</v>
          </cell>
        </row>
        <row r="206">
          <cell r="A206" t="e">
            <v>#REF!</v>
          </cell>
          <cell r="E206">
            <v>495</v>
          </cell>
        </row>
        <row r="207">
          <cell r="A207" t="e">
            <v>#REF!</v>
          </cell>
          <cell r="E207">
            <v>8703</v>
          </cell>
        </row>
        <row r="208">
          <cell r="A208" t="e">
            <v>#REF!</v>
          </cell>
          <cell r="E208">
            <v>1189.8</v>
          </cell>
        </row>
        <row r="209">
          <cell r="A209" t="e">
            <v>#REF!</v>
          </cell>
          <cell r="E209">
            <v>444</v>
          </cell>
        </row>
        <row r="210">
          <cell r="A210" t="e">
            <v>#REF!</v>
          </cell>
          <cell r="E210">
            <v>996</v>
          </cell>
        </row>
        <row r="211">
          <cell r="A211" t="e">
            <v>#REF!</v>
          </cell>
          <cell r="E211">
            <v>270</v>
          </cell>
        </row>
        <row r="212">
          <cell r="A212" t="e">
            <v>#REF!</v>
          </cell>
          <cell r="E212">
            <v>4368.3999999999996</v>
          </cell>
        </row>
        <row r="213">
          <cell r="A213" t="e">
            <v>#REF!</v>
          </cell>
          <cell r="E213">
            <v>2673</v>
          </cell>
        </row>
        <row r="214">
          <cell r="A214" t="e">
            <v>#REF!</v>
          </cell>
          <cell r="E214">
            <v>486780</v>
          </cell>
        </row>
        <row r="215">
          <cell r="A215" t="e">
            <v>#REF!</v>
          </cell>
          <cell r="E215">
            <v>164500</v>
          </cell>
        </row>
        <row r="216">
          <cell r="A216" t="e">
            <v>#REF!</v>
          </cell>
          <cell r="E216">
            <v>28793.82</v>
          </cell>
        </row>
        <row r="217">
          <cell r="A217" t="e">
            <v>#REF!</v>
          </cell>
          <cell r="E217">
            <v>1406</v>
          </cell>
        </row>
        <row r="218">
          <cell r="A218" t="e">
            <v>#REF!</v>
          </cell>
          <cell r="E218">
            <v>178082.76</v>
          </cell>
        </row>
        <row r="219">
          <cell r="A219" t="e">
            <v>#REF!</v>
          </cell>
          <cell r="E219">
            <v>11352.6</v>
          </cell>
        </row>
        <row r="220">
          <cell r="A220" t="e">
            <v>#REF!</v>
          </cell>
          <cell r="E220">
            <v>3159</v>
          </cell>
        </row>
        <row r="221">
          <cell r="A221" t="e">
            <v>#REF!</v>
          </cell>
          <cell r="E221">
            <v>49950</v>
          </cell>
        </row>
        <row r="222">
          <cell r="A222" t="e">
            <v>#REF!</v>
          </cell>
          <cell r="E222">
            <v>2170.6</v>
          </cell>
        </row>
        <row r="223">
          <cell r="A223" t="e">
            <v>#REF!</v>
          </cell>
          <cell r="E223">
            <v>10736.6</v>
          </cell>
        </row>
        <row r="224">
          <cell r="A224" t="e">
            <v>#REF!</v>
          </cell>
          <cell r="E224">
            <v>186597</v>
          </cell>
        </row>
      </sheetData>
      <sheetData sheetId="8" refreshError="1"/>
      <sheetData sheetId="9" refreshError="1">
        <row r="13">
          <cell r="E13" t="str">
            <v>Crédito Empenhado          Liquidado</v>
          </cell>
        </row>
        <row r="14">
          <cell r="A14" t="e">
            <v>#REF!</v>
          </cell>
          <cell r="E14">
            <v>50881.87</v>
          </cell>
        </row>
        <row r="15">
          <cell r="A15" t="e">
            <v>#REF!</v>
          </cell>
          <cell r="E15">
            <v>12685</v>
          </cell>
        </row>
        <row r="16">
          <cell r="A16" t="e">
            <v>#REF!</v>
          </cell>
          <cell r="E16">
            <v>4574.46</v>
          </cell>
        </row>
        <row r="17">
          <cell r="A17" t="e">
            <v>#REF!</v>
          </cell>
          <cell r="E17">
            <v>120.8</v>
          </cell>
        </row>
        <row r="18">
          <cell r="A18" t="e">
            <v>#REF!</v>
          </cell>
          <cell r="E18">
            <v>9890.99</v>
          </cell>
        </row>
        <row r="19">
          <cell r="A19" t="e">
            <v>#REF!</v>
          </cell>
          <cell r="E19">
            <v>310.95999999999998</v>
          </cell>
        </row>
        <row r="20">
          <cell r="A20" t="e">
            <v>#REF!</v>
          </cell>
          <cell r="E20">
            <v>672.72</v>
          </cell>
        </row>
        <row r="21">
          <cell r="A21" t="e">
            <v>#REF!</v>
          </cell>
          <cell r="E21">
            <v>247</v>
          </cell>
        </row>
        <row r="22">
          <cell r="A22" t="e">
            <v>#REF!</v>
          </cell>
          <cell r="E22">
            <v>3455</v>
          </cell>
        </row>
        <row r="23">
          <cell r="A23" t="e">
            <v>#REF!</v>
          </cell>
          <cell r="E23">
            <v>984.87</v>
          </cell>
        </row>
        <row r="24">
          <cell r="A24" t="e">
            <v>#REF!</v>
          </cell>
          <cell r="E24">
            <v>387</v>
          </cell>
        </row>
        <row r="25">
          <cell r="A25" t="e">
            <v>#REF!</v>
          </cell>
          <cell r="E25">
            <v>3256.52</v>
          </cell>
        </row>
        <row r="26">
          <cell r="A26" t="e">
            <v>#REF!</v>
          </cell>
          <cell r="E26">
            <v>1401.92</v>
          </cell>
        </row>
        <row r="27">
          <cell r="A27" t="e">
            <v>#REF!</v>
          </cell>
          <cell r="E27">
            <v>14716.06</v>
          </cell>
        </row>
        <row r="28">
          <cell r="A28" t="e">
            <v>#REF!</v>
          </cell>
          <cell r="E28">
            <v>4752</v>
          </cell>
        </row>
        <row r="29">
          <cell r="A29" t="e">
            <v>#REF!</v>
          </cell>
          <cell r="E29">
            <v>15529.48</v>
          </cell>
        </row>
        <row r="30">
          <cell r="A30" t="e">
            <v>#REF!</v>
          </cell>
          <cell r="E30">
            <v>3460.17</v>
          </cell>
        </row>
        <row r="31">
          <cell r="A31" t="e">
            <v>#REF!</v>
          </cell>
          <cell r="E31">
            <v>15204.2</v>
          </cell>
        </row>
        <row r="32">
          <cell r="A32" t="e">
            <v>#REF!</v>
          </cell>
          <cell r="E32">
            <v>554</v>
          </cell>
        </row>
        <row r="33">
          <cell r="A33" t="e">
            <v>#REF!</v>
          </cell>
          <cell r="E33">
            <v>682.43</v>
          </cell>
        </row>
        <row r="34">
          <cell r="A34" t="e">
            <v>#REF!</v>
          </cell>
          <cell r="E34">
            <v>1707.55</v>
          </cell>
        </row>
        <row r="35">
          <cell r="A35" t="e">
            <v>#REF!</v>
          </cell>
          <cell r="E35">
            <v>660</v>
          </cell>
        </row>
        <row r="36">
          <cell r="A36" t="e">
            <v>#REF!</v>
          </cell>
          <cell r="E36">
            <v>318.8</v>
          </cell>
        </row>
        <row r="37">
          <cell r="A37" t="e">
            <v>#REF!</v>
          </cell>
          <cell r="E37">
            <v>481</v>
          </cell>
        </row>
        <row r="38">
          <cell r="A38" t="e">
            <v>#REF!</v>
          </cell>
          <cell r="E38">
            <v>548.92999999999995</v>
          </cell>
        </row>
        <row r="39">
          <cell r="A39" t="e">
            <v>#REF!</v>
          </cell>
          <cell r="E39">
            <v>11843.85</v>
          </cell>
        </row>
        <row r="40">
          <cell r="A40" t="e">
            <v>#REF!</v>
          </cell>
          <cell r="E40">
            <v>1650.4</v>
          </cell>
        </row>
        <row r="41">
          <cell r="A41" t="e">
            <v>#REF!</v>
          </cell>
          <cell r="E41">
            <v>93.6</v>
          </cell>
        </row>
        <row r="42">
          <cell r="A42" t="e">
            <v>#REF!</v>
          </cell>
          <cell r="E42">
            <v>5853.17</v>
          </cell>
        </row>
        <row r="43">
          <cell r="A43" t="e">
            <v>#REF!</v>
          </cell>
          <cell r="E43">
            <v>780</v>
          </cell>
        </row>
        <row r="44">
          <cell r="A44" t="e">
            <v>#REF!</v>
          </cell>
          <cell r="E44">
            <v>2763.14</v>
          </cell>
        </row>
        <row r="45">
          <cell r="A45" t="e">
            <v>#REF!</v>
          </cell>
          <cell r="E45">
            <v>88.14</v>
          </cell>
        </row>
        <row r="46">
          <cell r="A46" t="e">
            <v>#REF!</v>
          </cell>
          <cell r="E46">
            <v>203.37</v>
          </cell>
        </row>
        <row r="47">
          <cell r="A47" t="e">
            <v>#REF!</v>
          </cell>
          <cell r="E47">
            <v>72</v>
          </cell>
        </row>
        <row r="48">
          <cell r="A48" t="e">
            <v>#REF!</v>
          </cell>
          <cell r="E48">
            <v>3017.43</v>
          </cell>
        </row>
        <row r="49">
          <cell r="A49" t="e">
            <v>#REF!</v>
          </cell>
          <cell r="E49">
            <v>46.2</v>
          </cell>
        </row>
        <row r="50">
          <cell r="A50" t="e">
            <v>#REF!</v>
          </cell>
          <cell r="E50">
            <v>106.75</v>
          </cell>
        </row>
        <row r="51">
          <cell r="A51" t="e">
            <v>#REF!</v>
          </cell>
          <cell r="E51">
            <v>3462.5</v>
          </cell>
        </row>
        <row r="52">
          <cell r="A52" t="e">
            <v>#REF!</v>
          </cell>
          <cell r="E52">
            <v>2940.5</v>
          </cell>
        </row>
        <row r="53">
          <cell r="A53" t="e">
            <v>#REF!</v>
          </cell>
          <cell r="E53">
            <v>30.3</v>
          </cell>
        </row>
        <row r="54">
          <cell r="A54" t="e">
            <v>#REF!</v>
          </cell>
          <cell r="E54">
            <v>6092.83</v>
          </cell>
        </row>
        <row r="55">
          <cell r="A55" t="e">
            <v>#REF!</v>
          </cell>
          <cell r="E55">
            <v>1900.89</v>
          </cell>
        </row>
        <row r="56">
          <cell r="A56" t="e">
            <v>#REF!</v>
          </cell>
          <cell r="E56">
            <v>19412.169999999998</v>
          </cell>
        </row>
        <row r="57">
          <cell r="A57" t="e">
            <v>#REF!</v>
          </cell>
          <cell r="E57">
            <v>3210.47</v>
          </cell>
        </row>
        <row r="58">
          <cell r="A58" t="e">
            <v>#REF!</v>
          </cell>
          <cell r="E58">
            <v>3400</v>
          </cell>
        </row>
        <row r="59">
          <cell r="A59" t="e">
            <v>#REF!</v>
          </cell>
          <cell r="E59">
            <v>100</v>
          </cell>
        </row>
        <row r="60">
          <cell r="A60" t="e">
            <v>#REF!</v>
          </cell>
          <cell r="E60">
            <v>150</v>
          </cell>
        </row>
        <row r="61">
          <cell r="A61" t="e">
            <v>#REF!</v>
          </cell>
          <cell r="E61">
            <v>10872.13</v>
          </cell>
        </row>
        <row r="62">
          <cell r="A62" t="e">
            <v>#REF!</v>
          </cell>
          <cell r="E62">
            <v>33182.42</v>
          </cell>
        </row>
        <row r="63">
          <cell r="A63" t="e">
            <v>#REF!</v>
          </cell>
          <cell r="E63">
            <v>1034.76</v>
          </cell>
        </row>
        <row r="64">
          <cell r="A64" t="e">
            <v>#REF!</v>
          </cell>
          <cell r="E64">
            <v>15</v>
          </cell>
        </row>
        <row r="65">
          <cell r="A65" t="e">
            <v>#REF!</v>
          </cell>
          <cell r="E65">
            <v>6669.84</v>
          </cell>
        </row>
        <row r="66">
          <cell r="A66" t="e">
            <v>#REF!</v>
          </cell>
          <cell r="E66">
            <v>1630.54</v>
          </cell>
        </row>
        <row r="67">
          <cell r="A67" t="e">
            <v>#REF!</v>
          </cell>
          <cell r="E67">
            <v>3498.38</v>
          </cell>
        </row>
        <row r="68">
          <cell r="A68" t="e">
            <v>#REF!</v>
          </cell>
          <cell r="E68">
            <v>43066.32</v>
          </cell>
        </row>
        <row r="69">
          <cell r="A69" t="e">
            <v>#REF!</v>
          </cell>
          <cell r="E69">
            <v>1250</v>
          </cell>
        </row>
        <row r="70">
          <cell r="A70" t="e">
            <v>#REF!</v>
          </cell>
          <cell r="E70">
            <v>1576.84</v>
          </cell>
        </row>
        <row r="71">
          <cell r="A71" t="e">
            <v>#REF!</v>
          </cell>
          <cell r="E71">
            <v>55685.03</v>
          </cell>
        </row>
        <row r="72">
          <cell r="A72" t="e">
            <v>#REF!</v>
          </cell>
          <cell r="E72">
            <v>138383.9</v>
          </cell>
        </row>
        <row r="73">
          <cell r="A73" t="e">
            <v>#REF!</v>
          </cell>
          <cell r="E73">
            <v>3324</v>
          </cell>
        </row>
        <row r="74">
          <cell r="A74" t="e">
            <v>#REF!</v>
          </cell>
          <cell r="E74">
            <v>38213.339999999997</v>
          </cell>
        </row>
        <row r="75">
          <cell r="A75" t="e">
            <v>#REF!</v>
          </cell>
          <cell r="E75">
            <v>283589.23</v>
          </cell>
        </row>
        <row r="76">
          <cell r="A76" t="e">
            <v>#REF!</v>
          </cell>
          <cell r="E76">
            <v>208</v>
          </cell>
        </row>
        <row r="77">
          <cell r="A77" t="e">
            <v>#REF!</v>
          </cell>
          <cell r="E77">
            <v>5403.37</v>
          </cell>
        </row>
        <row r="78">
          <cell r="A78" t="e">
            <v>#REF!</v>
          </cell>
          <cell r="E78">
            <v>9478</v>
          </cell>
        </row>
        <row r="79">
          <cell r="A79" t="e">
            <v>#REF!</v>
          </cell>
          <cell r="E79">
            <v>39438.74</v>
          </cell>
        </row>
        <row r="80">
          <cell r="A80" t="e">
            <v>#REF!</v>
          </cell>
          <cell r="E80">
            <v>7885.92</v>
          </cell>
        </row>
        <row r="81">
          <cell r="A81" t="e">
            <v>#REF!</v>
          </cell>
          <cell r="E81">
            <v>212.59</v>
          </cell>
        </row>
        <row r="82">
          <cell r="A82" t="e">
            <v>#REF!</v>
          </cell>
          <cell r="E82">
            <v>3197.24</v>
          </cell>
        </row>
        <row r="83">
          <cell r="A83" t="e">
            <v>#REF!</v>
          </cell>
          <cell r="E83">
            <v>8323.81</v>
          </cell>
        </row>
        <row r="84">
          <cell r="A84" t="e">
            <v>#REF!</v>
          </cell>
          <cell r="E84">
            <v>39</v>
          </cell>
        </row>
        <row r="85">
          <cell r="A85" t="e">
            <v>#REF!</v>
          </cell>
          <cell r="E85">
            <v>598</v>
          </cell>
        </row>
        <row r="86">
          <cell r="A86" t="e">
            <v>#REF!</v>
          </cell>
          <cell r="E86">
            <v>24.68</v>
          </cell>
        </row>
        <row r="87">
          <cell r="A87" t="e">
            <v>#REF!</v>
          </cell>
          <cell r="E87">
            <v>89128.31</v>
          </cell>
        </row>
        <row r="88">
          <cell r="A88" t="e">
            <v>#REF!</v>
          </cell>
          <cell r="E88">
            <v>4657.6400000000003</v>
          </cell>
        </row>
        <row r="89">
          <cell r="A89" t="e">
            <v>#REF!</v>
          </cell>
          <cell r="E89">
            <v>2863.27</v>
          </cell>
        </row>
        <row r="90">
          <cell r="A90" t="e">
            <v>#REF!</v>
          </cell>
          <cell r="E90">
            <v>1750</v>
          </cell>
        </row>
        <row r="91">
          <cell r="A91" t="e">
            <v>#REF!</v>
          </cell>
          <cell r="E91">
            <v>1080</v>
          </cell>
        </row>
        <row r="92">
          <cell r="A92" t="e">
            <v>#REF!</v>
          </cell>
          <cell r="E92">
            <v>30000</v>
          </cell>
        </row>
        <row r="93">
          <cell r="A93" t="e">
            <v>#REF!</v>
          </cell>
          <cell r="E93">
            <v>227580.89</v>
          </cell>
        </row>
        <row r="94">
          <cell r="A94" t="e">
            <v>#REF!</v>
          </cell>
          <cell r="E94">
            <v>41109.379999999997</v>
          </cell>
        </row>
        <row r="95">
          <cell r="A95" t="e">
            <v>#REF!</v>
          </cell>
          <cell r="E95">
            <v>149.75</v>
          </cell>
        </row>
        <row r="96">
          <cell r="A96" t="e">
            <v>#REF!</v>
          </cell>
          <cell r="E96">
            <v>385</v>
          </cell>
        </row>
        <row r="97">
          <cell r="A97" t="e">
            <v>#REF!</v>
          </cell>
          <cell r="E97">
            <v>8050.73</v>
          </cell>
        </row>
        <row r="98">
          <cell r="A98" t="e">
            <v>#REF!</v>
          </cell>
          <cell r="E98">
            <v>4.55</v>
          </cell>
        </row>
        <row r="99">
          <cell r="A99" t="e">
            <v>#REF!</v>
          </cell>
          <cell r="E99">
            <v>8276.3700000000008</v>
          </cell>
        </row>
        <row r="100">
          <cell r="A100" t="e">
            <v>#REF!</v>
          </cell>
          <cell r="E100">
            <v>3130.37</v>
          </cell>
        </row>
        <row r="101">
          <cell r="A101" t="e">
            <v>#REF!</v>
          </cell>
          <cell r="E101">
            <v>1365.48</v>
          </cell>
        </row>
        <row r="102">
          <cell r="A102" t="e">
            <v>#REF!</v>
          </cell>
          <cell r="E102">
            <v>165.96</v>
          </cell>
        </row>
        <row r="103">
          <cell r="A103" t="e">
            <v>#REF!</v>
          </cell>
          <cell r="E103">
            <v>8.92</v>
          </cell>
        </row>
        <row r="104">
          <cell r="A104" t="e">
            <v>#REF!</v>
          </cell>
          <cell r="E104">
            <v>15098.93</v>
          </cell>
        </row>
        <row r="105">
          <cell r="A105" t="e">
            <v>#REF!</v>
          </cell>
          <cell r="E105">
            <v>8917.5300000000007</v>
          </cell>
        </row>
        <row r="106">
          <cell r="A106" t="e">
            <v>#REF!</v>
          </cell>
          <cell r="E106">
            <v>21625.52</v>
          </cell>
        </row>
        <row r="107">
          <cell r="A107" t="e">
            <v>#REF!</v>
          </cell>
          <cell r="E107">
            <v>61891</v>
          </cell>
        </row>
        <row r="108">
          <cell r="A108" t="e">
            <v>#REF!</v>
          </cell>
          <cell r="E108">
            <v>358421</v>
          </cell>
        </row>
        <row r="109">
          <cell r="A109" t="e">
            <v>#REF!</v>
          </cell>
          <cell r="E109">
            <v>3452.36</v>
          </cell>
        </row>
        <row r="110">
          <cell r="A110" t="e">
            <v>#REF!</v>
          </cell>
          <cell r="E110">
            <v>264</v>
          </cell>
        </row>
        <row r="111">
          <cell r="A111" t="e">
            <v>#REF!</v>
          </cell>
          <cell r="E111">
            <v>529.05999999999995</v>
          </cell>
        </row>
        <row r="112">
          <cell r="A112" t="e">
            <v>#REF!</v>
          </cell>
          <cell r="E112">
            <v>552.09</v>
          </cell>
        </row>
        <row r="113">
          <cell r="A113" t="e">
            <v>#REF!</v>
          </cell>
          <cell r="E113">
            <v>164</v>
          </cell>
        </row>
        <row r="114">
          <cell r="A114" t="e">
            <v>#REF!</v>
          </cell>
          <cell r="E114">
            <v>5510.6</v>
          </cell>
        </row>
        <row r="115">
          <cell r="A115" t="e">
            <v>#REF!</v>
          </cell>
          <cell r="E115">
            <v>6475.5</v>
          </cell>
        </row>
        <row r="116">
          <cell r="A116" t="e">
            <v>#REF!</v>
          </cell>
          <cell r="E116">
            <v>5749.3</v>
          </cell>
        </row>
        <row r="117">
          <cell r="A117" t="e">
            <v>#REF!</v>
          </cell>
          <cell r="E117">
            <v>79971.41</v>
          </cell>
        </row>
        <row r="118">
          <cell r="A118" t="e">
            <v>#REF!</v>
          </cell>
          <cell r="E118">
            <v>44803.199999999997</v>
          </cell>
        </row>
        <row r="119">
          <cell r="A119" t="e">
            <v>#REF!</v>
          </cell>
          <cell r="E119">
            <v>2994.84</v>
          </cell>
        </row>
        <row r="120">
          <cell r="A120" t="e">
            <v>#REF!</v>
          </cell>
          <cell r="E120">
            <v>8900</v>
          </cell>
        </row>
        <row r="121">
          <cell r="A121" t="e">
            <v>#REF!</v>
          </cell>
          <cell r="E121">
            <v>7256.78</v>
          </cell>
        </row>
        <row r="122">
          <cell r="A122" t="e">
            <v>#REF!</v>
          </cell>
          <cell r="E122">
            <v>2310</v>
          </cell>
        </row>
        <row r="123">
          <cell r="A123" t="e">
            <v>#REF!</v>
          </cell>
          <cell r="E123">
            <v>276.22000000000003</v>
          </cell>
        </row>
        <row r="124">
          <cell r="A124" t="e">
            <v>#REF!</v>
          </cell>
          <cell r="E124">
            <v>1716</v>
          </cell>
        </row>
        <row r="125">
          <cell r="A125" t="e">
            <v>#REF!</v>
          </cell>
          <cell r="E125">
            <v>21005.74</v>
          </cell>
        </row>
        <row r="126">
          <cell r="A126" t="e">
            <v>#REF!</v>
          </cell>
          <cell r="E126">
            <v>8670</v>
          </cell>
        </row>
        <row r="127">
          <cell r="A127" t="e">
            <v>#REF!</v>
          </cell>
          <cell r="E127">
            <v>9405.5</v>
          </cell>
        </row>
        <row r="128">
          <cell r="A128" t="e">
            <v>#REF!</v>
          </cell>
          <cell r="E128">
            <v>6543.7</v>
          </cell>
        </row>
        <row r="129">
          <cell r="A129" t="e">
            <v>#REF!</v>
          </cell>
          <cell r="E129">
            <v>6656</v>
          </cell>
        </row>
        <row r="130">
          <cell r="A130" t="e">
            <v>#REF!</v>
          </cell>
          <cell r="E130">
            <v>31948.38</v>
          </cell>
        </row>
        <row r="131">
          <cell r="A131" t="e">
            <v>#REF!</v>
          </cell>
          <cell r="E131">
            <v>64480</v>
          </cell>
        </row>
        <row r="132">
          <cell r="A132" t="e">
            <v>#REF!</v>
          </cell>
          <cell r="E132">
            <v>882</v>
          </cell>
        </row>
        <row r="133">
          <cell r="A133" t="e">
            <v>#REF!</v>
          </cell>
          <cell r="E133">
            <v>5380</v>
          </cell>
        </row>
        <row r="134">
          <cell r="A134" t="e">
            <v>#REF!</v>
          </cell>
          <cell r="E134">
            <v>89517.4</v>
          </cell>
        </row>
        <row r="135">
          <cell r="A135" t="e">
            <v>#REF!</v>
          </cell>
          <cell r="E135">
            <v>7935</v>
          </cell>
        </row>
        <row r="136">
          <cell r="A136" t="e">
            <v>#REF!</v>
          </cell>
          <cell r="E136">
            <v>42060.71</v>
          </cell>
        </row>
        <row r="137">
          <cell r="A137" t="e">
            <v>#REF!</v>
          </cell>
          <cell r="E137">
            <v>48250</v>
          </cell>
        </row>
        <row r="138">
          <cell r="A138" t="e">
            <v>#REF!</v>
          </cell>
          <cell r="E138">
            <v>8030</v>
          </cell>
        </row>
      </sheetData>
      <sheetData sheetId="10">
        <row r="13">
          <cell r="E13" t="str">
            <v>Crédito Empenhado          Liquidado</v>
          </cell>
        </row>
        <row r="14">
          <cell r="A14" t="e">
            <v>#REF!</v>
          </cell>
          <cell r="E14">
            <v>117497.98</v>
          </cell>
        </row>
        <row r="15">
          <cell r="A15" t="e">
            <v>#REF!</v>
          </cell>
          <cell r="E15">
            <v>6750</v>
          </cell>
        </row>
        <row r="16">
          <cell r="A16" t="e">
            <v>#REF!</v>
          </cell>
          <cell r="E16">
            <v>1710</v>
          </cell>
        </row>
        <row r="17">
          <cell r="A17" t="e">
            <v>#REF!</v>
          </cell>
          <cell r="E17">
            <v>31668</v>
          </cell>
        </row>
        <row r="18">
          <cell r="A18" t="e">
            <v>#REF!</v>
          </cell>
          <cell r="E18">
            <v>5668.45</v>
          </cell>
        </row>
        <row r="19">
          <cell r="A19" t="e">
            <v>#REF!</v>
          </cell>
          <cell r="E19">
            <v>588</v>
          </cell>
        </row>
        <row r="20">
          <cell r="A20" t="e">
            <v>#REF!</v>
          </cell>
          <cell r="E20">
            <v>987.6</v>
          </cell>
        </row>
        <row r="21">
          <cell r="A21" t="e">
            <v>#REF!</v>
          </cell>
          <cell r="E21">
            <v>14962.34</v>
          </cell>
        </row>
        <row r="22">
          <cell r="A22" t="e">
            <v>#REF!</v>
          </cell>
          <cell r="E22">
            <v>355.94</v>
          </cell>
        </row>
        <row r="23">
          <cell r="A23" t="e">
            <v>#REF!</v>
          </cell>
          <cell r="E23">
            <v>803.17</v>
          </cell>
        </row>
        <row r="24">
          <cell r="A24" t="e">
            <v>#REF!</v>
          </cell>
          <cell r="E24">
            <v>3572.29</v>
          </cell>
        </row>
        <row r="25">
          <cell r="A25" t="e">
            <v>#REF!</v>
          </cell>
          <cell r="E25">
            <v>25</v>
          </cell>
        </row>
        <row r="26">
          <cell r="A26" t="e">
            <v>#REF!</v>
          </cell>
          <cell r="E26">
            <v>2170</v>
          </cell>
        </row>
        <row r="27">
          <cell r="A27" t="e">
            <v>#REF!</v>
          </cell>
          <cell r="E27">
            <v>51031.22</v>
          </cell>
        </row>
        <row r="28">
          <cell r="A28" t="e">
            <v>#REF!</v>
          </cell>
          <cell r="E28">
            <v>8116.32</v>
          </cell>
        </row>
        <row r="29">
          <cell r="A29" t="e">
            <v>#REF!</v>
          </cell>
          <cell r="E29">
            <v>7398.15</v>
          </cell>
        </row>
        <row r="30">
          <cell r="A30" t="e">
            <v>#REF!</v>
          </cell>
          <cell r="E30">
            <v>66860.88</v>
          </cell>
        </row>
        <row r="31">
          <cell r="A31" t="e">
            <v>#REF!</v>
          </cell>
          <cell r="E31">
            <v>193.4</v>
          </cell>
        </row>
        <row r="32">
          <cell r="A32" t="e">
            <v>#REF!</v>
          </cell>
          <cell r="E32">
            <v>210</v>
          </cell>
        </row>
        <row r="33">
          <cell r="A33" t="e">
            <v>#REF!</v>
          </cell>
          <cell r="E33">
            <v>50</v>
          </cell>
        </row>
        <row r="34">
          <cell r="A34" t="e">
            <v>#REF!</v>
          </cell>
          <cell r="E34">
            <v>978.93</v>
          </cell>
        </row>
        <row r="35">
          <cell r="A35" t="e">
            <v>#REF!</v>
          </cell>
          <cell r="E35">
            <v>137.80000000000001</v>
          </cell>
        </row>
        <row r="36">
          <cell r="A36" t="e">
            <v>#REF!</v>
          </cell>
          <cell r="E36">
            <v>939.61</v>
          </cell>
        </row>
        <row r="37">
          <cell r="A37" t="e">
            <v>#REF!</v>
          </cell>
          <cell r="E37">
            <v>6806.94</v>
          </cell>
        </row>
        <row r="38">
          <cell r="A38" t="e">
            <v>#REF!</v>
          </cell>
          <cell r="E38">
            <v>1375</v>
          </cell>
        </row>
        <row r="39">
          <cell r="A39" t="e">
            <v>#REF!</v>
          </cell>
          <cell r="E39">
            <v>200</v>
          </cell>
        </row>
        <row r="40">
          <cell r="A40" t="e">
            <v>#REF!</v>
          </cell>
          <cell r="E40">
            <v>3843.92</v>
          </cell>
        </row>
        <row r="41">
          <cell r="A41" t="e">
            <v>#REF!</v>
          </cell>
          <cell r="E41">
            <v>699.6</v>
          </cell>
        </row>
        <row r="42">
          <cell r="A42" t="e">
            <v>#REF!</v>
          </cell>
          <cell r="E42">
            <v>1995.09</v>
          </cell>
        </row>
        <row r="43">
          <cell r="A43" t="e">
            <v>#REF!</v>
          </cell>
          <cell r="E43">
            <v>636</v>
          </cell>
        </row>
        <row r="44">
          <cell r="A44" t="e">
            <v>#REF!</v>
          </cell>
          <cell r="E44">
            <v>9.5</v>
          </cell>
        </row>
        <row r="45">
          <cell r="A45" t="e">
            <v>#REF!</v>
          </cell>
          <cell r="E45">
            <v>184.55</v>
          </cell>
        </row>
        <row r="46">
          <cell r="A46" t="e">
            <v>#REF!</v>
          </cell>
          <cell r="E46">
            <v>763.25</v>
          </cell>
        </row>
        <row r="47">
          <cell r="A47" t="e">
            <v>#REF!</v>
          </cell>
          <cell r="E47">
            <v>3767.2</v>
          </cell>
        </row>
        <row r="48">
          <cell r="A48" t="e">
            <v>#REF!</v>
          </cell>
          <cell r="E48">
            <v>1933</v>
          </cell>
        </row>
        <row r="49">
          <cell r="A49" t="e">
            <v>#REF!</v>
          </cell>
          <cell r="E49">
            <v>1435</v>
          </cell>
        </row>
        <row r="50">
          <cell r="A50" t="e">
            <v>#REF!</v>
          </cell>
          <cell r="E50">
            <v>22</v>
          </cell>
        </row>
        <row r="51">
          <cell r="A51" t="e">
            <v>#REF!</v>
          </cell>
          <cell r="E51">
            <v>23.86</v>
          </cell>
        </row>
        <row r="52">
          <cell r="A52" t="e">
            <v>#REF!</v>
          </cell>
          <cell r="E52">
            <v>225.51</v>
          </cell>
        </row>
        <row r="53">
          <cell r="A53" t="e">
            <v>#REF!</v>
          </cell>
          <cell r="E53">
            <v>545.79999999999995</v>
          </cell>
        </row>
        <row r="54">
          <cell r="A54" t="e">
            <v>#REF!</v>
          </cell>
          <cell r="E54">
            <v>25.96</v>
          </cell>
        </row>
        <row r="55">
          <cell r="A55" t="e">
            <v>#REF!</v>
          </cell>
          <cell r="E55">
            <v>96734.71</v>
          </cell>
        </row>
        <row r="56">
          <cell r="A56" t="e">
            <v>#REF!</v>
          </cell>
          <cell r="E56">
            <v>54130.86</v>
          </cell>
        </row>
        <row r="57">
          <cell r="A57" t="e">
            <v>#REF!</v>
          </cell>
          <cell r="E57">
            <v>28164.36</v>
          </cell>
        </row>
        <row r="58">
          <cell r="A58" t="e">
            <v>#REF!</v>
          </cell>
          <cell r="E58">
            <v>10739.12</v>
          </cell>
        </row>
        <row r="59">
          <cell r="A59" t="e">
            <v>#REF!</v>
          </cell>
          <cell r="E59">
            <v>1426.18</v>
          </cell>
        </row>
        <row r="60">
          <cell r="A60" t="e">
            <v>#REF!</v>
          </cell>
          <cell r="E60">
            <v>10169.02</v>
          </cell>
        </row>
        <row r="61">
          <cell r="A61" t="e">
            <v>#REF!</v>
          </cell>
          <cell r="E61">
            <v>5551.98</v>
          </cell>
        </row>
        <row r="62">
          <cell r="A62" t="e">
            <v>#REF!</v>
          </cell>
          <cell r="E62">
            <v>2587.62</v>
          </cell>
        </row>
        <row r="63">
          <cell r="A63" t="e">
            <v>#REF!</v>
          </cell>
          <cell r="E63">
            <v>4940.75</v>
          </cell>
        </row>
        <row r="64">
          <cell r="A64" t="e">
            <v>#REF!</v>
          </cell>
          <cell r="E64">
            <v>73937.259999999995</v>
          </cell>
        </row>
        <row r="65">
          <cell r="A65" t="e">
            <v>#REF!</v>
          </cell>
          <cell r="E65">
            <v>832.81</v>
          </cell>
        </row>
        <row r="66">
          <cell r="A66" t="e">
            <v>#REF!</v>
          </cell>
          <cell r="E66">
            <v>25586.18</v>
          </cell>
        </row>
        <row r="67">
          <cell r="A67" t="e">
            <v>#REF!</v>
          </cell>
          <cell r="E67">
            <v>388.14</v>
          </cell>
        </row>
        <row r="68">
          <cell r="A68" t="e">
            <v>#REF!</v>
          </cell>
          <cell r="E68">
            <v>170578.68</v>
          </cell>
        </row>
        <row r="69">
          <cell r="A69" t="e">
            <v>#REF!</v>
          </cell>
          <cell r="E69">
            <v>26765.82</v>
          </cell>
        </row>
        <row r="70">
          <cell r="A70" t="e">
            <v>#REF!</v>
          </cell>
          <cell r="E70">
            <v>99.74</v>
          </cell>
        </row>
        <row r="71">
          <cell r="A71" t="e">
            <v>#REF!</v>
          </cell>
          <cell r="E71">
            <v>284.18</v>
          </cell>
        </row>
        <row r="72">
          <cell r="A72" t="e">
            <v>#REF!</v>
          </cell>
          <cell r="E72">
            <v>10200</v>
          </cell>
        </row>
        <row r="73">
          <cell r="A73" t="e">
            <v>#REF!</v>
          </cell>
          <cell r="E73">
            <v>24856.83</v>
          </cell>
        </row>
        <row r="74">
          <cell r="A74" t="e">
            <v>#REF!</v>
          </cell>
          <cell r="E74">
            <v>369486.25</v>
          </cell>
        </row>
        <row r="75">
          <cell r="A75" t="e">
            <v>#REF!</v>
          </cell>
          <cell r="E75">
            <v>5870.17</v>
          </cell>
        </row>
        <row r="76">
          <cell r="A76" t="e">
            <v>#REF!</v>
          </cell>
          <cell r="E76">
            <v>34310.75</v>
          </cell>
        </row>
        <row r="77">
          <cell r="A77" t="e">
            <v>#REF!</v>
          </cell>
          <cell r="E77">
            <v>522</v>
          </cell>
        </row>
        <row r="78">
          <cell r="A78" t="e">
            <v>#REF!</v>
          </cell>
          <cell r="E78">
            <v>3827.2</v>
          </cell>
        </row>
        <row r="79">
          <cell r="A79" t="e">
            <v>#REF!</v>
          </cell>
          <cell r="E79">
            <v>680</v>
          </cell>
        </row>
        <row r="80">
          <cell r="A80" t="e">
            <v>#REF!</v>
          </cell>
          <cell r="E80">
            <v>4209</v>
          </cell>
        </row>
        <row r="81">
          <cell r="A81" t="e">
            <v>#REF!</v>
          </cell>
          <cell r="E81">
            <v>1975.5</v>
          </cell>
        </row>
        <row r="82">
          <cell r="A82" t="e">
            <v>#REF!</v>
          </cell>
          <cell r="E82">
            <v>66870.58</v>
          </cell>
        </row>
        <row r="83">
          <cell r="A83" t="e">
            <v>#REF!</v>
          </cell>
          <cell r="E83">
            <v>2956</v>
          </cell>
        </row>
        <row r="84">
          <cell r="A84" t="e">
            <v>#REF!</v>
          </cell>
          <cell r="E84">
            <v>33208.79</v>
          </cell>
        </row>
        <row r="85">
          <cell r="A85" t="e">
            <v>#REF!</v>
          </cell>
          <cell r="E85">
            <v>11797.5</v>
          </cell>
        </row>
        <row r="86">
          <cell r="A86" t="e">
            <v>#REF!</v>
          </cell>
          <cell r="E86">
            <v>6481.6</v>
          </cell>
        </row>
        <row r="87">
          <cell r="A87" t="e">
            <v>#REF!</v>
          </cell>
          <cell r="E87">
            <v>2661.9</v>
          </cell>
        </row>
        <row r="88">
          <cell r="A88" t="e">
            <v>#REF!</v>
          </cell>
          <cell r="E88">
            <v>751.41</v>
          </cell>
        </row>
        <row r="89">
          <cell r="A89" t="e">
            <v>#REF!</v>
          </cell>
          <cell r="E89">
            <v>4614.96</v>
          </cell>
        </row>
        <row r="90">
          <cell r="A90" t="e">
            <v>#REF!</v>
          </cell>
          <cell r="E90">
            <v>73876.009999999995</v>
          </cell>
        </row>
        <row r="91">
          <cell r="A91" t="e">
            <v>#REF!</v>
          </cell>
          <cell r="E91">
            <v>166263.41</v>
          </cell>
        </row>
        <row r="92">
          <cell r="A92" t="e">
            <v>#REF!</v>
          </cell>
          <cell r="E92">
            <v>26814.9</v>
          </cell>
        </row>
        <row r="93">
          <cell r="A93" t="e">
            <v>#REF!</v>
          </cell>
          <cell r="E93">
            <v>30.96</v>
          </cell>
        </row>
        <row r="94">
          <cell r="A94" t="e">
            <v>#REF!</v>
          </cell>
          <cell r="E94">
            <v>1565.35</v>
          </cell>
        </row>
        <row r="95">
          <cell r="A95" t="e">
            <v>#REF!</v>
          </cell>
          <cell r="E95">
            <v>342645.08</v>
          </cell>
        </row>
        <row r="96">
          <cell r="A96" t="e">
            <v>#REF!</v>
          </cell>
          <cell r="E96">
            <v>132</v>
          </cell>
        </row>
        <row r="97">
          <cell r="A97" t="e">
            <v>#REF!</v>
          </cell>
          <cell r="E97">
            <v>1814</v>
          </cell>
        </row>
        <row r="98">
          <cell r="A98" t="e">
            <v>#REF!</v>
          </cell>
          <cell r="E98">
            <v>2020.22</v>
          </cell>
        </row>
        <row r="99">
          <cell r="A99" t="e">
            <v>#REF!</v>
          </cell>
          <cell r="E99">
            <v>94408.76</v>
          </cell>
        </row>
        <row r="100">
          <cell r="A100" t="e">
            <v>#REF!</v>
          </cell>
          <cell r="E100">
            <v>3404</v>
          </cell>
        </row>
        <row r="101">
          <cell r="A101" t="e">
            <v>#REF!</v>
          </cell>
          <cell r="E101">
            <v>2743.38</v>
          </cell>
        </row>
        <row r="102">
          <cell r="A102" t="e">
            <v>#REF!</v>
          </cell>
          <cell r="E102">
            <v>1807.52</v>
          </cell>
        </row>
        <row r="103">
          <cell r="A103" t="e">
            <v>#REF!</v>
          </cell>
          <cell r="E103">
            <v>12913.79</v>
          </cell>
        </row>
        <row r="104">
          <cell r="A104" t="e">
            <v>#REF!</v>
          </cell>
          <cell r="E104">
            <v>2300</v>
          </cell>
        </row>
        <row r="105">
          <cell r="A105" t="e">
            <v>#REF!</v>
          </cell>
          <cell r="E105">
            <v>4913.5200000000004</v>
          </cell>
        </row>
        <row r="106">
          <cell r="A106" t="e">
            <v>#REF!</v>
          </cell>
          <cell r="E106">
            <v>60333.01</v>
          </cell>
        </row>
        <row r="107">
          <cell r="A107" t="e">
            <v>#REF!</v>
          </cell>
          <cell r="E107">
            <v>13258.5</v>
          </cell>
        </row>
        <row r="108">
          <cell r="A108" t="e">
            <v>#REF!</v>
          </cell>
          <cell r="E108">
            <v>18818.009999999998</v>
          </cell>
        </row>
        <row r="109">
          <cell r="A109" t="e">
            <v>#REF!</v>
          </cell>
          <cell r="E109">
            <v>20001.330000000002</v>
          </cell>
        </row>
        <row r="110">
          <cell r="A110" t="e">
            <v>#REF!</v>
          </cell>
          <cell r="E110">
            <v>10683.6</v>
          </cell>
        </row>
        <row r="111">
          <cell r="A111" t="e">
            <v>#REF!</v>
          </cell>
          <cell r="E111">
            <v>382.92</v>
          </cell>
        </row>
        <row r="112">
          <cell r="A112" t="e">
            <v>#REF!</v>
          </cell>
          <cell r="E112">
            <v>2451.27</v>
          </cell>
        </row>
        <row r="113">
          <cell r="A113" t="e">
            <v>#REF!</v>
          </cell>
          <cell r="E113">
            <v>43373.37</v>
          </cell>
        </row>
        <row r="114">
          <cell r="A114" t="e">
            <v>#REF!</v>
          </cell>
          <cell r="E114">
            <v>1002930.63</v>
          </cell>
        </row>
        <row r="115">
          <cell r="A115" t="e">
            <v>#REF!</v>
          </cell>
          <cell r="E115">
            <v>1221.57</v>
          </cell>
        </row>
        <row r="116">
          <cell r="A116" t="e">
            <v>#REF!</v>
          </cell>
          <cell r="E116">
            <v>5.85</v>
          </cell>
        </row>
        <row r="117">
          <cell r="A117" t="e">
            <v>#REF!</v>
          </cell>
          <cell r="E117">
            <v>3908.63</v>
          </cell>
        </row>
        <row r="118">
          <cell r="A118" t="e">
            <v>#REF!</v>
          </cell>
          <cell r="E118">
            <v>7998.58</v>
          </cell>
        </row>
        <row r="119">
          <cell r="A119" t="e">
            <v>#REF!</v>
          </cell>
          <cell r="E119">
            <v>21.6</v>
          </cell>
        </row>
        <row r="120">
          <cell r="A120" t="e">
            <v>#REF!</v>
          </cell>
          <cell r="E120">
            <v>586.32000000000005</v>
          </cell>
        </row>
        <row r="121">
          <cell r="A121" t="e">
            <v>#REF!</v>
          </cell>
          <cell r="E121">
            <v>1199.74</v>
          </cell>
        </row>
        <row r="122">
          <cell r="A122" t="e">
            <v>#REF!</v>
          </cell>
          <cell r="E122">
            <v>1029.81</v>
          </cell>
        </row>
        <row r="123">
          <cell r="A123" t="e">
            <v>#REF!</v>
          </cell>
          <cell r="E123">
            <v>367.5</v>
          </cell>
        </row>
        <row r="124">
          <cell r="A124" t="e">
            <v>#REF!</v>
          </cell>
          <cell r="E124">
            <v>19.149999999999999</v>
          </cell>
        </row>
        <row r="125">
          <cell r="A125" t="e">
            <v>#REF!</v>
          </cell>
          <cell r="E125">
            <v>1734.22</v>
          </cell>
        </row>
        <row r="126">
          <cell r="A126" t="e">
            <v>#REF!</v>
          </cell>
          <cell r="E126">
            <v>14362.84</v>
          </cell>
        </row>
        <row r="127">
          <cell r="A127" t="e">
            <v>#REF!</v>
          </cell>
          <cell r="E127">
            <v>1531.94</v>
          </cell>
        </row>
        <row r="128">
          <cell r="A128" t="e">
            <v>#REF!</v>
          </cell>
          <cell r="E128">
            <v>17250</v>
          </cell>
        </row>
        <row r="129">
          <cell r="A129" t="e">
            <v>#REF!</v>
          </cell>
          <cell r="E129">
            <v>190524.15</v>
          </cell>
        </row>
        <row r="130">
          <cell r="A130" t="e">
            <v>#REF!</v>
          </cell>
          <cell r="E130">
            <v>10675.83</v>
          </cell>
        </row>
        <row r="131">
          <cell r="A131" t="e">
            <v>#REF!</v>
          </cell>
          <cell r="E131">
            <v>36852.18</v>
          </cell>
        </row>
        <row r="132">
          <cell r="A132" t="e">
            <v>#REF!</v>
          </cell>
          <cell r="E132">
            <v>5923.17</v>
          </cell>
        </row>
        <row r="133">
          <cell r="A133" t="e">
            <v>#REF!</v>
          </cell>
          <cell r="E133">
            <v>289</v>
          </cell>
        </row>
        <row r="134">
          <cell r="A134" t="e">
            <v>#REF!</v>
          </cell>
          <cell r="E134">
            <v>140</v>
          </cell>
        </row>
        <row r="135">
          <cell r="A135" t="e">
            <v>#REF!</v>
          </cell>
          <cell r="E135">
            <v>4421.5</v>
          </cell>
        </row>
        <row r="136">
          <cell r="A136" t="e">
            <v>#REF!</v>
          </cell>
          <cell r="E136">
            <v>5288</v>
          </cell>
        </row>
        <row r="137">
          <cell r="A137" t="e">
            <v>#REF!</v>
          </cell>
          <cell r="E137">
            <v>607.5</v>
          </cell>
        </row>
        <row r="138">
          <cell r="A138" t="e">
            <v>#REF!</v>
          </cell>
          <cell r="E138">
            <v>2311.73</v>
          </cell>
        </row>
        <row r="139">
          <cell r="A139" t="e">
            <v>#REF!</v>
          </cell>
          <cell r="E139">
            <v>1238</v>
          </cell>
        </row>
        <row r="140">
          <cell r="A140" t="e">
            <v>#REF!</v>
          </cell>
          <cell r="E140">
            <v>1501.7</v>
          </cell>
        </row>
        <row r="141">
          <cell r="A141" t="e">
            <v>#REF!</v>
          </cell>
          <cell r="E141">
            <v>64759</v>
          </cell>
        </row>
        <row r="142">
          <cell r="A142" t="e">
            <v>#REF!</v>
          </cell>
          <cell r="E142">
            <v>180</v>
          </cell>
        </row>
        <row r="143">
          <cell r="A143" t="e">
            <v>#REF!</v>
          </cell>
          <cell r="E143">
            <v>42111.38</v>
          </cell>
        </row>
        <row r="144">
          <cell r="A144" t="e">
            <v>#REF!</v>
          </cell>
          <cell r="E144">
            <v>2880.14</v>
          </cell>
        </row>
        <row r="145">
          <cell r="A145" t="e">
            <v>#REF!</v>
          </cell>
          <cell r="E145">
            <v>334.56</v>
          </cell>
        </row>
        <row r="146">
          <cell r="A146" t="e">
            <v>#REF!</v>
          </cell>
          <cell r="E146">
            <v>4775.38</v>
          </cell>
        </row>
        <row r="147">
          <cell r="A147" t="e">
            <v>#REF!</v>
          </cell>
          <cell r="E147">
            <v>1376</v>
          </cell>
        </row>
        <row r="148">
          <cell r="A148" t="e">
            <v>#REF!</v>
          </cell>
          <cell r="E148">
            <v>1246</v>
          </cell>
        </row>
        <row r="149">
          <cell r="A149" t="e">
            <v>#REF!</v>
          </cell>
          <cell r="E149">
            <v>5995.6</v>
          </cell>
        </row>
        <row r="150">
          <cell r="A150" t="e">
            <v>#REF!</v>
          </cell>
          <cell r="E150">
            <v>78228.06</v>
          </cell>
        </row>
        <row r="151">
          <cell r="A151" t="e">
            <v>#REF!</v>
          </cell>
          <cell r="E151">
            <v>34745.39</v>
          </cell>
        </row>
        <row r="152">
          <cell r="A152" t="e">
            <v>#REF!</v>
          </cell>
          <cell r="E152">
            <v>49630</v>
          </cell>
        </row>
      </sheetData>
      <sheetData sheetId="11">
        <row r="13">
          <cell r="E13" t="str">
            <v>Crédito Empenhado          Liquidado</v>
          </cell>
        </row>
        <row r="14">
          <cell r="A14" t="e">
            <v>#REF!</v>
          </cell>
          <cell r="E14">
            <v>254124.5</v>
          </cell>
        </row>
        <row r="15">
          <cell r="A15" t="e">
            <v>#REF!</v>
          </cell>
          <cell r="E15">
            <v>891</v>
          </cell>
        </row>
        <row r="16">
          <cell r="A16" t="e">
            <v>#REF!</v>
          </cell>
          <cell r="E16">
            <v>2954</v>
          </cell>
        </row>
        <row r="17">
          <cell r="A17" t="e">
            <v>#REF!</v>
          </cell>
          <cell r="E17">
            <v>29</v>
          </cell>
        </row>
        <row r="18">
          <cell r="A18" t="e">
            <v>#REF!</v>
          </cell>
          <cell r="E18">
            <v>9.6199999999999992</v>
          </cell>
        </row>
        <row r="19">
          <cell r="A19" t="e">
            <v>#REF!</v>
          </cell>
          <cell r="E19">
            <v>25594.74</v>
          </cell>
        </row>
        <row r="20">
          <cell r="A20" t="e">
            <v>#REF!</v>
          </cell>
          <cell r="E20">
            <v>1465.51</v>
          </cell>
        </row>
        <row r="21">
          <cell r="A21" t="e">
            <v>#REF!</v>
          </cell>
          <cell r="E21">
            <v>2033.44</v>
          </cell>
        </row>
        <row r="22">
          <cell r="A22" t="e">
            <v>#REF!</v>
          </cell>
          <cell r="E22">
            <v>102.5</v>
          </cell>
        </row>
        <row r="23">
          <cell r="A23" t="e">
            <v>#REF!</v>
          </cell>
          <cell r="E23">
            <v>218.7</v>
          </cell>
        </row>
        <row r="24">
          <cell r="A24" t="e">
            <v>#REF!</v>
          </cell>
          <cell r="E24">
            <v>595</v>
          </cell>
        </row>
        <row r="25">
          <cell r="A25" t="e">
            <v>#REF!</v>
          </cell>
          <cell r="E25">
            <v>810</v>
          </cell>
        </row>
        <row r="26">
          <cell r="A26" t="e">
            <v>#REF!</v>
          </cell>
          <cell r="E26">
            <v>7222.1</v>
          </cell>
        </row>
        <row r="27">
          <cell r="A27" t="e">
            <v>#REF!</v>
          </cell>
          <cell r="E27">
            <v>74050.63</v>
          </cell>
        </row>
        <row r="28">
          <cell r="A28" t="e">
            <v>#REF!</v>
          </cell>
          <cell r="E28">
            <v>35555</v>
          </cell>
        </row>
        <row r="29">
          <cell r="A29" t="e">
            <v>#REF!</v>
          </cell>
          <cell r="E29">
            <v>1288.3800000000001</v>
          </cell>
        </row>
        <row r="30">
          <cell r="A30" t="e">
            <v>#REF!</v>
          </cell>
          <cell r="E30">
            <v>124666.22</v>
          </cell>
        </row>
        <row r="31">
          <cell r="A31" t="e">
            <v>#REF!</v>
          </cell>
          <cell r="E31">
            <v>3710</v>
          </cell>
        </row>
        <row r="32">
          <cell r="A32" t="e">
            <v>#REF!</v>
          </cell>
          <cell r="E32">
            <v>7261.3</v>
          </cell>
        </row>
        <row r="33">
          <cell r="A33" t="e">
            <v>#REF!</v>
          </cell>
          <cell r="E33">
            <v>9114.24</v>
          </cell>
        </row>
        <row r="34">
          <cell r="A34" t="e">
            <v>#REF!</v>
          </cell>
          <cell r="E34">
            <v>1322.5</v>
          </cell>
        </row>
        <row r="35">
          <cell r="A35" t="e">
            <v>#REF!</v>
          </cell>
          <cell r="E35">
            <v>40</v>
          </cell>
        </row>
        <row r="36">
          <cell r="A36" t="e">
            <v>#REF!</v>
          </cell>
          <cell r="E36">
            <v>3368.16</v>
          </cell>
        </row>
        <row r="37">
          <cell r="A37" t="e">
            <v>#REF!</v>
          </cell>
          <cell r="E37">
            <v>7810.36</v>
          </cell>
        </row>
        <row r="38">
          <cell r="A38" t="e">
            <v>#REF!</v>
          </cell>
          <cell r="E38">
            <v>23259.56</v>
          </cell>
        </row>
        <row r="39">
          <cell r="A39" t="e">
            <v>#REF!</v>
          </cell>
          <cell r="E39">
            <v>91.35</v>
          </cell>
        </row>
        <row r="40">
          <cell r="A40" t="e">
            <v>#REF!</v>
          </cell>
          <cell r="E40">
            <v>6526.49</v>
          </cell>
        </row>
        <row r="41">
          <cell r="A41" t="e">
            <v>#REF!</v>
          </cell>
          <cell r="E41">
            <v>850.65</v>
          </cell>
        </row>
        <row r="42">
          <cell r="A42" t="e">
            <v>#REF!</v>
          </cell>
          <cell r="E42">
            <v>2299.04</v>
          </cell>
        </row>
        <row r="43">
          <cell r="A43" t="e">
            <v>#REF!</v>
          </cell>
          <cell r="E43">
            <v>3548.18</v>
          </cell>
        </row>
        <row r="44">
          <cell r="A44" t="e">
            <v>#REF!</v>
          </cell>
          <cell r="E44">
            <v>2029.2</v>
          </cell>
        </row>
        <row r="45">
          <cell r="A45" t="e">
            <v>#REF!</v>
          </cell>
          <cell r="E45">
            <v>1013.71</v>
          </cell>
        </row>
        <row r="46">
          <cell r="A46" t="e">
            <v>#REF!</v>
          </cell>
          <cell r="E46">
            <v>2562.4</v>
          </cell>
        </row>
        <row r="47">
          <cell r="A47" t="e">
            <v>#REF!</v>
          </cell>
          <cell r="E47">
            <v>1128.92</v>
          </cell>
        </row>
        <row r="48">
          <cell r="A48" t="e">
            <v>#REF!</v>
          </cell>
          <cell r="E48">
            <v>341</v>
          </cell>
        </row>
        <row r="49">
          <cell r="A49" t="e">
            <v>#REF!</v>
          </cell>
          <cell r="E49">
            <v>121.6</v>
          </cell>
        </row>
        <row r="50">
          <cell r="A50" t="e">
            <v>#REF!</v>
          </cell>
          <cell r="E50">
            <v>116</v>
          </cell>
        </row>
        <row r="51">
          <cell r="A51" t="e">
            <v>#REF!</v>
          </cell>
          <cell r="E51">
            <v>1194.9000000000001</v>
          </cell>
        </row>
        <row r="52">
          <cell r="A52" t="e">
            <v>#REF!</v>
          </cell>
          <cell r="E52">
            <v>800</v>
          </cell>
        </row>
        <row r="53">
          <cell r="A53" t="e">
            <v>#REF!</v>
          </cell>
          <cell r="E53">
            <v>7773.03</v>
          </cell>
        </row>
        <row r="54">
          <cell r="A54" t="e">
            <v>#REF!</v>
          </cell>
          <cell r="E54">
            <v>90.84</v>
          </cell>
        </row>
        <row r="55">
          <cell r="A55" t="e">
            <v>#REF!</v>
          </cell>
          <cell r="E55">
            <v>6.6</v>
          </cell>
        </row>
        <row r="56">
          <cell r="A56" t="e">
            <v>#REF!</v>
          </cell>
          <cell r="E56">
            <v>566.41999999999996</v>
          </cell>
        </row>
        <row r="57">
          <cell r="A57" t="e">
            <v>#REF!</v>
          </cell>
          <cell r="E57">
            <v>3550.36</v>
          </cell>
        </row>
        <row r="58">
          <cell r="A58" t="e">
            <v>#REF!</v>
          </cell>
          <cell r="E58">
            <v>5980</v>
          </cell>
        </row>
        <row r="59">
          <cell r="A59" t="e">
            <v>#REF!</v>
          </cell>
          <cell r="E59">
            <v>42076.5</v>
          </cell>
        </row>
        <row r="60">
          <cell r="A60" t="e">
            <v>#REF!</v>
          </cell>
          <cell r="E60">
            <v>10843.83</v>
          </cell>
        </row>
        <row r="61">
          <cell r="A61" t="e">
            <v>#REF!</v>
          </cell>
          <cell r="E61">
            <v>14429.7</v>
          </cell>
        </row>
        <row r="62">
          <cell r="A62" t="e">
            <v>#REF!</v>
          </cell>
          <cell r="E62">
            <v>4290</v>
          </cell>
        </row>
        <row r="63">
          <cell r="A63" t="e">
            <v>#REF!</v>
          </cell>
          <cell r="E63">
            <v>22.14</v>
          </cell>
        </row>
        <row r="64">
          <cell r="A64" t="e">
            <v>#REF!</v>
          </cell>
          <cell r="E64">
            <v>501.03</v>
          </cell>
        </row>
        <row r="65">
          <cell r="A65" t="e">
            <v>#REF!</v>
          </cell>
          <cell r="E65">
            <v>11266.36</v>
          </cell>
        </row>
        <row r="66">
          <cell r="A66" t="e">
            <v>#REF!</v>
          </cell>
          <cell r="E66">
            <v>4615</v>
          </cell>
        </row>
        <row r="67">
          <cell r="A67" t="e">
            <v>#REF!</v>
          </cell>
          <cell r="E67">
            <v>1078.97</v>
          </cell>
        </row>
        <row r="68">
          <cell r="A68" t="e">
            <v>#REF!</v>
          </cell>
          <cell r="E68">
            <v>1707.57</v>
          </cell>
        </row>
        <row r="69">
          <cell r="A69" t="e">
            <v>#REF!</v>
          </cell>
          <cell r="E69">
            <v>18370.23</v>
          </cell>
        </row>
        <row r="70">
          <cell r="A70" t="e">
            <v>#REF!</v>
          </cell>
          <cell r="E70">
            <v>10806.82</v>
          </cell>
        </row>
        <row r="71">
          <cell r="A71" t="e">
            <v>#REF!</v>
          </cell>
          <cell r="E71">
            <v>209256</v>
          </cell>
        </row>
        <row r="72">
          <cell r="A72" t="e">
            <v>#REF!</v>
          </cell>
          <cell r="E72">
            <v>723.18</v>
          </cell>
        </row>
        <row r="73">
          <cell r="A73" t="e">
            <v>#REF!</v>
          </cell>
          <cell r="E73">
            <v>952.5</v>
          </cell>
        </row>
        <row r="74">
          <cell r="A74" t="e">
            <v>#REF!</v>
          </cell>
          <cell r="E74">
            <v>2498.77</v>
          </cell>
        </row>
        <row r="75">
          <cell r="A75" t="e">
            <v>#REF!</v>
          </cell>
          <cell r="E75">
            <v>1500</v>
          </cell>
        </row>
        <row r="76">
          <cell r="A76" t="e">
            <v>#REF!</v>
          </cell>
          <cell r="E76">
            <v>4821.18</v>
          </cell>
        </row>
        <row r="77">
          <cell r="A77" t="e">
            <v>#REF!</v>
          </cell>
          <cell r="E77">
            <v>4850</v>
          </cell>
        </row>
        <row r="78">
          <cell r="A78" t="e">
            <v>#REF!</v>
          </cell>
          <cell r="E78">
            <v>3220</v>
          </cell>
        </row>
        <row r="79">
          <cell r="A79" t="e">
            <v>#REF!</v>
          </cell>
          <cell r="E79">
            <v>6.84</v>
          </cell>
        </row>
        <row r="80">
          <cell r="A80" t="e">
            <v>#REF!</v>
          </cell>
          <cell r="E80">
            <v>1165394.52</v>
          </cell>
        </row>
        <row r="81">
          <cell r="A81" t="e">
            <v>#REF!</v>
          </cell>
          <cell r="E81">
            <v>312691.96000000002</v>
          </cell>
        </row>
        <row r="82">
          <cell r="A82" t="e">
            <v>#REF!</v>
          </cell>
          <cell r="E82">
            <v>852947.76</v>
          </cell>
        </row>
        <row r="83">
          <cell r="A83" t="e">
            <v>#REF!</v>
          </cell>
          <cell r="E83">
            <v>214781.27</v>
          </cell>
        </row>
        <row r="84">
          <cell r="A84" t="e">
            <v>#REF!</v>
          </cell>
          <cell r="E84">
            <v>216</v>
          </cell>
        </row>
        <row r="85">
          <cell r="A85" t="e">
            <v>#REF!</v>
          </cell>
          <cell r="E85">
            <v>6729.68</v>
          </cell>
        </row>
        <row r="86">
          <cell r="A86" t="e">
            <v>#REF!</v>
          </cell>
          <cell r="E86">
            <v>86140.18</v>
          </cell>
        </row>
        <row r="87">
          <cell r="A87" t="e">
            <v>#REF!</v>
          </cell>
          <cell r="E87">
            <v>5393</v>
          </cell>
        </row>
        <row r="88">
          <cell r="A88" t="e">
            <v>#REF!</v>
          </cell>
          <cell r="E88">
            <v>3000</v>
          </cell>
        </row>
        <row r="89">
          <cell r="A89" t="e">
            <v>#REF!</v>
          </cell>
          <cell r="E89">
            <v>1000</v>
          </cell>
        </row>
        <row r="90">
          <cell r="A90" t="e">
            <v>#REF!</v>
          </cell>
          <cell r="E90">
            <v>968</v>
          </cell>
        </row>
        <row r="91">
          <cell r="A91" t="e">
            <v>#REF!</v>
          </cell>
          <cell r="E91">
            <v>47922.2</v>
          </cell>
        </row>
        <row r="92">
          <cell r="A92" t="e">
            <v>#REF!</v>
          </cell>
          <cell r="E92">
            <v>100987.24</v>
          </cell>
        </row>
        <row r="93">
          <cell r="A93" t="e">
            <v>#REF!</v>
          </cell>
          <cell r="E93">
            <v>49264.75</v>
          </cell>
        </row>
        <row r="94">
          <cell r="A94" t="e">
            <v>#REF!</v>
          </cell>
          <cell r="E94">
            <v>4051.6</v>
          </cell>
        </row>
        <row r="95">
          <cell r="A95" t="e">
            <v>#REF!</v>
          </cell>
          <cell r="E95">
            <v>24403.24</v>
          </cell>
        </row>
        <row r="96">
          <cell r="A96" t="e">
            <v>#REF!</v>
          </cell>
          <cell r="E96">
            <v>7204</v>
          </cell>
        </row>
        <row r="97">
          <cell r="A97" t="e">
            <v>#REF!</v>
          </cell>
          <cell r="E97">
            <v>283.5</v>
          </cell>
        </row>
        <row r="98">
          <cell r="A98" t="e">
            <v>#REF!</v>
          </cell>
          <cell r="E98">
            <v>70</v>
          </cell>
        </row>
        <row r="99">
          <cell r="A99" t="e">
            <v>#REF!</v>
          </cell>
          <cell r="E99">
            <v>436547.36</v>
          </cell>
        </row>
        <row r="100">
          <cell r="A100" t="e">
            <v>#REF!</v>
          </cell>
          <cell r="E100">
            <v>113321.56</v>
          </cell>
        </row>
        <row r="101">
          <cell r="A101" t="e">
            <v>#REF!</v>
          </cell>
          <cell r="E101">
            <v>78855.179999999993</v>
          </cell>
        </row>
        <row r="102">
          <cell r="A102" t="e">
            <v>#REF!</v>
          </cell>
          <cell r="E102">
            <v>1030</v>
          </cell>
        </row>
        <row r="103">
          <cell r="A103" t="e">
            <v>#REF!</v>
          </cell>
          <cell r="E103">
            <v>7912</v>
          </cell>
        </row>
        <row r="104">
          <cell r="A104" t="e">
            <v>#REF!</v>
          </cell>
          <cell r="E104">
            <v>2320</v>
          </cell>
        </row>
        <row r="105">
          <cell r="A105" t="e">
            <v>#REF!</v>
          </cell>
          <cell r="E105">
            <v>143722.07999999999</v>
          </cell>
        </row>
        <row r="106">
          <cell r="A106" t="e">
            <v>#REF!</v>
          </cell>
          <cell r="E106">
            <v>168</v>
          </cell>
        </row>
        <row r="107">
          <cell r="A107" t="e">
            <v>#REF!</v>
          </cell>
          <cell r="E107">
            <v>4432.5</v>
          </cell>
        </row>
        <row r="108">
          <cell r="A108" t="e">
            <v>#REF!</v>
          </cell>
          <cell r="E108">
            <v>1670.89</v>
          </cell>
        </row>
        <row r="109">
          <cell r="A109" t="e">
            <v>#REF!</v>
          </cell>
          <cell r="E109">
            <v>2072</v>
          </cell>
        </row>
        <row r="110">
          <cell r="A110" t="e">
            <v>#REF!</v>
          </cell>
          <cell r="E110">
            <v>5999.5</v>
          </cell>
        </row>
        <row r="111">
          <cell r="A111" t="e">
            <v>#REF!</v>
          </cell>
          <cell r="E111">
            <v>24968.19</v>
          </cell>
        </row>
        <row r="112">
          <cell r="A112" t="e">
            <v>#REF!</v>
          </cell>
          <cell r="E112">
            <v>135.88999999999999</v>
          </cell>
        </row>
        <row r="113">
          <cell r="A113" t="e">
            <v>#REF!</v>
          </cell>
          <cell r="E113">
            <v>4440</v>
          </cell>
        </row>
        <row r="114">
          <cell r="A114" t="e">
            <v>#REF!</v>
          </cell>
          <cell r="E114">
            <v>30</v>
          </cell>
        </row>
        <row r="115">
          <cell r="A115" t="e">
            <v>#REF!</v>
          </cell>
          <cell r="E115">
            <v>84301.18</v>
          </cell>
        </row>
        <row r="116">
          <cell r="A116" t="e">
            <v>#REF!</v>
          </cell>
          <cell r="E116">
            <v>2345</v>
          </cell>
        </row>
        <row r="117">
          <cell r="A117" t="e">
            <v>#REF!</v>
          </cell>
          <cell r="E117">
            <v>62720.15</v>
          </cell>
        </row>
        <row r="118">
          <cell r="A118" t="e">
            <v>#REF!</v>
          </cell>
          <cell r="E118">
            <v>9784.9599999999991</v>
          </cell>
        </row>
        <row r="119">
          <cell r="A119" t="e">
            <v>#REF!</v>
          </cell>
          <cell r="E119">
            <v>22780.26</v>
          </cell>
        </row>
        <row r="120">
          <cell r="A120" t="e">
            <v>#REF!</v>
          </cell>
          <cell r="E120">
            <v>4.0199999999999996</v>
          </cell>
        </row>
        <row r="121">
          <cell r="A121" t="e">
            <v>#REF!</v>
          </cell>
          <cell r="E121">
            <v>231140</v>
          </cell>
        </row>
        <row r="122">
          <cell r="A122" t="e">
            <v>#REF!</v>
          </cell>
          <cell r="E122">
            <v>1633219</v>
          </cell>
        </row>
        <row r="123">
          <cell r="A123" t="e">
            <v>#REF!</v>
          </cell>
          <cell r="E123">
            <v>22891.200000000001</v>
          </cell>
        </row>
        <row r="124">
          <cell r="A124" t="e">
            <v>#REF!</v>
          </cell>
          <cell r="E124">
            <v>1355.69</v>
          </cell>
        </row>
        <row r="125">
          <cell r="A125" t="e">
            <v>#REF!</v>
          </cell>
          <cell r="E125">
            <v>198.91</v>
          </cell>
        </row>
        <row r="126">
          <cell r="A126" t="e">
            <v>#REF!</v>
          </cell>
          <cell r="E126">
            <v>90456.86</v>
          </cell>
        </row>
        <row r="127">
          <cell r="A127" t="e">
            <v>#REF!</v>
          </cell>
          <cell r="E127">
            <v>56.84</v>
          </cell>
        </row>
        <row r="128">
          <cell r="A128" t="e">
            <v>#REF!</v>
          </cell>
          <cell r="E128">
            <v>24</v>
          </cell>
        </row>
        <row r="129">
          <cell r="A129" t="e">
            <v>#REF!</v>
          </cell>
          <cell r="E129">
            <v>80.92</v>
          </cell>
        </row>
        <row r="130">
          <cell r="A130" t="e">
            <v>#REF!</v>
          </cell>
          <cell r="E130">
            <v>525.15</v>
          </cell>
        </row>
        <row r="131">
          <cell r="A131" t="e">
            <v>#REF!</v>
          </cell>
          <cell r="E131">
            <v>15754.27</v>
          </cell>
        </row>
        <row r="132">
          <cell r="A132" t="e">
            <v>#REF!</v>
          </cell>
          <cell r="E132">
            <v>6680</v>
          </cell>
        </row>
        <row r="133">
          <cell r="A133" t="e">
            <v>#REF!</v>
          </cell>
          <cell r="E133">
            <v>38576.839999999997</v>
          </cell>
        </row>
        <row r="134">
          <cell r="A134" t="e">
            <v>#REF!</v>
          </cell>
          <cell r="E134">
            <v>24497</v>
          </cell>
        </row>
        <row r="135">
          <cell r="A135" t="e">
            <v>#REF!</v>
          </cell>
          <cell r="E135">
            <v>306.45</v>
          </cell>
        </row>
        <row r="136">
          <cell r="A136" t="e">
            <v>#REF!</v>
          </cell>
          <cell r="E136">
            <v>1341</v>
          </cell>
        </row>
        <row r="137">
          <cell r="A137" t="e">
            <v>#REF!</v>
          </cell>
          <cell r="E137">
            <v>5663</v>
          </cell>
        </row>
        <row r="138">
          <cell r="A138" t="e">
            <v>#REF!</v>
          </cell>
          <cell r="E138">
            <v>400</v>
          </cell>
        </row>
        <row r="139">
          <cell r="A139" t="e">
            <v>#REF!</v>
          </cell>
          <cell r="E139">
            <v>6405.88</v>
          </cell>
        </row>
        <row r="140">
          <cell r="A140" t="e">
            <v>#REF!</v>
          </cell>
          <cell r="E140">
            <v>794</v>
          </cell>
        </row>
        <row r="141">
          <cell r="A141" t="e">
            <v>#REF!</v>
          </cell>
          <cell r="E141">
            <v>1474.5</v>
          </cell>
        </row>
        <row r="142">
          <cell r="A142" t="e">
            <v>#REF!</v>
          </cell>
          <cell r="E142">
            <v>3338</v>
          </cell>
        </row>
        <row r="143">
          <cell r="A143" t="e">
            <v>#REF!</v>
          </cell>
          <cell r="E143">
            <v>6059.04</v>
          </cell>
        </row>
        <row r="144">
          <cell r="A144" t="e">
            <v>#REF!</v>
          </cell>
          <cell r="E144">
            <v>7662.8</v>
          </cell>
        </row>
        <row r="145">
          <cell r="A145" t="e">
            <v>#REF!</v>
          </cell>
          <cell r="E145">
            <v>750</v>
          </cell>
        </row>
        <row r="146">
          <cell r="A146" t="e">
            <v>#REF!</v>
          </cell>
          <cell r="E146">
            <v>10660</v>
          </cell>
        </row>
        <row r="147">
          <cell r="A147" t="e">
            <v>#REF!</v>
          </cell>
          <cell r="E147">
            <v>472</v>
          </cell>
        </row>
        <row r="148">
          <cell r="A148" t="e">
            <v>#REF!</v>
          </cell>
          <cell r="E148">
            <v>219.6</v>
          </cell>
        </row>
        <row r="149">
          <cell r="A149" t="e">
            <v>#REF!</v>
          </cell>
          <cell r="E149">
            <v>1309</v>
          </cell>
        </row>
        <row r="150">
          <cell r="A150" t="e">
            <v>#REF!</v>
          </cell>
          <cell r="E150">
            <v>5159.2</v>
          </cell>
        </row>
        <row r="151">
          <cell r="A151" t="e">
            <v>#REF!</v>
          </cell>
          <cell r="E151">
            <v>1093</v>
          </cell>
        </row>
        <row r="152">
          <cell r="A152" t="e">
            <v>#REF!</v>
          </cell>
          <cell r="E152">
            <v>198320</v>
          </cell>
        </row>
        <row r="153">
          <cell r="A153" t="e">
            <v>#REF!</v>
          </cell>
          <cell r="E153">
            <v>2612</v>
          </cell>
        </row>
        <row r="154">
          <cell r="A154" t="e">
            <v>#REF!</v>
          </cell>
          <cell r="E154">
            <v>5505.2</v>
          </cell>
        </row>
        <row r="155">
          <cell r="A155" t="e">
            <v>#REF!</v>
          </cell>
          <cell r="E155">
            <v>12333</v>
          </cell>
        </row>
        <row r="156">
          <cell r="A156" t="e">
            <v>#REF!</v>
          </cell>
          <cell r="E156">
            <v>634.29</v>
          </cell>
        </row>
        <row r="157">
          <cell r="A157" t="e">
            <v>#REF!</v>
          </cell>
          <cell r="E157">
            <v>387.5</v>
          </cell>
        </row>
        <row r="158">
          <cell r="A158" t="e">
            <v>#REF!</v>
          </cell>
          <cell r="E158">
            <v>973.7</v>
          </cell>
        </row>
        <row r="159">
          <cell r="A159" t="e">
            <v>#REF!</v>
          </cell>
          <cell r="E159">
            <v>85967</v>
          </cell>
        </row>
        <row r="160">
          <cell r="A160" t="e">
            <v>#REF!</v>
          </cell>
          <cell r="E160">
            <v>10643.6</v>
          </cell>
        </row>
        <row r="161">
          <cell r="A161" t="e">
            <v>#REF!</v>
          </cell>
          <cell r="E161">
            <v>67494.14</v>
          </cell>
        </row>
        <row r="162">
          <cell r="A162" t="e">
            <v>#REF!</v>
          </cell>
          <cell r="E162">
            <v>99584</v>
          </cell>
        </row>
        <row r="163">
          <cell r="A163" t="e">
            <v>#REF!</v>
          </cell>
          <cell r="E163">
            <v>795</v>
          </cell>
        </row>
      </sheetData>
      <sheetData sheetId="12" refreshError="1">
        <row r="13">
          <cell r="E13" t="str">
            <v>Crédito Empenhado          Liquidado</v>
          </cell>
        </row>
        <row r="14">
          <cell r="A14" t="e">
            <v>#REF!</v>
          </cell>
          <cell r="E14">
            <v>17212.87</v>
          </cell>
        </row>
        <row r="15">
          <cell r="A15" t="e">
            <v>#REF!</v>
          </cell>
          <cell r="E15">
            <v>2012</v>
          </cell>
        </row>
        <row r="16">
          <cell r="A16" t="e">
            <v>#REF!</v>
          </cell>
          <cell r="E16">
            <v>6746.2</v>
          </cell>
        </row>
        <row r="17">
          <cell r="A17" t="e">
            <v>#REF!</v>
          </cell>
          <cell r="E17">
            <v>34490</v>
          </cell>
        </row>
        <row r="18">
          <cell r="E18">
            <v>60461.07</v>
          </cell>
        </row>
        <row r="19">
          <cell r="A19" t="e">
            <v>#REF!</v>
          </cell>
          <cell r="E19">
            <v>649.55999999999995</v>
          </cell>
        </row>
        <row r="20">
          <cell r="E20">
            <v>649.55999999999995</v>
          </cell>
        </row>
        <row r="21">
          <cell r="A21" t="e">
            <v>#REF!</v>
          </cell>
          <cell r="E21">
            <v>8175.61</v>
          </cell>
        </row>
        <row r="22">
          <cell r="A22" t="e">
            <v>#REF!</v>
          </cell>
          <cell r="E22">
            <v>54207.27</v>
          </cell>
        </row>
        <row r="23">
          <cell r="A23" t="e">
            <v>#REF!</v>
          </cell>
          <cell r="E23">
            <v>966.12</v>
          </cell>
        </row>
        <row r="24">
          <cell r="A24" t="e">
            <v>#REF!</v>
          </cell>
          <cell r="E24">
            <v>91828.5</v>
          </cell>
        </row>
        <row r="25">
          <cell r="A25" t="e">
            <v>#REF!</v>
          </cell>
          <cell r="E25">
            <v>1012.5</v>
          </cell>
        </row>
        <row r="26">
          <cell r="A26" t="e">
            <v>#REF!</v>
          </cell>
          <cell r="E26">
            <v>6007.69</v>
          </cell>
        </row>
        <row r="27">
          <cell r="A27" t="e">
            <v>#REF!</v>
          </cell>
          <cell r="E27">
            <v>52810.559999999998</v>
          </cell>
        </row>
        <row r="28">
          <cell r="A28" t="e">
            <v>#REF!</v>
          </cell>
          <cell r="E28">
            <v>804.64</v>
          </cell>
        </row>
        <row r="29">
          <cell r="A29" t="e">
            <v>#REF!</v>
          </cell>
          <cell r="E29">
            <v>187.06</v>
          </cell>
        </row>
        <row r="30">
          <cell r="E30">
            <v>215999.95</v>
          </cell>
        </row>
        <row r="31">
          <cell r="A31" t="e">
            <v>#REF!</v>
          </cell>
          <cell r="E31">
            <v>42453.88</v>
          </cell>
        </row>
        <row r="32">
          <cell r="E32">
            <v>42453.88</v>
          </cell>
        </row>
        <row r="33">
          <cell r="A33" t="e">
            <v>#REF!</v>
          </cell>
          <cell r="E33">
            <v>328068</v>
          </cell>
        </row>
        <row r="34">
          <cell r="E34">
            <v>328068</v>
          </cell>
        </row>
        <row r="35">
          <cell r="A35" t="e">
            <v>#REF!</v>
          </cell>
          <cell r="E35">
            <v>22000</v>
          </cell>
        </row>
        <row r="36">
          <cell r="A36" t="e">
            <v>#REF!</v>
          </cell>
          <cell r="E36">
            <v>232778.26</v>
          </cell>
        </row>
        <row r="37">
          <cell r="A37" t="e">
            <v>#REF!</v>
          </cell>
          <cell r="E37">
            <v>145221.74</v>
          </cell>
        </row>
        <row r="38">
          <cell r="E38">
            <v>400000</v>
          </cell>
        </row>
        <row r="39">
          <cell r="A39" t="e">
            <v>#REF!</v>
          </cell>
          <cell r="E39">
            <v>428.94</v>
          </cell>
        </row>
        <row r="40">
          <cell r="A40" t="e">
            <v>#REF!</v>
          </cell>
          <cell r="E40">
            <v>6727.08</v>
          </cell>
        </row>
        <row r="41">
          <cell r="A41" t="e">
            <v>#REF!</v>
          </cell>
          <cell r="E41">
            <v>529.66999999999996</v>
          </cell>
        </row>
        <row r="42">
          <cell r="A42" t="e">
            <v>#REF!</v>
          </cell>
          <cell r="E42">
            <v>552.30999999999995</v>
          </cell>
        </row>
        <row r="43">
          <cell r="E43">
            <v>8238</v>
          </cell>
        </row>
        <row r="44">
          <cell r="A44" t="e">
            <v>#REF!</v>
          </cell>
          <cell r="E44">
            <v>10001</v>
          </cell>
        </row>
        <row r="45">
          <cell r="A45" t="e">
            <v>#REF!</v>
          </cell>
          <cell r="E45">
            <v>7274.64</v>
          </cell>
        </row>
        <row r="46">
          <cell r="A46" t="e">
            <v>#REF!</v>
          </cell>
          <cell r="E46">
            <v>94.61</v>
          </cell>
        </row>
        <row r="47">
          <cell r="A47" t="e">
            <v>#REF!</v>
          </cell>
          <cell r="E47">
            <v>1316</v>
          </cell>
        </row>
        <row r="48">
          <cell r="A48" t="e">
            <v>#REF!</v>
          </cell>
          <cell r="E48">
            <v>4037.94</v>
          </cell>
        </row>
        <row r="49">
          <cell r="A49" t="e">
            <v>#REF!</v>
          </cell>
          <cell r="E49">
            <v>231.53</v>
          </cell>
        </row>
        <row r="50">
          <cell r="A50" t="e">
            <v>#REF!</v>
          </cell>
          <cell r="E50">
            <v>1016.41</v>
          </cell>
        </row>
        <row r="51">
          <cell r="A51" t="e">
            <v>#REF!</v>
          </cell>
          <cell r="E51">
            <v>13.9</v>
          </cell>
        </row>
        <row r="52">
          <cell r="A52" t="e">
            <v>#REF!</v>
          </cell>
          <cell r="E52">
            <v>115.93</v>
          </cell>
        </row>
        <row r="53">
          <cell r="A53" t="e">
            <v>#REF!</v>
          </cell>
          <cell r="E53">
            <v>9944.51</v>
          </cell>
        </row>
        <row r="54">
          <cell r="A54" t="e">
            <v>#REF!</v>
          </cell>
          <cell r="E54">
            <v>4753.66</v>
          </cell>
        </row>
        <row r="55">
          <cell r="A55" t="e">
            <v>#REF!</v>
          </cell>
          <cell r="E55">
            <v>691.5</v>
          </cell>
        </row>
        <row r="56">
          <cell r="A56" t="e">
            <v>#REF!</v>
          </cell>
          <cell r="E56">
            <v>11.4</v>
          </cell>
        </row>
        <row r="57">
          <cell r="A57" t="e">
            <v>#REF!</v>
          </cell>
          <cell r="E57">
            <v>1727.53</v>
          </cell>
        </row>
        <row r="58">
          <cell r="A58" t="e">
            <v>#REF!</v>
          </cell>
          <cell r="E58">
            <v>102.04</v>
          </cell>
        </row>
        <row r="59">
          <cell r="A59" t="e">
            <v>#REF!</v>
          </cell>
          <cell r="E59">
            <v>8705.7999999999993</v>
          </cell>
        </row>
        <row r="60">
          <cell r="A60" t="e">
            <v>#REF!</v>
          </cell>
          <cell r="E60">
            <v>627.19000000000005</v>
          </cell>
        </row>
        <row r="61">
          <cell r="A61" t="e">
            <v>#REF!</v>
          </cell>
          <cell r="E61">
            <v>8182.32</v>
          </cell>
        </row>
        <row r="62">
          <cell r="A62" t="e">
            <v>#REF!</v>
          </cell>
          <cell r="E62">
            <v>174.54</v>
          </cell>
        </row>
        <row r="63">
          <cell r="A63" t="e">
            <v>#REF!</v>
          </cell>
          <cell r="E63">
            <v>234.05</v>
          </cell>
        </row>
        <row r="64">
          <cell r="A64" t="e">
            <v>#REF!</v>
          </cell>
          <cell r="E64">
            <v>140.22</v>
          </cell>
        </row>
        <row r="65">
          <cell r="A65" t="e">
            <v>#REF!</v>
          </cell>
          <cell r="E65">
            <v>129.12</v>
          </cell>
        </row>
        <row r="66">
          <cell r="A66" t="e">
            <v>#REF!</v>
          </cell>
          <cell r="E66">
            <v>6</v>
          </cell>
        </row>
        <row r="67">
          <cell r="A67" t="e">
            <v>#REF!</v>
          </cell>
          <cell r="E67">
            <v>5275.26</v>
          </cell>
        </row>
        <row r="68">
          <cell r="A68" t="e">
            <v>#REF!</v>
          </cell>
          <cell r="E68">
            <v>57.68</v>
          </cell>
        </row>
        <row r="69">
          <cell r="A69" t="e">
            <v>#REF!</v>
          </cell>
          <cell r="E69">
            <v>262.85000000000002</v>
          </cell>
        </row>
        <row r="70">
          <cell r="A70" t="e">
            <v>#REF!</v>
          </cell>
          <cell r="E70">
            <v>17486.07</v>
          </cell>
        </row>
        <row r="71">
          <cell r="A71" t="e">
            <v>#REF!</v>
          </cell>
          <cell r="E71">
            <v>10372.469999999999</v>
          </cell>
        </row>
        <row r="72">
          <cell r="A72" t="e">
            <v>#REF!</v>
          </cell>
          <cell r="E72">
            <v>1119.42</v>
          </cell>
        </row>
        <row r="73">
          <cell r="A73" t="e">
            <v>#REF!</v>
          </cell>
          <cell r="E73">
            <v>19920</v>
          </cell>
        </row>
        <row r="74">
          <cell r="A74" t="e">
            <v>#REF!</v>
          </cell>
          <cell r="E74">
            <v>4866.08</v>
          </cell>
        </row>
        <row r="75">
          <cell r="A75" t="e">
            <v>#REF!</v>
          </cell>
          <cell r="E75">
            <v>474</v>
          </cell>
        </row>
        <row r="76">
          <cell r="A76" t="e">
            <v>#REF!</v>
          </cell>
          <cell r="E76">
            <v>200</v>
          </cell>
        </row>
        <row r="77">
          <cell r="A77" t="e">
            <v>#REF!</v>
          </cell>
          <cell r="E77">
            <v>115.51</v>
          </cell>
        </row>
        <row r="78">
          <cell r="A78" t="e">
            <v>#REF!</v>
          </cell>
          <cell r="E78">
            <v>1010.38</v>
          </cell>
        </row>
        <row r="79">
          <cell r="A79" t="e">
            <v>#REF!</v>
          </cell>
          <cell r="E79">
            <v>175</v>
          </cell>
        </row>
        <row r="80">
          <cell r="A80" t="e">
            <v>#REF!</v>
          </cell>
          <cell r="E80">
            <v>225</v>
          </cell>
        </row>
        <row r="81">
          <cell r="A81" t="e">
            <v>#REF!</v>
          </cell>
          <cell r="E81">
            <v>2826.86</v>
          </cell>
        </row>
        <row r="82">
          <cell r="A82" t="e">
            <v>#REF!</v>
          </cell>
          <cell r="E82">
            <v>120658.66</v>
          </cell>
        </row>
        <row r="83">
          <cell r="A83" t="e">
            <v>#REF!</v>
          </cell>
          <cell r="E83">
            <v>29002.36</v>
          </cell>
        </row>
        <row r="84">
          <cell r="A84" t="e">
            <v>#REF!</v>
          </cell>
          <cell r="E84">
            <v>54162.400000000001</v>
          </cell>
        </row>
        <row r="85">
          <cell r="A85" t="e">
            <v>#REF!</v>
          </cell>
          <cell r="E85">
            <v>541.24</v>
          </cell>
        </row>
        <row r="86">
          <cell r="A86" t="e">
            <v>#REF!</v>
          </cell>
          <cell r="E86">
            <v>606</v>
          </cell>
        </row>
        <row r="87">
          <cell r="A87" t="e">
            <v>#REF!</v>
          </cell>
          <cell r="E87">
            <v>3415</v>
          </cell>
        </row>
        <row r="88">
          <cell r="A88" t="e">
            <v>#REF!</v>
          </cell>
          <cell r="E88">
            <v>8759.8700000000008</v>
          </cell>
        </row>
        <row r="89">
          <cell r="A89" t="e">
            <v>#REF!</v>
          </cell>
          <cell r="E89">
            <v>2683</v>
          </cell>
        </row>
        <row r="90">
          <cell r="A90" t="e">
            <v>#REF!</v>
          </cell>
          <cell r="E90">
            <v>4733.22</v>
          </cell>
        </row>
        <row r="91">
          <cell r="A91" t="e">
            <v>#REF!</v>
          </cell>
          <cell r="E91">
            <v>401</v>
          </cell>
        </row>
        <row r="92">
          <cell r="A92" t="e">
            <v>#REF!</v>
          </cell>
          <cell r="E92">
            <v>28269.35</v>
          </cell>
        </row>
        <row r="93">
          <cell r="A93" t="e">
            <v>#REF!</v>
          </cell>
          <cell r="E93">
            <v>16316.13</v>
          </cell>
        </row>
        <row r="94">
          <cell r="A94" t="e">
            <v>#REF!</v>
          </cell>
          <cell r="E94">
            <v>936.55</v>
          </cell>
        </row>
        <row r="95">
          <cell r="A95" t="e">
            <v>#REF!</v>
          </cell>
          <cell r="E95">
            <v>775</v>
          </cell>
        </row>
        <row r="96">
          <cell r="A96" t="e">
            <v>#REF!</v>
          </cell>
          <cell r="E96">
            <v>580</v>
          </cell>
        </row>
        <row r="97">
          <cell r="A97" t="e">
            <v>#REF!</v>
          </cell>
          <cell r="E97">
            <v>24940.880000000001</v>
          </cell>
        </row>
        <row r="98">
          <cell r="A98" t="e">
            <v>#REF!</v>
          </cell>
          <cell r="E98">
            <v>339.65</v>
          </cell>
        </row>
        <row r="99">
          <cell r="A99" t="e">
            <v>#REF!</v>
          </cell>
          <cell r="E99">
            <v>637.79999999999995</v>
          </cell>
        </row>
        <row r="100">
          <cell r="A100" t="e">
            <v>#REF!</v>
          </cell>
          <cell r="E100">
            <v>268.60000000000002</v>
          </cell>
        </row>
        <row r="101">
          <cell r="A101" t="e">
            <v>#REF!</v>
          </cell>
          <cell r="E101">
            <v>368.89</v>
          </cell>
        </row>
        <row r="102">
          <cell r="A102" t="e">
            <v>#REF!</v>
          </cell>
          <cell r="E102">
            <v>4977.74</v>
          </cell>
        </row>
        <row r="103">
          <cell r="A103" t="e">
            <v>#REF!</v>
          </cell>
          <cell r="E103">
            <v>20.5</v>
          </cell>
        </row>
        <row r="104">
          <cell r="A104" t="e">
            <v>#REF!</v>
          </cell>
          <cell r="E104">
            <v>2419.91</v>
          </cell>
        </row>
        <row r="105">
          <cell r="A105" t="e">
            <v>#REF!</v>
          </cell>
          <cell r="E105">
            <v>622.5</v>
          </cell>
        </row>
        <row r="106">
          <cell r="A106" t="e">
            <v>#REF!</v>
          </cell>
          <cell r="E106">
            <v>442</v>
          </cell>
        </row>
        <row r="107">
          <cell r="A107" t="e">
            <v>#REF!</v>
          </cell>
          <cell r="E107">
            <v>22245.61</v>
          </cell>
        </row>
        <row r="108">
          <cell r="A108" t="e">
            <v>#REF!</v>
          </cell>
          <cell r="E108">
            <v>19130.59</v>
          </cell>
        </row>
        <row r="109">
          <cell r="A109" t="e">
            <v>#REF!</v>
          </cell>
          <cell r="E109">
            <v>742.22</v>
          </cell>
        </row>
        <row r="110">
          <cell r="A110" t="e">
            <v>#REF!</v>
          </cell>
          <cell r="E110">
            <v>907.92</v>
          </cell>
        </row>
        <row r="111">
          <cell r="A111" t="e">
            <v>#REF!</v>
          </cell>
          <cell r="E111">
            <v>2560</v>
          </cell>
        </row>
        <row r="112">
          <cell r="A112" t="e">
            <v>#REF!</v>
          </cell>
          <cell r="E112">
            <v>6776.7</v>
          </cell>
        </row>
        <row r="113">
          <cell r="A113" t="e">
            <v>#REF!</v>
          </cell>
          <cell r="E113">
            <v>1405</v>
          </cell>
        </row>
      </sheetData>
      <sheetData sheetId="13" refreshError="1">
        <row r="13">
          <cell r="E13" t="str">
            <v>Crédito Empenhado          Liquidado</v>
          </cell>
        </row>
        <row r="14">
          <cell r="A14" t="e">
            <v>#REF!</v>
          </cell>
          <cell r="E14">
            <v>25515.15</v>
          </cell>
        </row>
        <row r="15">
          <cell r="A15" t="e">
            <v>#REF!</v>
          </cell>
          <cell r="E15">
            <v>7931.85</v>
          </cell>
        </row>
        <row r="16">
          <cell r="A16" t="e">
            <v>#REF!</v>
          </cell>
          <cell r="E16">
            <v>24773.49</v>
          </cell>
        </row>
        <row r="17">
          <cell r="A17" t="e">
            <v>#REF!</v>
          </cell>
          <cell r="E17">
            <v>180</v>
          </cell>
        </row>
        <row r="18">
          <cell r="A18" t="e">
            <v>#REF!</v>
          </cell>
          <cell r="E18">
            <v>33398.620000000003</v>
          </cell>
        </row>
        <row r="19">
          <cell r="A19" t="e">
            <v>#REF!</v>
          </cell>
          <cell r="E19">
            <v>36104</v>
          </cell>
        </row>
        <row r="20">
          <cell r="A20" t="e">
            <v>#REF!</v>
          </cell>
          <cell r="E20">
            <v>5694.14</v>
          </cell>
        </row>
        <row r="21">
          <cell r="A21" t="e">
            <v>#REF!</v>
          </cell>
          <cell r="E21">
            <v>854.13</v>
          </cell>
        </row>
        <row r="22">
          <cell r="A22" t="e">
            <v>#REF!</v>
          </cell>
          <cell r="E22">
            <v>225.56</v>
          </cell>
        </row>
        <row r="23">
          <cell r="A23" t="e">
            <v>#REF!</v>
          </cell>
          <cell r="E23">
            <v>5.9</v>
          </cell>
        </row>
        <row r="24">
          <cell r="A24" t="e">
            <v>#REF!</v>
          </cell>
          <cell r="E24">
            <v>300</v>
          </cell>
        </row>
        <row r="25">
          <cell r="A25" t="e">
            <v>#REF!</v>
          </cell>
          <cell r="E25">
            <v>5399.85</v>
          </cell>
        </row>
        <row r="26">
          <cell r="A26" t="e">
            <v>#REF!</v>
          </cell>
          <cell r="E26">
            <v>67098.62</v>
          </cell>
        </row>
        <row r="27">
          <cell r="A27" t="e">
            <v>#REF!</v>
          </cell>
          <cell r="E27">
            <v>8264.5</v>
          </cell>
        </row>
        <row r="28">
          <cell r="A28" t="e">
            <v>#REF!</v>
          </cell>
          <cell r="E28">
            <v>2777.03</v>
          </cell>
        </row>
        <row r="29">
          <cell r="A29" t="e">
            <v>#REF!</v>
          </cell>
          <cell r="E29">
            <v>170727.09</v>
          </cell>
        </row>
        <row r="30">
          <cell r="A30" t="e">
            <v>#REF!</v>
          </cell>
          <cell r="E30">
            <v>9653.91</v>
          </cell>
        </row>
        <row r="31">
          <cell r="A31" t="e">
            <v>#REF!</v>
          </cell>
          <cell r="E31">
            <v>2642.01</v>
          </cell>
        </row>
        <row r="32">
          <cell r="A32" t="e">
            <v>#REF!</v>
          </cell>
          <cell r="E32">
            <v>4381.58</v>
          </cell>
        </row>
        <row r="33">
          <cell r="A33" t="e">
            <v>#REF!</v>
          </cell>
          <cell r="E33">
            <v>36.99</v>
          </cell>
        </row>
        <row r="34">
          <cell r="A34" t="e">
            <v>#REF!</v>
          </cell>
          <cell r="E34">
            <v>210</v>
          </cell>
        </row>
        <row r="35">
          <cell r="A35" t="e">
            <v>#REF!</v>
          </cell>
          <cell r="E35">
            <v>45178.77</v>
          </cell>
        </row>
        <row r="36">
          <cell r="A36" t="e">
            <v>#REF!</v>
          </cell>
          <cell r="E36">
            <v>323448</v>
          </cell>
        </row>
        <row r="37">
          <cell r="A37" t="e">
            <v>#REF!</v>
          </cell>
          <cell r="E37">
            <v>27660.99</v>
          </cell>
        </row>
        <row r="38">
          <cell r="A38" t="e">
            <v>#REF!</v>
          </cell>
          <cell r="E38">
            <v>82.55</v>
          </cell>
        </row>
        <row r="39">
          <cell r="A39" t="e">
            <v>#REF!</v>
          </cell>
          <cell r="E39">
            <v>2690</v>
          </cell>
        </row>
        <row r="40">
          <cell r="A40" t="e">
            <v>#REF!</v>
          </cell>
          <cell r="E40">
            <v>7740</v>
          </cell>
        </row>
        <row r="41">
          <cell r="A41" t="e">
            <v>#REF!</v>
          </cell>
          <cell r="E41">
            <v>372.51</v>
          </cell>
        </row>
        <row r="42">
          <cell r="A42" t="e">
            <v>#REF!</v>
          </cell>
          <cell r="E42">
            <v>27044.03</v>
          </cell>
        </row>
        <row r="43">
          <cell r="A43" t="e">
            <v>#REF!</v>
          </cell>
          <cell r="E43">
            <v>258.47000000000003</v>
          </cell>
        </row>
        <row r="44">
          <cell r="A44" t="e">
            <v>#REF!</v>
          </cell>
          <cell r="E44">
            <v>14301.85</v>
          </cell>
        </row>
        <row r="45">
          <cell r="A45" t="e">
            <v>#REF!</v>
          </cell>
          <cell r="E45">
            <v>855</v>
          </cell>
        </row>
        <row r="46">
          <cell r="A46" t="e">
            <v>#REF!</v>
          </cell>
          <cell r="E46">
            <v>125</v>
          </cell>
        </row>
        <row r="47">
          <cell r="A47" t="e">
            <v>#REF!</v>
          </cell>
          <cell r="E47">
            <v>26534.05</v>
          </cell>
        </row>
        <row r="48">
          <cell r="A48" t="e">
            <v>#REF!</v>
          </cell>
          <cell r="E48">
            <v>142214.97</v>
          </cell>
        </row>
        <row r="49">
          <cell r="A49" t="e">
            <v>#REF!</v>
          </cell>
          <cell r="E49">
            <v>1314.04</v>
          </cell>
        </row>
        <row r="50">
          <cell r="A50" t="e">
            <v>#REF!</v>
          </cell>
          <cell r="E50">
            <v>31518.28</v>
          </cell>
        </row>
        <row r="51">
          <cell r="A51" t="e">
            <v>#REF!</v>
          </cell>
          <cell r="E51">
            <v>7433</v>
          </cell>
        </row>
        <row r="52">
          <cell r="A52" t="e">
            <v>#REF!</v>
          </cell>
          <cell r="E52">
            <v>296.52</v>
          </cell>
        </row>
        <row r="53">
          <cell r="A53" t="e">
            <v>#REF!</v>
          </cell>
          <cell r="E53">
            <v>4571.3900000000003</v>
          </cell>
        </row>
        <row r="54">
          <cell r="A54" t="e">
            <v>#REF!</v>
          </cell>
          <cell r="E54">
            <v>134.78</v>
          </cell>
        </row>
        <row r="55">
          <cell r="A55" t="e">
            <v>#REF!</v>
          </cell>
          <cell r="E55">
            <v>878.75</v>
          </cell>
        </row>
        <row r="56">
          <cell r="A56" t="e">
            <v>#REF!</v>
          </cell>
          <cell r="E56">
            <v>175.4</v>
          </cell>
        </row>
        <row r="57">
          <cell r="A57" t="e">
            <v>#REF!</v>
          </cell>
          <cell r="E57">
            <v>348.57</v>
          </cell>
        </row>
        <row r="58">
          <cell r="A58" t="e">
            <v>#REF!</v>
          </cell>
          <cell r="E58">
            <v>14161.03</v>
          </cell>
        </row>
        <row r="59">
          <cell r="A59" t="e">
            <v>#REF!</v>
          </cell>
          <cell r="E59">
            <v>1916.55</v>
          </cell>
        </row>
        <row r="60">
          <cell r="A60" t="e">
            <v>#REF!</v>
          </cell>
          <cell r="E60">
            <v>57.6</v>
          </cell>
        </row>
        <row r="61">
          <cell r="A61" t="e">
            <v>#REF!</v>
          </cell>
          <cell r="E61">
            <v>2.2999999999999998</v>
          </cell>
        </row>
        <row r="62">
          <cell r="A62" t="e">
            <v>#REF!</v>
          </cell>
          <cell r="E62">
            <v>1548.13</v>
          </cell>
        </row>
        <row r="63">
          <cell r="A63" t="e">
            <v>#REF!</v>
          </cell>
          <cell r="E63">
            <v>91.75</v>
          </cell>
        </row>
        <row r="64">
          <cell r="A64" t="e">
            <v>#REF!</v>
          </cell>
          <cell r="E64">
            <v>10</v>
          </cell>
        </row>
        <row r="65">
          <cell r="A65" t="e">
            <v>#REF!</v>
          </cell>
          <cell r="E65">
            <v>8258.09</v>
          </cell>
        </row>
        <row r="66">
          <cell r="A66" t="e">
            <v>#REF!</v>
          </cell>
          <cell r="E66">
            <v>353.91</v>
          </cell>
        </row>
        <row r="67">
          <cell r="A67" t="e">
            <v>#REF!</v>
          </cell>
          <cell r="E67">
            <v>248.52</v>
          </cell>
        </row>
        <row r="68">
          <cell r="A68" t="e">
            <v>#REF!</v>
          </cell>
          <cell r="E68">
            <v>148.99</v>
          </cell>
        </row>
        <row r="69">
          <cell r="A69" t="e">
            <v>#REF!</v>
          </cell>
          <cell r="E69">
            <v>232.1</v>
          </cell>
        </row>
        <row r="70">
          <cell r="A70" t="e">
            <v>#REF!</v>
          </cell>
          <cell r="E70">
            <v>15</v>
          </cell>
        </row>
        <row r="71">
          <cell r="A71" t="e">
            <v>#REF!</v>
          </cell>
          <cell r="E71">
            <v>317</v>
          </cell>
        </row>
        <row r="72">
          <cell r="A72" t="e">
            <v>#REF!</v>
          </cell>
          <cell r="E72">
            <v>2038.16</v>
          </cell>
        </row>
        <row r="73">
          <cell r="A73" t="e">
            <v>#REF!</v>
          </cell>
          <cell r="E73">
            <v>10.199999999999999</v>
          </cell>
        </row>
        <row r="74">
          <cell r="A74" t="e">
            <v>#REF!</v>
          </cell>
          <cell r="E74">
            <v>25</v>
          </cell>
        </row>
        <row r="75">
          <cell r="A75" t="e">
            <v>#REF!</v>
          </cell>
          <cell r="E75">
            <v>152.4</v>
          </cell>
        </row>
        <row r="76">
          <cell r="A76" t="e">
            <v>#REF!</v>
          </cell>
          <cell r="E76">
            <v>1662.5</v>
          </cell>
        </row>
        <row r="77">
          <cell r="A77" t="e">
            <v>#REF!</v>
          </cell>
          <cell r="E77">
            <v>2050</v>
          </cell>
        </row>
        <row r="78">
          <cell r="A78" t="e">
            <v>#REF!</v>
          </cell>
          <cell r="E78">
            <v>3734.2</v>
          </cell>
        </row>
        <row r="79">
          <cell r="A79" t="e">
            <v>#REF!</v>
          </cell>
          <cell r="E79">
            <v>1945</v>
          </cell>
        </row>
        <row r="80">
          <cell r="A80" t="e">
            <v>#REF!</v>
          </cell>
          <cell r="E80">
            <v>9240</v>
          </cell>
        </row>
        <row r="81">
          <cell r="A81" t="e">
            <v>#REF!</v>
          </cell>
          <cell r="E81">
            <v>776.85</v>
          </cell>
        </row>
        <row r="82">
          <cell r="A82" t="e">
            <v>#REF!</v>
          </cell>
          <cell r="E82">
            <v>629.9</v>
          </cell>
        </row>
        <row r="83">
          <cell r="A83" t="e">
            <v>#REF!</v>
          </cell>
          <cell r="E83">
            <v>30</v>
          </cell>
        </row>
        <row r="84">
          <cell r="A84" t="e">
            <v>#REF!</v>
          </cell>
          <cell r="E84">
            <v>1413.99</v>
          </cell>
        </row>
        <row r="85">
          <cell r="A85" t="e">
            <v>#REF!</v>
          </cell>
          <cell r="E85">
            <v>80</v>
          </cell>
        </row>
        <row r="86">
          <cell r="A86" t="e">
            <v>#REF!</v>
          </cell>
          <cell r="E86">
            <v>258210.88</v>
          </cell>
        </row>
        <row r="87">
          <cell r="A87" t="e">
            <v>#REF!</v>
          </cell>
          <cell r="E87">
            <v>224630.43</v>
          </cell>
        </row>
        <row r="88">
          <cell r="A88" t="e">
            <v>#REF!</v>
          </cell>
          <cell r="E88">
            <v>11237.87</v>
          </cell>
        </row>
        <row r="89">
          <cell r="A89" t="e">
            <v>#REF!</v>
          </cell>
          <cell r="E89">
            <v>11925.9</v>
          </cell>
        </row>
        <row r="90">
          <cell r="A90" t="e">
            <v>#REF!</v>
          </cell>
          <cell r="E90">
            <v>988.2</v>
          </cell>
        </row>
        <row r="91">
          <cell r="A91" t="e">
            <v>#REF!</v>
          </cell>
          <cell r="E91">
            <v>41735.31</v>
          </cell>
        </row>
        <row r="92">
          <cell r="A92" t="e">
            <v>#REF!</v>
          </cell>
          <cell r="E92">
            <v>2783.89</v>
          </cell>
        </row>
        <row r="93">
          <cell r="A93" t="e">
            <v>#REF!</v>
          </cell>
          <cell r="E93">
            <v>1572.92</v>
          </cell>
        </row>
        <row r="94">
          <cell r="A94" t="e">
            <v>#REF!</v>
          </cell>
          <cell r="E94">
            <v>60</v>
          </cell>
        </row>
        <row r="95">
          <cell r="A95" t="e">
            <v>#REF!</v>
          </cell>
          <cell r="E95">
            <v>732.91</v>
          </cell>
        </row>
        <row r="96">
          <cell r="A96" t="e">
            <v>#REF!</v>
          </cell>
          <cell r="E96">
            <v>39883.68</v>
          </cell>
        </row>
        <row r="97">
          <cell r="A97" t="e">
            <v>#REF!</v>
          </cell>
          <cell r="E97">
            <v>1550</v>
          </cell>
        </row>
        <row r="98">
          <cell r="A98" t="e">
            <v>#REF!</v>
          </cell>
          <cell r="E98">
            <v>40502.89</v>
          </cell>
        </row>
        <row r="99">
          <cell r="A99" t="e">
            <v>#REF!</v>
          </cell>
          <cell r="E99">
            <v>1517.76</v>
          </cell>
        </row>
        <row r="100">
          <cell r="A100" t="e">
            <v>#REF!</v>
          </cell>
          <cell r="E100">
            <v>2671.5</v>
          </cell>
        </row>
        <row r="101">
          <cell r="A101" t="e">
            <v>#REF!</v>
          </cell>
          <cell r="E101">
            <v>55</v>
          </cell>
        </row>
        <row r="102">
          <cell r="A102" t="e">
            <v>#REF!</v>
          </cell>
          <cell r="E102">
            <v>2765.87</v>
          </cell>
        </row>
        <row r="103">
          <cell r="A103" t="e">
            <v>#REF!</v>
          </cell>
          <cell r="E103">
            <v>207</v>
          </cell>
        </row>
        <row r="104">
          <cell r="A104" t="e">
            <v>#REF!</v>
          </cell>
          <cell r="E104">
            <v>646.30999999999995</v>
          </cell>
        </row>
        <row r="105">
          <cell r="A105" t="e">
            <v>#REF!</v>
          </cell>
          <cell r="E105">
            <v>136.66</v>
          </cell>
        </row>
        <row r="106">
          <cell r="A106" t="e">
            <v>#REF!</v>
          </cell>
          <cell r="E106">
            <v>80</v>
          </cell>
        </row>
        <row r="107">
          <cell r="A107" t="e">
            <v>#REF!</v>
          </cell>
          <cell r="E107">
            <v>287</v>
          </cell>
        </row>
        <row r="108">
          <cell r="A108" t="e">
            <v>#REF!</v>
          </cell>
          <cell r="E108">
            <v>14.82</v>
          </cell>
        </row>
        <row r="109">
          <cell r="A109" t="e">
            <v>#REF!</v>
          </cell>
          <cell r="E109">
            <v>6980.28</v>
          </cell>
        </row>
        <row r="110">
          <cell r="A110" t="e">
            <v>#REF!</v>
          </cell>
          <cell r="E110">
            <v>110</v>
          </cell>
        </row>
        <row r="111">
          <cell r="A111" t="e">
            <v>#REF!</v>
          </cell>
          <cell r="E111">
            <v>13463.62</v>
          </cell>
        </row>
        <row r="112">
          <cell r="A112" t="e">
            <v>#REF!</v>
          </cell>
          <cell r="E112">
            <v>213.23</v>
          </cell>
        </row>
        <row r="113">
          <cell r="A113" t="e">
            <v>#REF!</v>
          </cell>
          <cell r="E113">
            <v>750.6</v>
          </cell>
        </row>
        <row r="114">
          <cell r="A114" t="e">
            <v>#REF!</v>
          </cell>
          <cell r="E114">
            <v>33.03</v>
          </cell>
        </row>
        <row r="115">
          <cell r="A115" t="e">
            <v>#REF!</v>
          </cell>
          <cell r="E115">
            <v>308.41000000000003</v>
          </cell>
        </row>
        <row r="116">
          <cell r="A116" t="e">
            <v>#REF!</v>
          </cell>
          <cell r="E116">
            <v>30</v>
          </cell>
        </row>
        <row r="117">
          <cell r="A117" t="e">
            <v>#REF!</v>
          </cell>
          <cell r="E117">
            <v>695.8</v>
          </cell>
        </row>
        <row r="118">
          <cell r="A118" t="e">
            <v>#REF!</v>
          </cell>
          <cell r="E118">
            <v>10458.049999999999</v>
          </cell>
        </row>
        <row r="119">
          <cell r="A119" t="e">
            <v>#REF!</v>
          </cell>
          <cell r="E119">
            <v>100</v>
          </cell>
        </row>
        <row r="120">
          <cell r="A120" t="e">
            <v>#REF!</v>
          </cell>
          <cell r="E120">
            <v>597.17999999999995</v>
          </cell>
        </row>
        <row r="121">
          <cell r="A121" t="e">
            <v>#REF!</v>
          </cell>
          <cell r="E121">
            <v>498</v>
          </cell>
        </row>
        <row r="122">
          <cell r="A122" t="e">
            <v>#REF!</v>
          </cell>
          <cell r="E122">
            <v>1450</v>
          </cell>
        </row>
        <row r="123">
          <cell r="A123" t="e">
            <v>#REF!</v>
          </cell>
          <cell r="E123">
            <v>6298.8</v>
          </cell>
        </row>
        <row r="124">
          <cell r="A124" t="e">
            <v>#REF!</v>
          </cell>
          <cell r="E124">
            <v>5502.32</v>
          </cell>
        </row>
        <row r="125">
          <cell r="A125" t="e">
            <v>#REF!</v>
          </cell>
          <cell r="E125">
            <v>50</v>
          </cell>
        </row>
        <row r="126">
          <cell r="A126" t="e">
            <v>#REF!</v>
          </cell>
          <cell r="E126">
            <v>4491.68</v>
          </cell>
        </row>
        <row r="127">
          <cell r="A127" t="e">
            <v>#REF!</v>
          </cell>
          <cell r="E127">
            <v>6845.08</v>
          </cell>
        </row>
        <row r="128">
          <cell r="A128" t="e">
            <v>#REF!</v>
          </cell>
          <cell r="E128">
            <v>743.41</v>
          </cell>
        </row>
        <row r="129">
          <cell r="A129" t="e">
            <v>#REF!</v>
          </cell>
          <cell r="E129">
            <v>6656</v>
          </cell>
        </row>
        <row r="130">
          <cell r="A130" t="e">
            <v>#REF!</v>
          </cell>
          <cell r="E130">
            <v>31948.38</v>
          </cell>
        </row>
        <row r="131">
          <cell r="A131" t="e">
            <v>#REF!</v>
          </cell>
          <cell r="E131">
            <v>64480</v>
          </cell>
        </row>
        <row r="132">
          <cell r="A132" t="e">
            <v>#REF!</v>
          </cell>
          <cell r="E132">
            <v>882</v>
          </cell>
        </row>
      </sheetData>
      <sheetData sheetId="14">
        <row r="13">
          <cell r="E13" t="str">
            <v>Crédito Empenhado          Liquidado</v>
          </cell>
        </row>
        <row r="14">
          <cell r="A14" t="e">
            <v>#REF!</v>
          </cell>
          <cell r="E14">
            <v>25537.1</v>
          </cell>
        </row>
        <row r="15">
          <cell r="A15" t="e">
            <v>#REF!</v>
          </cell>
          <cell r="E15">
            <v>7575</v>
          </cell>
        </row>
        <row r="16">
          <cell r="A16" t="e">
            <v>#REF!</v>
          </cell>
          <cell r="E16">
            <v>3116.85</v>
          </cell>
        </row>
        <row r="17">
          <cell r="A17" t="e">
            <v>#REF!</v>
          </cell>
          <cell r="E17">
            <v>8</v>
          </cell>
        </row>
        <row r="18">
          <cell r="A18" t="e">
            <v>#REF!</v>
          </cell>
          <cell r="E18">
            <v>115.4</v>
          </cell>
        </row>
        <row r="19">
          <cell r="A19" t="e">
            <v>#REF!</v>
          </cell>
          <cell r="E19">
            <v>2316</v>
          </cell>
        </row>
        <row r="20">
          <cell r="A20" t="e">
            <v>#REF!</v>
          </cell>
          <cell r="E20">
            <v>416.5</v>
          </cell>
        </row>
        <row r="21">
          <cell r="A21" t="e">
            <v>#REF!</v>
          </cell>
          <cell r="E21">
            <v>1050.3399999999999</v>
          </cell>
        </row>
        <row r="22">
          <cell r="A22" t="e">
            <v>#REF!</v>
          </cell>
          <cell r="E22">
            <v>16557.27</v>
          </cell>
        </row>
        <row r="23">
          <cell r="A23" t="e">
            <v>#REF!</v>
          </cell>
          <cell r="E23">
            <v>648</v>
          </cell>
        </row>
        <row r="24">
          <cell r="A24" t="e">
            <v>#REF!</v>
          </cell>
          <cell r="E24">
            <v>32678.17</v>
          </cell>
        </row>
        <row r="25">
          <cell r="A25" t="e">
            <v>#REF!</v>
          </cell>
          <cell r="E25">
            <v>2814</v>
          </cell>
        </row>
        <row r="26">
          <cell r="A26" t="e">
            <v>#REF!</v>
          </cell>
          <cell r="E26">
            <v>771</v>
          </cell>
        </row>
        <row r="27">
          <cell r="A27" t="e">
            <v>#REF!</v>
          </cell>
          <cell r="E27">
            <v>904.5</v>
          </cell>
        </row>
        <row r="28">
          <cell r="A28" t="e">
            <v>#REF!</v>
          </cell>
          <cell r="E28">
            <v>100</v>
          </cell>
        </row>
        <row r="29">
          <cell r="A29" t="e">
            <v>#REF!</v>
          </cell>
          <cell r="E29">
            <v>45</v>
          </cell>
        </row>
        <row r="30">
          <cell r="A30" t="e">
            <v>#REF!</v>
          </cell>
          <cell r="E30">
            <v>6762.3</v>
          </cell>
        </row>
        <row r="31">
          <cell r="A31" t="e">
            <v>#REF!</v>
          </cell>
          <cell r="E31">
            <v>5366.35</v>
          </cell>
        </row>
        <row r="32">
          <cell r="A32" t="e">
            <v>#REF!</v>
          </cell>
          <cell r="E32">
            <v>48.54</v>
          </cell>
        </row>
        <row r="33">
          <cell r="A33" t="e">
            <v>#REF!</v>
          </cell>
          <cell r="E33">
            <v>1299.24</v>
          </cell>
        </row>
        <row r="34">
          <cell r="A34" t="e">
            <v>#REF!</v>
          </cell>
          <cell r="E34">
            <v>23.02</v>
          </cell>
        </row>
        <row r="35">
          <cell r="A35" t="e">
            <v>#REF!</v>
          </cell>
          <cell r="E35">
            <v>2800</v>
          </cell>
        </row>
        <row r="36">
          <cell r="A36" t="e">
            <v>#REF!</v>
          </cell>
          <cell r="E36">
            <v>409.5</v>
          </cell>
        </row>
        <row r="37">
          <cell r="A37" t="e">
            <v>#REF!</v>
          </cell>
          <cell r="E37">
            <v>359.19</v>
          </cell>
        </row>
        <row r="38">
          <cell r="A38" t="e">
            <v>#REF!</v>
          </cell>
          <cell r="E38">
            <v>40</v>
          </cell>
        </row>
        <row r="39">
          <cell r="A39" t="e">
            <v>#REF!</v>
          </cell>
          <cell r="E39">
            <v>8</v>
          </cell>
        </row>
        <row r="40">
          <cell r="A40" t="e">
            <v>#REF!</v>
          </cell>
          <cell r="E40">
            <v>52</v>
          </cell>
        </row>
        <row r="41">
          <cell r="A41" t="e">
            <v>#REF!</v>
          </cell>
          <cell r="E41">
            <v>1841.5</v>
          </cell>
        </row>
        <row r="42">
          <cell r="A42" t="e">
            <v>#REF!</v>
          </cell>
          <cell r="E42">
            <v>183</v>
          </cell>
        </row>
        <row r="43">
          <cell r="A43" t="e">
            <v>#REF!</v>
          </cell>
          <cell r="E43">
            <v>201.09</v>
          </cell>
        </row>
        <row r="44">
          <cell r="A44" t="e">
            <v>#REF!</v>
          </cell>
          <cell r="E44">
            <v>800</v>
          </cell>
        </row>
        <row r="45">
          <cell r="A45" t="e">
            <v>#REF!</v>
          </cell>
          <cell r="E45">
            <v>1280</v>
          </cell>
        </row>
        <row r="46">
          <cell r="A46" t="e">
            <v>#REF!</v>
          </cell>
          <cell r="E46">
            <v>4485.59</v>
          </cell>
        </row>
        <row r="47">
          <cell r="A47" t="e">
            <v>#REF!</v>
          </cell>
          <cell r="E47">
            <v>75</v>
          </cell>
        </row>
        <row r="48">
          <cell r="A48" t="e">
            <v>#REF!</v>
          </cell>
          <cell r="E48">
            <v>16479.150000000001</v>
          </cell>
        </row>
        <row r="49">
          <cell r="A49" t="e">
            <v>#REF!</v>
          </cell>
          <cell r="E49">
            <v>2834.18</v>
          </cell>
        </row>
        <row r="50">
          <cell r="A50" t="e">
            <v>#REF!</v>
          </cell>
          <cell r="E50">
            <v>400</v>
          </cell>
        </row>
        <row r="51">
          <cell r="A51" t="e">
            <v>#REF!</v>
          </cell>
          <cell r="E51">
            <v>2292.6999999999998</v>
          </cell>
        </row>
        <row r="52">
          <cell r="A52" t="e">
            <v>#REF!</v>
          </cell>
          <cell r="E52">
            <v>1814.56</v>
          </cell>
        </row>
        <row r="53">
          <cell r="A53" t="e">
            <v>#REF!</v>
          </cell>
          <cell r="E53">
            <v>989.85</v>
          </cell>
        </row>
        <row r="54">
          <cell r="A54" t="e">
            <v>#REF!</v>
          </cell>
          <cell r="E54">
            <v>245.1</v>
          </cell>
        </row>
        <row r="55">
          <cell r="A55" t="e">
            <v>#REF!</v>
          </cell>
          <cell r="E55">
            <v>7319.16</v>
          </cell>
        </row>
        <row r="56">
          <cell r="A56" t="e">
            <v>#REF!</v>
          </cell>
          <cell r="E56">
            <v>5758.5</v>
          </cell>
        </row>
        <row r="57">
          <cell r="A57" t="e">
            <v>#REF!</v>
          </cell>
          <cell r="E57">
            <v>68454.95</v>
          </cell>
        </row>
        <row r="58">
          <cell r="A58" t="e">
            <v>#REF!</v>
          </cell>
          <cell r="E58">
            <v>96235.92</v>
          </cell>
        </row>
        <row r="59">
          <cell r="A59" t="e">
            <v>#REF!</v>
          </cell>
          <cell r="E59">
            <v>16371.09</v>
          </cell>
        </row>
        <row r="60">
          <cell r="A60" t="e">
            <v>#REF!</v>
          </cell>
          <cell r="E60">
            <v>13530.51</v>
          </cell>
        </row>
        <row r="61">
          <cell r="A61" t="e">
            <v>#REF!</v>
          </cell>
          <cell r="E61">
            <v>856.5</v>
          </cell>
        </row>
        <row r="62">
          <cell r="A62" t="e">
            <v>#REF!</v>
          </cell>
          <cell r="E62">
            <v>12823.26</v>
          </cell>
        </row>
        <row r="63">
          <cell r="A63" t="e">
            <v>#REF!</v>
          </cell>
          <cell r="E63">
            <v>510</v>
          </cell>
        </row>
        <row r="64">
          <cell r="A64" t="e">
            <v>#REF!</v>
          </cell>
          <cell r="E64">
            <v>363</v>
          </cell>
        </row>
        <row r="65">
          <cell r="A65" t="e">
            <v>#REF!</v>
          </cell>
          <cell r="E65">
            <v>1985.45</v>
          </cell>
        </row>
        <row r="66">
          <cell r="A66" t="e">
            <v>#REF!</v>
          </cell>
          <cell r="E66">
            <v>7161</v>
          </cell>
        </row>
        <row r="67">
          <cell r="A67" t="e">
            <v>#REF!</v>
          </cell>
          <cell r="E67">
            <v>378</v>
          </cell>
        </row>
        <row r="68">
          <cell r="A68" t="e">
            <v>#REF!</v>
          </cell>
          <cell r="E68">
            <v>31697.99</v>
          </cell>
        </row>
        <row r="69">
          <cell r="A69" t="e">
            <v>#REF!</v>
          </cell>
          <cell r="E69">
            <v>2105.56</v>
          </cell>
        </row>
        <row r="70">
          <cell r="A70" t="e">
            <v>#REF!</v>
          </cell>
          <cell r="E70">
            <v>1360</v>
          </cell>
        </row>
        <row r="71">
          <cell r="A71" t="e">
            <v>#REF!</v>
          </cell>
          <cell r="E71">
            <v>1890</v>
          </cell>
        </row>
        <row r="72">
          <cell r="A72" t="e">
            <v>#REF!</v>
          </cell>
          <cell r="E72">
            <v>203786.93</v>
          </cell>
        </row>
        <row r="73">
          <cell r="A73" t="e">
            <v>#REF!</v>
          </cell>
          <cell r="E73">
            <v>1980</v>
          </cell>
        </row>
        <row r="74">
          <cell r="A74" t="e">
            <v>#REF!</v>
          </cell>
          <cell r="E74">
            <v>235</v>
          </cell>
        </row>
        <row r="75">
          <cell r="A75" t="e">
            <v>#REF!</v>
          </cell>
          <cell r="E75">
            <v>28741.45</v>
          </cell>
        </row>
        <row r="76">
          <cell r="A76" t="e">
            <v>#REF!</v>
          </cell>
          <cell r="E76">
            <v>942</v>
          </cell>
        </row>
        <row r="77">
          <cell r="A77" t="e">
            <v>#REF!</v>
          </cell>
          <cell r="E77">
            <v>133.5</v>
          </cell>
        </row>
        <row r="78">
          <cell r="A78" t="e">
            <v>#REF!</v>
          </cell>
          <cell r="E78">
            <v>401</v>
          </cell>
        </row>
        <row r="79">
          <cell r="A79" t="e">
            <v>#REF!</v>
          </cell>
          <cell r="E79">
            <v>4224.6099999999997</v>
          </cell>
        </row>
        <row r="80">
          <cell r="A80" t="e">
            <v>#REF!</v>
          </cell>
          <cell r="E80">
            <v>463.36</v>
          </cell>
        </row>
        <row r="81">
          <cell r="A81" t="e">
            <v>#REF!</v>
          </cell>
          <cell r="E81">
            <v>11929.25</v>
          </cell>
        </row>
        <row r="82">
          <cell r="A82" t="e">
            <v>#REF!</v>
          </cell>
          <cell r="E82">
            <v>297</v>
          </cell>
        </row>
        <row r="83">
          <cell r="A83" t="e">
            <v>#REF!</v>
          </cell>
          <cell r="E83">
            <v>117</v>
          </cell>
        </row>
        <row r="84">
          <cell r="A84" t="e">
            <v>#REF!</v>
          </cell>
          <cell r="E84">
            <v>1200</v>
          </cell>
        </row>
        <row r="85">
          <cell r="A85" t="e">
            <v>#REF!</v>
          </cell>
          <cell r="E85">
            <v>6455.86</v>
          </cell>
        </row>
        <row r="86">
          <cell r="A86" t="e">
            <v>#REF!</v>
          </cell>
          <cell r="E86">
            <v>4027</v>
          </cell>
        </row>
        <row r="87">
          <cell r="A87" t="e">
            <v>#REF!</v>
          </cell>
          <cell r="E87">
            <v>230724</v>
          </cell>
        </row>
        <row r="88">
          <cell r="A88" t="e">
            <v>#REF!</v>
          </cell>
          <cell r="E88">
            <v>2271.2800000000002</v>
          </cell>
        </row>
        <row r="89">
          <cell r="A89" t="e">
            <v>#REF!</v>
          </cell>
          <cell r="E89">
            <v>37760.1</v>
          </cell>
        </row>
        <row r="90">
          <cell r="A90" t="e">
            <v>#REF!</v>
          </cell>
          <cell r="E90">
            <v>4025</v>
          </cell>
        </row>
        <row r="91">
          <cell r="A91" t="e">
            <v>#REF!</v>
          </cell>
          <cell r="E91">
            <v>36751.94</v>
          </cell>
        </row>
        <row r="92">
          <cell r="A92" t="e">
            <v>#REF!</v>
          </cell>
          <cell r="E92">
            <v>7021.14</v>
          </cell>
        </row>
        <row r="93">
          <cell r="A93" t="e">
            <v>#REF!</v>
          </cell>
          <cell r="E93">
            <v>1712.9</v>
          </cell>
        </row>
        <row r="94">
          <cell r="A94" t="e">
            <v>#REF!</v>
          </cell>
          <cell r="E94">
            <v>172.6</v>
          </cell>
        </row>
        <row r="95">
          <cell r="A95" t="e">
            <v>#REF!</v>
          </cell>
          <cell r="E95">
            <v>3562.05</v>
          </cell>
        </row>
        <row r="96">
          <cell r="A96" t="e">
            <v>#REF!</v>
          </cell>
          <cell r="E96">
            <v>1271.25</v>
          </cell>
        </row>
        <row r="97">
          <cell r="A97" t="e">
            <v>#REF!</v>
          </cell>
          <cell r="E97">
            <v>9000</v>
          </cell>
        </row>
        <row r="98">
          <cell r="A98" t="e">
            <v>#REF!</v>
          </cell>
          <cell r="E98">
            <v>4655</v>
          </cell>
        </row>
        <row r="99">
          <cell r="A99" t="e">
            <v>#REF!</v>
          </cell>
          <cell r="E99">
            <v>14224</v>
          </cell>
        </row>
        <row r="100">
          <cell r="A100" t="e">
            <v>#REF!</v>
          </cell>
          <cell r="E100">
            <v>105.63</v>
          </cell>
        </row>
        <row r="101">
          <cell r="A101" t="e">
            <v>#REF!</v>
          </cell>
          <cell r="E101">
            <v>13970.53</v>
          </cell>
        </row>
        <row r="102">
          <cell r="A102" t="e">
            <v>#REF!</v>
          </cell>
          <cell r="E102">
            <v>150</v>
          </cell>
        </row>
        <row r="103">
          <cell r="A103" t="e">
            <v>#REF!</v>
          </cell>
          <cell r="E103">
            <v>4628</v>
          </cell>
        </row>
        <row r="104">
          <cell r="A104" t="e">
            <v>#REF!</v>
          </cell>
          <cell r="E104">
            <v>16511</v>
          </cell>
        </row>
        <row r="105">
          <cell r="A105" t="e">
            <v>#REF!</v>
          </cell>
          <cell r="E105">
            <v>5307.52</v>
          </cell>
        </row>
      </sheetData>
      <sheetData sheetId="15">
        <row r="13">
          <cell r="E13" t="str">
            <v>Crédito Empenhado          Liquidado</v>
          </cell>
        </row>
        <row r="14">
          <cell r="A14" t="e">
            <v>#REF!</v>
          </cell>
          <cell r="E14">
            <v>45823.68</v>
          </cell>
        </row>
        <row r="15">
          <cell r="A15" t="e">
            <v>#REF!</v>
          </cell>
          <cell r="E15">
            <v>7720</v>
          </cell>
        </row>
        <row r="16">
          <cell r="A16" t="e">
            <v>#REF!</v>
          </cell>
          <cell r="E16">
            <v>4335.72</v>
          </cell>
        </row>
        <row r="17">
          <cell r="A17" t="e">
            <v>#REF!</v>
          </cell>
          <cell r="E17">
            <v>3.5</v>
          </cell>
        </row>
        <row r="18">
          <cell r="A18" t="e">
            <v>#REF!</v>
          </cell>
          <cell r="E18">
            <v>255</v>
          </cell>
        </row>
        <row r="19">
          <cell r="A19" t="e">
            <v>#REF!</v>
          </cell>
          <cell r="E19">
            <v>3154.44</v>
          </cell>
        </row>
        <row r="20">
          <cell r="A20" t="e">
            <v>#REF!</v>
          </cell>
          <cell r="E20">
            <v>73.92</v>
          </cell>
        </row>
        <row r="21">
          <cell r="A21" t="e">
            <v>#REF!</v>
          </cell>
          <cell r="E21">
            <v>2097.91</v>
          </cell>
        </row>
        <row r="22">
          <cell r="A22" t="e">
            <v>#REF!</v>
          </cell>
          <cell r="E22">
            <v>87.17</v>
          </cell>
        </row>
        <row r="23">
          <cell r="A23" t="e">
            <v>#REF!</v>
          </cell>
          <cell r="E23">
            <v>1236.82</v>
          </cell>
        </row>
        <row r="24">
          <cell r="A24" t="e">
            <v>#REF!</v>
          </cell>
          <cell r="E24">
            <v>1024.1300000000001</v>
          </cell>
        </row>
        <row r="25">
          <cell r="A25" t="e">
            <v>#REF!</v>
          </cell>
          <cell r="E25">
            <v>148</v>
          </cell>
        </row>
        <row r="26">
          <cell r="A26" t="e">
            <v>#REF!</v>
          </cell>
          <cell r="E26">
            <v>14363.62</v>
          </cell>
        </row>
        <row r="27">
          <cell r="A27" t="e">
            <v>#REF!</v>
          </cell>
          <cell r="E27">
            <v>3239</v>
          </cell>
        </row>
        <row r="28">
          <cell r="A28" t="e">
            <v>#REF!</v>
          </cell>
          <cell r="E28">
            <v>16990.98</v>
          </cell>
        </row>
        <row r="29">
          <cell r="A29" t="e">
            <v>#REF!</v>
          </cell>
          <cell r="E29">
            <v>86.45</v>
          </cell>
        </row>
        <row r="30">
          <cell r="A30" t="e">
            <v>#REF!</v>
          </cell>
          <cell r="E30">
            <v>2220</v>
          </cell>
        </row>
        <row r="31">
          <cell r="A31" t="e">
            <v>#REF!</v>
          </cell>
          <cell r="E31">
            <v>7.22</v>
          </cell>
        </row>
        <row r="32">
          <cell r="A32" t="e">
            <v>#REF!</v>
          </cell>
          <cell r="E32">
            <v>832.68</v>
          </cell>
        </row>
        <row r="33">
          <cell r="A33" t="e">
            <v>#REF!</v>
          </cell>
          <cell r="E33">
            <v>459.38</v>
          </cell>
        </row>
        <row r="34">
          <cell r="A34" t="e">
            <v>#REF!</v>
          </cell>
          <cell r="E34">
            <v>1783.84</v>
          </cell>
        </row>
        <row r="35">
          <cell r="A35" t="e">
            <v>#REF!</v>
          </cell>
          <cell r="E35">
            <v>296.68</v>
          </cell>
        </row>
        <row r="36">
          <cell r="A36" t="e">
            <v>#REF!</v>
          </cell>
          <cell r="E36">
            <v>1317.54</v>
          </cell>
        </row>
        <row r="37">
          <cell r="A37" t="e">
            <v>#REF!</v>
          </cell>
          <cell r="E37">
            <v>1094.6400000000001</v>
          </cell>
        </row>
        <row r="38">
          <cell r="A38" t="e">
            <v>#REF!</v>
          </cell>
          <cell r="E38">
            <v>88</v>
          </cell>
        </row>
        <row r="39">
          <cell r="A39" t="e">
            <v>#REF!</v>
          </cell>
          <cell r="E39">
            <v>145.69999999999999</v>
          </cell>
        </row>
        <row r="40">
          <cell r="A40" t="e">
            <v>#REF!</v>
          </cell>
          <cell r="E40">
            <v>16.8</v>
          </cell>
        </row>
        <row r="41">
          <cell r="A41" t="e">
            <v>#REF!</v>
          </cell>
          <cell r="E41">
            <v>1780</v>
          </cell>
        </row>
        <row r="42">
          <cell r="A42" t="e">
            <v>#REF!</v>
          </cell>
          <cell r="E42">
            <v>693.31</v>
          </cell>
        </row>
        <row r="43">
          <cell r="A43" t="e">
            <v>#REF!</v>
          </cell>
          <cell r="E43">
            <v>52.5</v>
          </cell>
        </row>
        <row r="44">
          <cell r="A44" t="e">
            <v>#REF!</v>
          </cell>
          <cell r="E44">
            <v>205.95</v>
          </cell>
        </row>
        <row r="45">
          <cell r="A45" t="e">
            <v>#REF!</v>
          </cell>
          <cell r="E45">
            <v>24361.99</v>
          </cell>
        </row>
        <row r="46">
          <cell r="A46" t="e">
            <v>#REF!</v>
          </cell>
          <cell r="E46">
            <v>3296.5</v>
          </cell>
        </row>
        <row r="47">
          <cell r="A47" t="e">
            <v>#REF!</v>
          </cell>
          <cell r="E47">
            <v>20391.72</v>
          </cell>
        </row>
        <row r="48">
          <cell r="A48" t="e">
            <v>#REF!</v>
          </cell>
          <cell r="E48">
            <v>3</v>
          </cell>
        </row>
        <row r="49">
          <cell r="A49" t="e">
            <v>#REF!</v>
          </cell>
          <cell r="E49">
            <v>5629.65</v>
          </cell>
        </row>
        <row r="50">
          <cell r="A50" t="e">
            <v>#REF!</v>
          </cell>
          <cell r="E50">
            <v>342.85</v>
          </cell>
        </row>
        <row r="51">
          <cell r="A51" t="e">
            <v>#REF!</v>
          </cell>
          <cell r="E51">
            <v>811.02</v>
          </cell>
        </row>
        <row r="52">
          <cell r="A52" t="e">
            <v>#REF!</v>
          </cell>
          <cell r="E52">
            <v>7963.69</v>
          </cell>
        </row>
        <row r="53">
          <cell r="A53" t="e">
            <v>#REF!</v>
          </cell>
          <cell r="E53">
            <v>12903</v>
          </cell>
        </row>
        <row r="54">
          <cell r="A54" t="e">
            <v>#REF!</v>
          </cell>
          <cell r="E54">
            <v>162.63</v>
          </cell>
        </row>
        <row r="55">
          <cell r="A55" t="e">
            <v>#REF!</v>
          </cell>
          <cell r="E55">
            <v>4550.42</v>
          </cell>
        </row>
        <row r="56">
          <cell r="A56" t="e">
            <v>#REF!</v>
          </cell>
          <cell r="E56">
            <v>128.57</v>
          </cell>
        </row>
        <row r="57">
          <cell r="A57" t="e">
            <v>#REF!</v>
          </cell>
          <cell r="E57">
            <v>230</v>
          </cell>
        </row>
        <row r="58">
          <cell r="A58" t="e">
            <v>#REF!</v>
          </cell>
          <cell r="E58">
            <v>198.03</v>
          </cell>
        </row>
        <row r="59">
          <cell r="A59" t="e">
            <v>#REF!</v>
          </cell>
          <cell r="E59">
            <v>198.03</v>
          </cell>
        </row>
        <row r="60">
          <cell r="A60" t="e">
            <v>#REF!</v>
          </cell>
          <cell r="E60">
            <v>490.2</v>
          </cell>
        </row>
        <row r="61">
          <cell r="A61" t="e">
            <v>#REF!</v>
          </cell>
          <cell r="E61">
            <v>30107.759999999998</v>
          </cell>
        </row>
        <row r="62">
          <cell r="A62" t="e">
            <v>#REF!</v>
          </cell>
          <cell r="E62">
            <v>198.03</v>
          </cell>
        </row>
        <row r="63">
          <cell r="A63" t="e">
            <v>#REF!</v>
          </cell>
          <cell r="E63">
            <v>1173</v>
          </cell>
        </row>
        <row r="64">
          <cell r="A64" t="e">
            <v>#REF!</v>
          </cell>
          <cell r="E64">
            <v>816.31</v>
          </cell>
        </row>
        <row r="65">
          <cell r="A65" t="e">
            <v>#REF!</v>
          </cell>
          <cell r="E65">
            <v>460.07</v>
          </cell>
        </row>
        <row r="66">
          <cell r="A66" t="e">
            <v>#REF!</v>
          </cell>
          <cell r="E66">
            <v>327.36</v>
          </cell>
        </row>
        <row r="67">
          <cell r="A67" t="e">
            <v>#REF!</v>
          </cell>
          <cell r="E67">
            <v>141705.16</v>
          </cell>
        </row>
        <row r="68">
          <cell r="A68" t="e">
            <v>#REF!</v>
          </cell>
          <cell r="E68">
            <v>102080</v>
          </cell>
        </row>
        <row r="69">
          <cell r="A69" t="e">
            <v>#REF!</v>
          </cell>
          <cell r="E69">
            <v>19180</v>
          </cell>
        </row>
        <row r="70">
          <cell r="A70" t="e">
            <v>#REF!</v>
          </cell>
          <cell r="E70">
            <v>5673</v>
          </cell>
        </row>
        <row r="71">
          <cell r="A71" t="e">
            <v>#REF!</v>
          </cell>
          <cell r="E71">
            <v>320.76</v>
          </cell>
        </row>
        <row r="72">
          <cell r="A72" t="e">
            <v>#REF!</v>
          </cell>
          <cell r="E72">
            <v>9860</v>
          </cell>
        </row>
        <row r="73">
          <cell r="A73" t="e">
            <v>#REF!</v>
          </cell>
          <cell r="E73">
            <v>2558.9299999999998</v>
          </cell>
        </row>
        <row r="74">
          <cell r="A74" t="e">
            <v>#REF!</v>
          </cell>
          <cell r="E74">
            <v>1039</v>
          </cell>
        </row>
        <row r="75">
          <cell r="A75" t="e">
            <v>#REF!</v>
          </cell>
          <cell r="E75">
            <v>1081.31</v>
          </cell>
        </row>
        <row r="76">
          <cell r="A76" t="e">
            <v>#REF!</v>
          </cell>
          <cell r="E76">
            <v>974.33</v>
          </cell>
        </row>
        <row r="77">
          <cell r="A77" t="e">
            <v>#REF!</v>
          </cell>
          <cell r="E77">
            <v>282</v>
          </cell>
        </row>
        <row r="78">
          <cell r="A78" t="e">
            <v>#REF!</v>
          </cell>
          <cell r="E78">
            <v>41117</v>
          </cell>
        </row>
        <row r="79">
          <cell r="A79" t="e">
            <v>#REF!</v>
          </cell>
          <cell r="E79">
            <v>4659.8</v>
          </cell>
        </row>
        <row r="80">
          <cell r="A80" t="e">
            <v>#REF!</v>
          </cell>
          <cell r="E80">
            <v>51548.93</v>
          </cell>
        </row>
        <row r="81">
          <cell r="A81" t="e">
            <v>#REF!</v>
          </cell>
          <cell r="E81">
            <v>162627.96</v>
          </cell>
        </row>
        <row r="82">
          <cell r="A82" t="e">
            <v>#REF!</v>
          </cell>
          <cell r="E82">
            <v>34385.199999999997</v>
          </cell>
        </row>
        <row r="83">
          <cell r="A83" t="e">
            <v>#REF!</v>
          </cell>
          <cell r="E83">
            <v>363</v>
          </cell>
        </row>
        <row r="84">
          <cell r="A84" t="e">
            <v>#REF!</v>
          </cell>
          <cell r="E84">
            <v>1128.3800000000001</v>
          </cell>
        </row>
        <row r="85">
          <cell r="A85" t="e">
            <v>#REF!</v>
          </cell>
          <cell r="E85">
            <v>1361.83</v>
          </cell>
        </row>
        <row r="86">
          <cell r="A86" t="e">
            <v>#REF!</v>
          </cell>
          <cell r="E86">
            <v>1390</v>
          </cell>
        </row>
        <row r="87">
          <cell r="A87" t="e">
            <v>#REF!</v>
          </cell>
          <cell r="E87">
            <v>4819</v>
          </cell>
        </row>
        <row r="88">
          <cell r="A88" t="e">
            <v>#REF!</v>
          </cell>
          <cell r="E88">
            <v>640</v>
          </cell>
        </row>
        <row r="89">
          <cell r="A89" t="e">
            <v>#REF!</v>
          </cell>
          <cell r="E89">
            <v>14084</v>
          </cell>
        </row>
        <row r="90">
          <cell r="A90" t="e">
            <v>#REF!</v>
          </cell>
          <cell r="E90">
            <v>250</v>
          </cell>
        </row>
        <row r="91">
          <cell r="A91" t="e">
            <v>#REF!</v>
          </cell>
          <cell r="E91">
            <v>7894.89</v>
          </cell>
        </row>
        <row r="92">
          <cell r="A92" t="e">
            <v>#REF!</v>
          </cell>
          <cell r="E92">
            <v>649.6</v>
          </cell>
        </row>
        <row r="93">
          <cell r="A93" t="e">
            <v>#REF!</v>
          </cell>
          <cell r="E93">
            <v>275</v>
          </cell>
        </row>
        <row r="94">
          <cell r="A94" t="e">
            <v>#REF!</v>
          </cell>
          <cell r="E94">
            <v>3036.9</v>
          </cell>
        </row>
        <row r="95">
          <cell r="A95" t="e">
            <v>#REF!</v>
          </cell>
          <cell r="E95">
            <v>280728</v>
          </cell>
        </row>
        <row r="96">
          <cell r="A96" t="e">
            <v>#REF!</v>
          </cell>
          <cell r="E96">
            <v>15</v>
          </cell>
        </row>
        <row r="97">
          <cell r="A97" t="e">
            <v>#REF!</v>
          </cell>
          <cell r="E97">
            <v>485.4</v>
          </cell>
        </row>
        <row r="98">
          <cell r="A98" t="e">
            <v>#REF!</v>
          </cell>
          <cell r="E98">
            <v>11193.71</v>
          </cell>
        </row>
        <row r="99">
          <cell r="A99" t="e">
            <v>#REF!</v>
          </cell>
          <cell r="E99">
            <v>7224.2</v>
          </cell>
        </row>
        <row r="100">
          <cell r="A100" t="e">
            <v>#REF!</v>
          </cell>
          <cell r="E100">
            <v>24931.97</v>
          </cell>
        </row>
        <row r="101">
          <cell r="A101" t="e">
            <v>#REF!</v>
          </cell>
          <cell r="E101">
            <v>16268.03</v>
          </cell>
        </row>
        <row r="102">
          <cell r="A102" t="e">
            <v>#REF!</v>
          </cell>
          <cell r="E102">
            <v>992.46</v>
          </cell>
        </row>
        <row r="103">
          <cell r="A103" t="e">
            <v>#REF!</v>
          </cell>
          <cell r="E103">
            <v>3100</v>
          </cell>
        </row>
        <row r="104">
          <cell r="A104" t="e">
            <v>#REF!</v>
          </cell>
          <cell r="E104">
            <v>492</v>
          </cell>
        </row>
        <row r="105">
          <cell r="A105" t="e">
            <v>#REF!</v>
          </cell>
          <cell r="E105">
            <v>2779.6</v>
          </cell>
        </row>
        <row r="106">
          <cell r="A106" t="e">
            <v>#REF!</v>
          </cell>
          <cell r="E106">
            <v>13703.8</v>
          </cell>
        </row>
        <row r="107">
          <cell r="A107" t="e">
            <v>#REF!</v>
          </cell>
          <cell r="E107">
            <v>558</v>
          </cell>
        </row>
        <row r="108">
          <cell r="A108" t="e">
            <v>#REF!</v>
          </cell>
          <cell r="E108">
            <v>2100</v>
          </cell>
        </row>
        <row r="109">
          <cell r="A109" t="e">
            <v>#REF!</v>
          </cell>
          <cell r="E109">
            <v>15330</v>
          </cell>
        </row>
        <row r="110">
          <cell r="A110" t="e">
            <v>#REF!</v>
          </cell>
          <cell r="E110">
            <v>8535</v>
          </cell>
        </row>
      </sheetData>
      <sheetData sheetId="16" refreshError="1">
        <row r="13">
          <cell r="E13" t="str">
            <v>Crédito Empenhado          Liquidado</v>
          </cell>
        </row>
        <row r="14">
          <cell r="A14" t="e">
            <v>#REF!</v>
          </cell>
          <cell r="E14">
            <v>27094.13</v>
          </cell>
        </row>
        <row r="15">
          <cell r="A15" t="e">
            <v>#REF!</v>
          </cell>
          <cell r="E15">
            <v>36748.400000000001</v>
          </cell>
        </row>
        <row r="16">
          <cell r="A16" t="e">
            <v>#REF!</v>
          </cell>
          <cell r="E16">
            <v>16350.18</v>
          </cell>
        </row>
        <row r="17">
          <cell r="A17" t="e">
            <v>#REF!</v>
          </cell>
          <cell r="E17">
            <v>132.01</v>
          </cell>
        </row>
        <row r="18">
          <cell r="A18" t="e">
            <v>#REF!</v>
          </cell>
          <cell r="E18">
            <v>9950.75</v>
          </cell>
        </row>
        <row r="19">
          <cell r="A19" t="e">
            <v>#REF!</v>
          </cell>
          <cell r="E19">
            <v>297.93</v>
          </cell>
        </row>
        <row r="20">
          <cell r="A20" t="e">
            <v>#REF!</v>
          </cell>
          <cell r="E20">
            <v>2510.19</v>
          </cell>
        </row>
        <row r="21">
          <cell r="A21" t="e">
            <v>#REF!</v>
          </cell>
          <cell r="E21">
            <v>428</v>
          </cell>
        </row>
        <row r="22">
          <cell r="A22" t="e">
            <v>#REF!</v>
          </cell>
          <cell r="E22">
            <v>754</v>
          </cell>
        </row>
        <row r="23">
          <cell r="A23" t="e">
            <v>#REF!</v>
          </cell>
          <cell r="E23">
            <v>13792.03</v>
          </cell>
        </row>
        <row r="24">
          <cell r="A24" t="e">
            <v>#REF!</v>
          </cell>
          <cell r="E24">
            <v>638.02</v>
          </cell>
        </row>
        <row r="25">
          <cell r="A25" t="e">
            <v>#REF!</v>
          </cell>
          <cell r="E25">
            <v>27821.55</v>
          </cell>
        </row>
        <row r="26">
          <cell r="A26" t="e">
            <v>#REF!</v>
          </cell>
          <cell r="E26">
            <v>344</v>
          </cell>
        </row>
        <row r="27">
          <cell r="A27" t="e">
            <v>#REF!</v>
          </cell>
          <cell r="E27">
            <v>1779.42</v>
          </cell>
        </row>
        <row r="28">
          <cell r="A28" t="e">
            <v>#REF!</v>
          </cell>
          <cell r="E28">
            <v>62.16</v>
          </cell>
        </row>
        <row r="29">
          <cell r="A29" t="e">
            <v>#REF!</v>
          </cell>
          <cell r="E29">
            <v>773.74</v>
          </cell>
        </row>
        <row r="30">
          <cell r="A30" t="e">
            <v>#REF!</v>
          </cell>
          <cell r="E30">
            <v>6827.94</v>
          </cell>
        </row>
        <row r="31">
          <cell r="A31" t="e">
            <v>#REF!</v>
          </cell>
          <cell r="E31">
            <v>2279.6999999999998</v>
          </cell>
        </row>
        <row r="32">
          <cell r="A32" t="e">
            <v>#REF!</v>
          </cell>
          <cell r="E32">
            <v>120.3</v>
          </cell>
        </row>
        <row r="33">
          <cell r="A33" t="e">
            <v>#REF!</v>
          </cell>
          <cell r="E33">
            <v>592.5</v>
          </cell>
        </row>
        <row r="34">
          <cell r="A34" t="e">
            <v>#REF!</v>
          </cell>
          <cell r="E34">
            <v>109</v>
          </cell>
        </row>
        <row r="35">
          <cell r="A35" t="e">
            <v>#REF!</v>
          </cell>
          <cell r="E35">
            <v>63.46</v>
          </cell>
        </row>
        <row r="36">
          <cell r="A36" t="e">
            <v>#REF!</v>
          </cell>
          <cell r="E36">
            <v>6594.7</v>
          </cell>
        </row>
        <row r="37">
          <cell r="A37" t="e">
            <v>#REF!</v>
          </cell>
          <cell r="E37">
            <v>233.5</v>
          </cell>
        </row>
        <row r="38">
          <cell r="A38" t="e">
            <v>#REF!</v>
          </cell>
          <cell r="E38">
            <v>11597.54</v>
          </cell>
        </row>
        <row r="39">
          <cell r="A39" t="e">
            <v>#REF!</v>
          </cell>
          <cell r="E39">
            <v>1845.74</v>
          </cell>
        </row>
        <row r="40">
          <cell r="A40" t="e">
            <v>#REF!</v>
          </cell>
          <cell r="E40">
            <v>30.9</v>
          </cell>
        </row>
        <row r="41">
          <cell r="A41" t="e">
            <v>#REF!</v>
          </cell>
          <cell r="E41">
            <v>8563.42</v>
          </cell>
        </row>
        <row r="42">
          <cell r="A42" t="e">
            <v>#REF!</v>
          </cell>
          <cell r="E42">
            <v>6888.76</v>
          </cell>
        </row>
        <row r="43">
          <cell r="A43" t="e">
            <v>#REF!</v>
          </cell>
          <cell r="E43">
            <v>4357.5600000000004</v>
          </cell>
        </row>
        <row r="44">
          <cell r="A44" t="e">
            <v>#REF!</v>
          </cell>
          <cell r="E44">
            <v>18046.54</v>
          </cell>
        </row>
        <row r="45">
          <cell r="A45" t="e">
            <v>#REF!</v>
          </cell>
          <cell r="E45">
            <v>9605.1200000000008</v>
          </cell>
        </row>
        <row r="46">
          <cell r="A46" t="e">
            <v>#REF!</v>
          </cell>
          <cell r="E46">
            <v>797.86</v>
          </cell>
        </row>
        <row r="47">
          <cell r="A47" t="e">
            <v>#REF!</v>
          </cell>
          <cell r="E47">
            <v>61139.34</v>
          </cell>
        </row>
        <row r="48">
          <cell r="A48" t="e">
            <v>#REF!</v>
          </cell>
          <cell r="E48">
            <v>116.24</v>
          </cell>
        </row>
        <row r="49">
          <cell r="A49" t="e">
            <v>#REF!</v>
          </cell>
          <cell r="E49">
            <v>23.54</v>
          </cell>
        </row>
        <row r="50">
          <cell r="A50" t="e">
            <v>#REF!</v>
          </cell>
          <cell r="E50">
            <v>112424.39</v>
          </cell>
        </row>
        <row r="51">
          <cell r="A51" t="e">
            <v>#REF!</v>
          </cell>
          <cell r="E51">
            <v>258024.68</v>
          </cell>
        </row>
        <row r="52">
          <cell r="A52" t="e">
            <v>#REF!</v>
          </cell>
          <cell r="E52">
            <v>9959.52</v>
          </cell>
        </row>
        <row r="53">
          <cell r="A53" t="e">
            <v>#REF!</v>
          </cell>
          <cell r="E53">
            <v>3286</v>
          </cell>
        </row>
        <row r="54">
          <cell r="A54" t="e">
            <v>#REF!</v>
          </cell>
          <cell r="E54">
            <v>3195.83</v>
          </cell>
        </row>
        <row r="55">
          <cell r="A55" t="e">
            <v>#REF!</v>
          </cell>
          <cell r="E55">
            <v>849.9</v>
          </cell>
        </row>
        <row r="56">
          <cell r="A56" t="e">
            <v>#REF!</v>
          </cell>
          <cell r="E56">
            <v>4700.5</v>
          </cell>
        </row>
        <row r="57">
          <cell r="A57" t="e">
            <v>#REF!</v>
          </cell>
          <cell r="E57">
            <v>64868.12</v>
          </cell>
        </row>
        <row r="58">
          <cell r="A58" t="e">
            <v>#REF!</v>
          </cell>
          <cell r="E58">
            <v>22412.94</v>
          </cell>
        </row>
        <row r="59">
          <cell r="A59" t="e">
            <v>#REF!</v>
          </cell>
          <cell r="E59">
            <v>3965.18</v>
          </cell>
        </row>
        <row r="60">
          <cell r="A60" t="e">
            <v>#REF!</v>
          </cell>
          <cell r="E60">
            <v>1462</v>
          </cell>
        </row>
        <row r="61">
          <cell r="A61" t="e">
            <v>#REF!</v>
          </cell>
          <cell r="E61">
            <v>7690</v>
          </cell>
        </row>
        <row r="62">
          <cell r="A62" t="e">
            <v>#REF!</v>
          </cell>
          <cell r="E62">
            <v>3835</v>
          </cell>
        </row>
        <row r="63">
          <cell r="A63" t="e">
            <v>#REF!</v>
          </cell>
          <cell r="E63">
            <v>47911.5</v>
          </cell>
        </row>
        <row r="64">
          <cell r="A64" t="e">
            <v>#REF!</v>
          </cell>
          <cell r="E64">
            <v>12773.64</v>
          </cell>
        </row>
        <row r="65">
          <cell r="A65" t="e">
            <v>#REF!</v>
          </cell>
          <cell r="E65">
            <v>1125.05</v>
          </cell>
        </row>
        <row r="66">
          <cell r="A66" t="e">
            <v>#REF!</v>
          </cell>
          <cell r="E66">
            <v>160</v>
          </cell>
        </row>
        <row r="67">
          <cell r="A67" t="e">
            <v>#REF!</v>
          </cell>
          <cell r="E67">
            <v>101339.03</v>
          </cell>
        </row>
        <row r="68">
          <cell r="A68" t="e">
            <v>#REF!</v>
          </cell>
          <cell r="E68">
            <v>30779.71</v>
          </cell>
        </row>
        <row r="69">
          <cell r="A69" t="e">
            <v>#REF!</v>
          </cell>
          <cell r="E69">
            <v>1592.1</v>
          </cell>
        </row>
        <row r="70">
          <cell r="A70" t="e">
            <v>#REF!</v>
          </cell>
          <cell r="E70">
            <v>11621</v>
          </cell>
        </row>
        <row r="71">
          <cell r="A71" t="e">
            <v>#REF!</v>
          </cell>
          <cell r="E71">
            <v>7</v>
          </cell>
        </row>
        <row r="72">
          <cell r="A72" t="e">
            <v>#REF!</v>
          </cell>
          <cell r="E72">
            <v>5835.3</v>
          </cell>
        </row>
        <row r="73">
          <cell r="A73" t="e">
            <v>#REF!</v>
          </cell>
          <cell r="E73">
            <v>216.9</v>
          </cell>
        </row>
        <row r="74">
          <cell r="A74" t="e">
            <v>#REF!</v>
          </cell>
          <cell r="E74">
            <v>410</v>
          </cell>
        </row>
        <row r="75">
          <cell r="A75" t="e">
            <v>#REF!</v>
          </cell>
          <cell r="E75">
            <v>8135.25</v>
          </cell>
        </row>
        <row r="76">
          <cell r="A76" t="e">
            <v>#REF!</v>
          </cell>
          <cell r="E76">
            <v>1495.38</v>
          </cell>
        </row>
        <row r="77">
          <cell r="A77" t="e">
            <v>#REF!</v>
          </cell>
          <cell r="E77">
            <v>1880</v>
          </cell>
        </row>
        <row r="78">
          <cell r="A78" t="e">
            <v>#REF!</v>
          </cell>
          <cell r="E78">
            <v>95.12</v>
          </cell>
        </row>
        <row r="79">
          <cell r="A79" t="e">
            <v>#REF!</v>
          </cell>
          <cell r="E79">
            <v>1140</v>
          </cell>
        </row>
        <row r="80">
          <cell r="A80" t="e">
            <v>#REF!</v>
          </cell>
          <cell r="E80">
            <v>13249.45</v>
          </cell>
        </row>
        <row r="81">
          <cell r="A81" t="e">
            <v>#REF!</v>
          </cell>
          <cell r="E81">
            <v>1957.3</v>
          </cell>
        </row>
        <row r="82">
          <cell r="A82" t="e">
            <v>#REF!</v>
          </cell>
          <cell r="E82">
            <v>1332.06</v>
          </cell>
        </row>
        <row r="83">
          <cell r="A83" t="e">
            <v>#REF!</v>
          </cell>
          <cell r="E83">
            <v>0.97</v>
          </cell>
        </row>
        <row r="84">
          <cell r="A84" t="e">
            <v>#REF!</v>
          </cell>
          <cell r="E84">
            <v>912.35</v>
          </cell>
        </row>
        <row r="85">
          <cell r="A85" t="e">
            <v>#REF!</v>
          </cell>
          <cell r="E85">
            <v>235812</v>
          </cell>
        </row>
        <row r="86">
          <cell r="A86" t="e">
            <v>#REF!</v>
          </cell>
          <cell r="E86">
            <v>3806.16</v>
          </cell>
        </row>
        <row r="87">
          <cell r="A87" t="e">
            <v>#REF!</v>
          </cell>
          <cell r="E87">
            <v>57.65</v>
          </cell>
        </row>
        <row r="88">
          <cell r="A88" t="e">
            <v>#REF!</v>
          </cell>
          <cell r="E88">
            <v>25</v>
          </cell>
        </row>
        <row r="89">
          <cell r="A89" t="e">
            <v>#REF!</v>
          </cell>
          <cell r="E89">
            <v>168.98</v>
          </cell>
        </row>
        <row r="90">
          <cell r="A90" t="e">
            <v>#REF!</v>
          </cell>
          <cell r="E90">
            <v>876.02</v>
          </cell>
        </row>
        <row r="91">
          <cell r="A91" t="e">
            <v>#REF!</v>
          </cell>
          <cell r="E91">
            <v>592.5</v>
          </cell>
        </row>
        <row r="92">
          <cell r="A92" t="e">
            <v>#REF!</v>
          </cell>
          <cell r="E92">
            <v>10156.81</v>
          </cell>
        </row>
        <row r="93">
          <cell r="A93" t="e">
            <v>#REF!</v>
          </cell>
          <cell r="E93">
            <v>3699.8</v>
          </cell>
        </row>
        <row r="94">
          <cell r="A94" t="e">
            <v>#REF!</v>
          </cell>
          <cell r="E94">
            <v>24812.3</v>
          </cell>
        </row>
        <row r="95">
          <cell r="A95" t="e">
            <v>#REF!</v>
          </cell>
          <cell r="E95">
            <v>2429.11</v>
          </cell>
        </row>
        <row r="96">
          <cell r="A96" t="e">
            <v>#REF!</v>
          </cell>
          <cell r="E96">
            <v>25730</v>
          </cell>
        </row>
        <row r="97">
          <cell r="A97" t="e">
            <v>#REF!</v>
          </cell>
          <cell r="E97">
            <v>3811</v>
          </cell>
        </row>
        <row r="98">
          <cell r="A98" t="e">
            <v>#REF!</v>
          </cell>
          <cell r="E98">
            <v>4690</v>
          </cell>
        </row>
      </sheetData>
      <sheetData sheetId="17"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GAP_09HB_INAT"/>
      <sheetName val="Plan1"/>
      <sheetName val="2272_JAN"/>
      <sheetName val="2272_FEV"/>
      <sheetName val="2272_MAR"/>
      <sheetName val="2272_ABR"/>
      <sheetName val="09HB_JAN"/>
      <sheetName val="09HB_FEV"/>
      <sheetName val="09HB_MAR"/>
      <sheetName val="09HB_ABR"/>
      <sheetName val="0396_JAN"/>
      <sheetName val="0396_FEV"/>
      <sheetName val="0396_MAR"/>
      <sheetName val="0396_ABR"/>
      <sheetName val="09HB_MAR:09HB_ABR"/>
      <sheetName val="09HB_ABR:0396_JAN"/>
      <sheetName val="0396_MAR:0396_ABR"/>
      <sheetName val="#REF"/>
    </sheetNames>
    <sheetDataSet>
      <sheetData sheetId="0" refreshError="1"/>
      <sheetData sheetId="1" refreshError="1"/>
      <sheetData sheetId="2" refreshError="1"/>
      <sheetData sheetId="3" refreshError="1"/>
      <sheetData sheetId="4" refreshError="1">
        <row r="16">
          <cell r="G16" t="str">
            <v>Crédito Empenhado          Liquidado</v>
          </cell>
        </row>
        <row r="17">
          <cell r="C17" t="str">
            <v xml:space="preserve">070001  </v>
          </cell>
          <cell r="G17">
            <v>3615771.92</v>
          </cell>
        </row>
        <row r="18">
          <cell r="C18" t="str">
            <v xml:space="preserve">070002  </v>
          </cell>
          <cell r="G18">
            <v>805783.82</v>
          </cell>
        </row>
        <row r="19">
          <cell r="C19" t="str">
            <v xml:space="preserve">070003  </v>
          </cell>
          <cell r="G19">
            <v>2262954.8199999998</v>
          </cell>
        </row>
        <row r="20">
          <cell r="C20" t="str">
            <v xml:space="preserve">070004  </v>
          </cell>
          <cell r="G20">
            <v>2550136.2999999998</v>
          </cell>
        </row>
        <row r="21">
          <cell r="C21" t="str">
            <v xml:space="preserve">070005  </v>
          </cell>
          <cell r="G21">
            <v>2092707.79</v>
          </cell>
        </row>
        <row r="22">
          <cell r="C22" t="str">
            <v xml:space="preserve">070006  </v>
          </cell>
          <cell r="G22">
            <v>2607693.94</v>
          </cell>
        </row>
        <row r="23">
          <cell r="C23" t="str">
            <v xml:space="preserve">070007  </v>
          </cell>
          <cell r="G23">
            <v>3305724.93</v>
          </cell>
        </row>
        <row r="24">
          <cell r="C24" t="str">
            <v xml:space="preserve">070008  </v>
          </cell>
          <cell r="G24">
            <v>1862398.81</v>
          </cell>
        </row>
        <row r="25">
          <cell r="C25" t="str">
            <v xml:space="preserve">070009  </v>
          </cell>
          <cell r="G25">
            <v>2622719.61</v>
          </cell>
        </row>
        <row r="26">
          <cell r="C26" t="str">
            <v xml:space="preserve">070010  </v>
          </cell>
          <cell r="G26">
            <v>3905126.05</v>
          </cell>
        </row>
        <row r="27">
          <cell r="C27" t="str">
            <v xml:space="preserve">070011  </v>
          </cell>
          <cell r="G27">
            <v>1867813.8</v>
          </cell>
        </row>
        <row r="28">
          <cell r="C28" t="str">
            <v xml:space="preserve">070012  </v>
          </cell>
          <cell r="G28">
            <v>1536620.07</v>
          </cell>
        </row>
        <row r="29">
          <cell r="C29" t="str">
            <v xml:space="preserve">070013  </v>
          </cell>
          <cell r="G29">
            <v>4848114.12</v>
          </cell>
        </row>
        <row r="30">
          <cell r="C30" t="str">
            <v xml:space="preserve">070014  </v>
          </cell>
          <cell r="G30">
            <v>8455477.1600000001</v>
          </cell>
        </row>
        <row r="31">
          <cell r="C31" t="str">
            <v xml:space="preserve">070015  </v>
          </cell>
          <cell r="G31">
            <v>1693925.27</v>
          </cell>
        </row>
        <row r="32">
          <cell r="C32" t="str">
            <v xml:space="preserve">070016  </v>
          </cell>
          <cell r="G32">
            <v>1831818.51</v>
          </cell>
        </row>
        <row r="33">
          <cell r="C33" t="str">
            <v xml:space="preserve">070017  </v>
          </cell>
          <cell r="G33">
            <v>5979991.0200000005</v>
          </cell>
        </row>
        <row r="34">
          <cell r="C34" t="str">
            <v xml:space="preserve">070018  </v>
          </cell>
          <cell r="G34">
            <v>11517776.82</v>
          </cell>
        </row>
        <row r="35">
          <cell r="C35" t="str">
            <v xml:space="preserve">070019  </v>
          </cell>
          <cell r="G35">
            <v>3814503.07</v>
          </cell>
        </row>
        <row r="36">
          <cell r="C36" t="str">
            <v xml:space="preserve">070020  </v>
          </cell>
          <cell r="G36">
            <v>3180801.88</v>
          </cell>
        </row>
        <row r="37">
          <cell r="C37" t="str">
            <v xml:space="preserve">070021  </v>
          </cell>
          <cell r="G37">
            <v>4311231.37</v>
          </cell>
        </row>
        <row r="38">
          <cell r="C38" t="str">
            <v xml:space="preserve">070022  </v>
          </cell>
          <cell r="G38">
            <v>1879696.29</v>
          </cell>
        </row>
        <row r="39">
          <cell r="C39" t="str">
            <v xml:space="preserve">070023  </v>
          </cell>
          <cell r="G39">
            <v>3129705.7</v>
          </cell>
        </row>
        <row r="40">
          <cell r="C40" t="str">
            <v xml:space="preserve">070024  </v>
          </cell>
          <cell r="G40">
            <v>1443670.03</v>
          </cell>
        </row>
        <row r="41">
          <cell r="C41" t="str">
            <v xml:space="preserve">070025  </v>
          </cell>
          <cell r="G41">
            <v>1696152.39</v>
          </cell>
        </row>
        <row r="42">
          <cell r="C42" t="str">
            <v xml:space="preserve">070027  </v>
          </cell>
          <cell r="G42">
            <v>1755355.72</v>
          </cell>
        </row>
        <row r="43">
          <cell r="C43" t="str">
            <v xml:space="preserve">070028  </v>
          </cell>
          <cell r="G43">
            <v>919224.13</v>
          </cell>
        </row>
        <row r="44">
          <cell r="C44" t="str">
            <v xml:space="preserve">070029  </v>
          </cell>
          <cell r="G44">
            <v>720763</v>
          </cell>
        </row>
      </sheetData>
      <sheetData sheetId="5" refreshError="1">
        <row r="16">
          <cell r="G16" t="str">
            <v>Crédito Empenhado          Liquidado</v>
          </cell>
        </row>
        <row r="17">
          <cell r="C17" t="str">
            <v xml:space="preserve">070001  </v>
          </cell>
          <cell r="G17">
            <v>3740395.15</v>
          </cell>
        </row>
        <row r="18">
          <cell r="C18" t="str">
            <v xml:space="preserve">070002  </v>
          </cell>
          <cell r="G18">
            <v>931932.41</v>
          </cell>
        </row>
        <row r="19">
          <cell r="C19" t="str">
            <v xml:space="preserve">070003  </v>
          </cell>
          <cell r="G19">
            <v>2317064.04</v>
          </cell>
        </row>
        <row r="20">
          <cell r="C20" t="str">
            <v xml:space="preserve">070004  </v>
          </cell>
          <cell r="G20">
            <v>2978996.2</v>
          </cell>
        </row>
        <row r="21">
          <cell r="C21" t="str">
            <v xml:space="preserve">070005  </v>
          </cell>
          <cell r="G21">
            <v>3045338.79</v>
          </cell>
        </row>
        <row r="22">
          <cell r="C22" t="str">
            <v xml:space="preserve">070006  </v>
          </cell>
          <cell r="G22">
            <v>2797131.81</v>
          </cell>
        </row>
        <row r="23">
          <cell r="C23" t="str">
            <v xml:space="preserve">070007  </v>
          </cell>
          <cell r="G23">
            <v>3372287.42</v>
          </cell>
        </row>
        <row r="24">
          <cell r="C24" t="str">
            <v xml:space="preserve">070008  </v>
          </cell>
          <cell r="G24">
            <v>2792779.94</v>
          </cell>
        </row>
        <row r="25">
          <cell r="C25" t="str">
            <v xml:space="preserve">070009  </v>
          </cell>
          <cell r="G25">
            <v>2611654.7599999998</v>
          </cell>
        </row>
        <row r="26">
          <cell r="C26" t="str">
            <v xml:space="preserve">070010  </v>
          </cell>
          <cell r="G26">
            <v>4118679.56</v>
          </cell>
        </row>
        <row r="27">
          <cell r="C27" t="str">
            <v xml:space="preserve">070011  </v>
          </cell>
          <cell r="G27">
            <v>1980467.8</v>
          </cell>
        </row>
        <row r="28">
          <cell r="C28" t="str">
            <v xml:space="preserve">070012  </v>
          </cell>
          <cell r="G28">
            <v>1651953.6</v>
          </cell>
        </row>
        <row r="29">
          <cell r="C29" t="str">
            <v xml:space="preserve">070013  </v>
          </cell>
          <cell r="G29">
            <v>5649625.0800000001</v>
          </cell>
        </row>
        <row r="30">
          <cell r="C30" t="str">
            <v xml:space="preserve">070014  </v>
          </cell>
          <cell r="G30">
            <v>8401475.25</v>
          </cell>
        </row>
        <row r="31">
          <cell r="C31" t="str">
            <v xml:space="preserve">070015  </v>
          </cell>
          <cell r="G31">
            <v>1561023</v>
          </cell>
        </row>
        <row r="32">
          <cell r="C32" t="str">
            <v xml:space="preserve">070016  </v>
          </cell>
          <cell r="G32">
            <v>1922465.14</v>
          </cell>
        </row>
        <row r="33">
          <cell r="C33" t="str">
            <v xml:space="preserve">070017  </v>
          </cell>
          <cell r="G33">
            <v>6165234.1000000006</v>
          </cell>
        </row>
        <row r="34">
          <cell r="C34" t="str">
            <v xml:space="preserve">070018  </v>
          </cell>
          <cell r="G34">
            <v>10434322.970000001</v>
          </cell>
        </row>
        <row r="35">
          <cell r="C35" t="str">
            <v xml:space="preserve">070019  </v>
          </cell>
          <cell r="G35">
            <v>3904492.48</v>
          </cell>
        </row>
        <row r="36">
          <cell r="C36" t="str">
            <v xml:space="preserve">070020  </v>
          </cell>
          <cell r="G36">
            <v>3407383.21</v>
          </cell>
        </row>
        <row r="37">
          <cell r="C37" t="str">
            <v xml:space="preserve">070021  </v>
          </cell>
          <cell r="G37">
            <v>4541947.75</v>
          </cell>
        </row>
        <row r="38">
          <cell r="C38" t="str">
            <v xml:space="preserve">070022  </v>
          </cell>
          <cell r="G38">
            <v>1846699.45</v>
          </cell>
        </row>
        <row r="39">
          <cell r="C39" t="str">
            <v xml:space="preserve">070023  </v>
          </cell>
          <cell r="G39">
            <v>3467321.07</v>
          </cell>
        </row>
        <row r="40">
          <cell r="C40" t="str">
            <v xml:space="preserve">070024  </v>
          </cell>
          <cell r="G40">
            <v>1479479.73</v>
          </cell>
        </row>
        <row r="41">
          <cell r="C41" t="str">
            <v xml:space="preserve">070025  </v>
          </cell>
          <cell r="G41">
            <v>1853328.75</v>
          </cell>
        </row>
        <row r="42">
          <cell r="C42" t="str">
            <v xml:space="preserve">070027  </v>
          </cell>
          <cell r="G42">
            <v>1550374.68</v>
          </cell>
        </row>
        <row r="43">
          <cell r="C43" t="str">
            <v xml:space="preserve">070028  </v>
          </cell>
          <cell r="G43">
            <v>910356.67</v>
          </cell>
        </row>
        <row r="44">
          <cell r="C44" t="str">
            <v xml:space="preserve">070029  </v>
          </cell>
          <cell r="G44">
            <v>745019.1</v>
          </cell>
        </row>
      </sheetData>
      <sheetData sheetId="6" refreshError="1"/>
      <sheetData sheetId="7" refreshError="1"/>
      <sheetData sheetId="8" refreshError="1">
        <row r="16">
          <cell r="G16" t="str">
            <v>Crédito Empenhado          Liquidado</v>
          </cell>
        </row>
        <row r="17">
          <cell r="C17" t="str">
            <v xml:space="preserve">070001  </v>
          </cell>
          <cell r="G17">
            <v>656996.57999999996</v>
          </cell>
        </row>
        <row r="18">
          <cell r="C18" t="str">
            <v xml:space="preserve">070002  </v>
          </cell>
          <cell r="G18">
            <v>130109.46</v>
          </cell>
        </row>
        <row r="19">
          <cell r="C19" t="str">
            <v xml:space="preserve">070003  </v>
          </cell>
          <cell r="G19">
            <v>327914.52</v>
          </cell>
        </row>
        <row r="20">
          <cell r="C20" t="str">
            <v xml:space="preserve">070004  </v>
          </cell>
          <cell r="G20">
            <v>359338.68</v>
          </cell>
        </row>
        <row r="21">
          <cell r="C21" t="str">
            <v xml:space="preserve">070005  </v>
          </cell>
          <cell r="G21">
            <v>248126.2</v>
          </cell>
        </row>
        <row r="22">
          <cell r="C22" t="str">
            <v xml:space="preserve">070006  </v>
          </cell>
          <cell r="G22">
            <v>364465.38</v>
          </cell>
        </row>
        <row r="23">
          <cell r="C23" t="str">
            <v xml:space="preserve">070007  </v>
          </cell>
          <cell r="G23">
            <v>462817.7</v>
          </cell>
        </row>
        <row r="24">
          <cell r="C24" t="str">
            <v xml:space="preserve">070008  </v>
          </cell>
          <cell r="G24">
            <v>243247.7</v>
          </cell>
        </row>
        <row r="25">
          <cell r="C25" t="str">
            <v xml:space="preserve">070009  </v>
          </cell>
          <cell r="G25">
            <v>376361.29</v>
          </cell>
        </row>
        <row r="26">
          <cell r="C26" t="str">
            <v xml:space="preserve">070010  </v>
          </cell>
          <cell r="G26">
            <v>556855.07999999996</v>
          </cell>
        </row>
        <row r="27">
          <cell r="C27" t="str">
            <v xml:space="preserve">070011  </v>
          </cell>
          <cell r="G27">
            <v>266828.89</v>
          </cell>
        </row>
        <row r="28">
          <cell r="C28" t="str">
            <v xml:space="preserve">070012  </v>
          </cell>
          <cell r="G28">
            <v>221794.02</v>
          </cell>
        </row>
        <row r="29">
          <cell r="C29" t="str">
            <v xml:space="preserve">070013  </v>
          </cell>
          <cell r="G29">
            <v>681753.58</v>
          </cell>
        </row>
        <row r="30">
          <cell r="C30" t="str">
            <v xml:space="preserve">070014  </v>
          </cell>
          <cell r="G30">
            <v>1222990.32</v>
          </cell>
        </row>
        <row r="31">
          <cell r="C31" t="str">
            <v xml:space="preserve">070015  </v>
          </cell>
          <cell r="G31">
            <v>198145.19</v>
          </cell>
        </row>
        <row r="32">
          <cell r="C32" t="str">
            <v xml:space="preserve">070016  </v>
          </cell>
          <cell r="G32">
            <v>267655.09000000003</v>
          </cell>
        </row>
        <row r="33">
          <cell r="C33" t="str">
            <v xml:space="preserve">070017  </v>
          </cell>
          <cell r="G33">
            <v>846073.37</v>
          </cell>
        </row>
        <row r="34">
          <cell r="C34" t="str">
            <v xml:space="preserve">070018  </v>
          </cell>
          <cell r="G34">
            <v>1466399.42</v>
          </cell>
        </row>
        <row r="35">
          <cell r="C35" t="str">
            <v xml:space="preserve">070019  </v>
          </cell>
          <cell r="G35">
            <v>427688.06</v>
          </cell>
        </row>
        <row r="36">
          <cell r="C36" t="str">
            <v xml:space="preserve">070020  </v>
          </cell>
          <cell r="G36">
            <v>364637.96</v>
          </cell>
        </row>
        <row r="37">
          <cell r="C37" t="str">
            <v xml:space="preserve">070021  </v>
          </cell>
          <cell r="G37">
            <v>612395.26</v>
          </cell>
        </row>
        <row r="38">
          <cell r="C38" t="str">
            <v xml:space="preserve">070022  </v>
          </cell>
          <cell r="G38">
            <v>256502.78</v>
          </cell>
        </row>
        <row r="39">
          <cell r="C39" t="str">
            <v xml:space="preserve">070023  </v>
          </cell>
          <cell r="G39">
            <v>417429.54</v>
          </cell>
        </row>
        <row r="40">
          <cell r="C40" t="str">
            <v xml:space="preserve">070024  </v>
          </cell>
          <cell r="G40">
            <v>211954.76</v>
          </cell>
        </row>
        <row r="41">
          <cell r="C41" t="str">
            <v xml:space="preserve">070025  </v>
          </cell>
          <cell r="G41">
            <v>247891.02</v>
          </cell>
        </row>
        <row r="42">
          <cell r="C42" t="str">
            <v xml:space="preserve">070027  </v>
          </cell>
          <cell r="G42">
            <v>212625.3</v>
          </cell>
        </row>
        <row r="43">
          <cell r="C43" t="str">
            <v xml:space="preserve">070028  </v>
          </cell>
          <cell r="G43">
            <v>138382.42000000001</v>
          </cell>
        </row>
        <row r="44">
          <cell r="C44" t="str">
            <v xml:space="preserve">070029  </v>
          </cell>
          <cell r="G44">
            <v>94895.56</v>
          </cell>
        </row>
      </sheetData>
      <sheetData sheetId="9" refreshError="1">
        <row r="16">
          <cell r="G16" t="str">
            <v>Crédito Empenhado          Liquidado</v>
          </cell>
        </row>
        <row r="17">
          <cell r="C17" t="str">
            <v xml:space="preserve">070001  </v>
          </cell>
          <cell r="G17">
            <v>670897.54</v>
          </cell>
        </row>
        <row r="18">
          <cell r="C18" t="str">
            <v xml:space="preserve">070002  </v>
          </cell>
          <cell r="G18">
            <v>135032.98000000001</v>
          </cell>
        </row>
        <row r="19">
          <cell r="C19" t="str">
            <v xml:space="preserve">070003  </v>
          </cell>
          <cell r="G19">
            <v>331991.61</v>
          </cell>
        </row>
        <row r="20">
          <cell r="C20" t="str">
            <v xml:space="preserve">070004  </v>
          </cell>
          <cell r="G20">
            <v>429070.38</v>
          </cell>
        </row>
        <row r="21">
          <cell r="C21" t="str">
            <v xml:space="preserve">070005  </v>
          </cell>
          <cell r="G21">
            <v>434198.83</v>
          </cell>
        </row>
        <row r="22">
          <cell r="C22" t="str">
            <v xml:space="preserve">070006  </v>
          </cell>
          <cell r="G22">
            <v>404742.42</v>
          </cell>
        </row>
        <row r="23">
          <cell r="C23" t="str">
            <v xml:space="preserve">070007  </v>
          </cell>
          <cell r="G23">
            <v>465334.16</v>
          </cell>
        </row>
        <row r="24">
          <cell r="C24" t="str">
            <v xml:space="preserve">070008  </v>
          </cell>
          <cell r="G24">
            <v>434037.48</v>
          </cell>
        </row>
        <row r="25">
          <cell r="C25" t="str">
            <v xml:space="preserve">070009  </v>
          </cell>
          <cell r="G25">
            <v>384832.42</v>
          </cell>
        </row>
        <row r="26">
          <cell r="C26" t="str">
            <v xml:space="preserve">070010  </v>
          </cell>
          <cell r="G26">
            <v>574649.59999999998</v>
          </cell>
        </row>
        <row r="27">
          <cell r="C27" t="str">
            <v xml:space="preserve">070011  </v>
          </cell>
          <cell r="G27">
            <v>291835.90000000002</v>
          </cell>
        </row>
        <row r="28">
          <cell r="C28" t="str">
            <v xml:space="preserve">070012  </v>
          </cell>
          <cell r="G28">
            <v>228120.4</v>
          </cell>
        </row>
        <row r="29">
          <cell r="C29" t="str">
            <v xml:space="preserve">070013  </v>
          </cell>
          <cell r="G29">
            <v>822690.46</v>
          </cell>
        </row>
        <row r="30">
          <cell r="C30" t="str">
            <v xml:space="preserve">070014  </v>
          </cell>
          <cell r="G30">
            <v>1233833.6399999999</v>
          </cell>
        </row>
        <row r="31">
          <cell r="C31" t="str">
            <v xml:space="preserve">070015  </v>
          </cell>
          <cell r="G31">
            <v>187664.28</v>
          </cell>
        </row>
        <row r="32">
          <cell r="C32" t="str">
            <v xml:space="preserve">070016  </v>
          </cell>
          <cell r="G32">
            <v>273469.65999999997</v>
          </cell>
        </row>
        <row r="33">
          <cell r="C33" t="str">
            <v xml:space="preserve">070017  </v>
          </cell>
          <cell r="G33">
            <v>860806.24</v>
          </cell>
        </row>
        <row r="34">
          <cell r="C34" t="str">
            <v xml:space="preserve">070018  </v>
          </cell>
          <cell r="G34">
            <v>1506652.97</v>
          </cell>
        </row>
        <row r="35">
          <cell r="C35" t="str">
            <v xml:space="preserve">070019  </v>
          </cell>
          <cell r="G35">
            <v>432869</v>
          </cell>
        </row>
        <row r="36">
          <cell r="C36" t="str">
            <v xml:space="preserve">070020  </v>
          </cell>
          <cell r="G36">
            <v>388507.68</v>
          </cell>
        </row>
        <row r="37">
          <cell r="C37" t="str">
            <v xml:space="preserve">070021  </v>
          </cell>
          <cell r="G37">
            <v>642232.07999999996</v>
          </cell>
        </row>
        <row r="38">
          <cell r="C38" t="str">
            <v xml:space="preserve">070022  </v>
          </cell>
          <cell r="G38">
            <v>254047.35999999999</v>
          </cell>
        </row>
        <row r="39">
          <cell r="C39" t="str">
            <v xml:space="preserve">070023  </v>
          </cell>
          <cell r="G39">
            <v>436786.62</v>
          </cell>
        </row>
        <row r="40">
          <cell r="C40" t="str">
            <v xml:space="preserve">070024  </v>
          </cell>
          <cell r="G40">
            <v>218339.38</v>
          </cell>
        </row>
        <row r="41">
          <cell r="C41" t="str">
            <v xml:space="preserve">070025  </v>
          </cell>
          <cell r="G41">
            <v>289888.96999999997</v>
          </cell>
        </row>
        <row r="42">
          <cell r="C42" t="str">
            <v xml:space="preserve">070027  </v>
          </cell>
          <cell r="G42">
            <v>219106.26</v>
          </cell>
        </row>
        <row r="43">
          <cell r="C43" t="str">
            <v xml:space="preserve">070028  </v>
          </cell>
          <cell r="G43">
            <v>138800.06</v>
          </cell>
        </row>
        <row r="44">
          <cell r="C44" t="str">
            <v xml:space="preserve">070029  </v>
          </cell>
          <cell r="G44">
            <v>94895.56</v>
          </cell>
        </row>
      </sheetData>
      <sheetData sheetId="10" refreshError="1"/>
      <sheetData sheetId="11" refreshError="1"/>
      <sheetData sheetId="12" refreshError="1">
        <row r="16">
          <cell r="G16" t="str">
            <v>Crédito Empenhado          Liquidado</v>
          </cell>
        </row>
        <row r="17">
          <cell r="C17" t="str">
            <v xml:space="preserve">070001  </v>
          </cell>
          <cell r="G17">
            <v>1961384.61</v>
          </cell>
        </row>
        <row r="18">
          <cell r="C18" t="str">
            <v xml:space="preserve">070002  </v>
          </cell>
          <cell r="G18">
            <v>111290.19</v>
          </cell>
        </row>
        <row r="19">
          <cell r="C19" t="str">
            <v xml:space="preserve">070003  </v>
          </cell>
          <cell r="G19">
            <v>366203.02</v>
          </cell>
        </row>
        <row r="20">
          <cell r="C20" t="str">
            <v xml:space="preserve">070004  </v>
          </cell>
          <cell r="G20">
            <v>804022.06</v>
          </cell>
        </row>
        <row r="21">
          <cell r="C21" t="str">
            <v xml:space="preserve">070005  </v>
          </cell>
          <cell r="G21">
            <v>683188.93</v>
          </cell>
        </row>
        <row r="22">
          <cell r="C22" t="str">
            <v xml:space="preserve">070006  </v>
          </cell>
          <cell r="G22">
            <v>678150.73</v>
          </cell>
        </row>
        <row r="23">
          <cell r="C23" t="str">
            <v xml:space="preserve">070007  </v>
          </cell>
          <cell r="G23">
            <v>1478439.47</v>
          </cell>
        </row>
        <row r="24">
          <cell r="C24" t="str">
            <v xml:space="preserve">070008  </v>
          </cell>
          <cell r="G24">
            <v>884679.02</v>
          </cell>
        </row>
        <row r="25">
          <cell r="C25" t="str">
            <v xml:space="preserve">070009  </v>
          </cell>
          <cell r="G25">
            <v>570725.11</v>
          </cell>
        </row>
        <row r="26">
          <cell r="C26" t="str">
            <v xml:space="preserve">070010  </v>
          </cell>
          <cell r="G26">
            <v>1461435.93</v>
          </cell>
        </row>
        <row r="27">
          <cell r="C27" t="str">
            <v xml:space="preserve">070011  </v>
          </cell>
          <cell r="G27">
            <v>322705.18</v>
          </cell>
        </row>
        <row r="28">
          <cell r="C28" t="str">
            <v xml:space="preserve">070012  </v>
          </cell>
          <cell r="G28">
            <v>436816.68</v>
          </cell>
        </row>
        <row r="29">
          <cell r="C29" t="str">
            <v xml:space="preserve">070013  </v>
          </cell>
          <cell r="G29">
            <v>1885700.67</v>
          </cell>
        </row>
        <row r="30">
          <cell r="C30" t="str">
            <v xml:space="preserve">070014  </v>
          </cell>
          <cell r="G30">
            <v>2765763.73</v>
          </cell>
        </row>
        <row r="31">
          <cell r="C31" t="str">
            <v xml:space="preserve">070015  </v>
          </cell>
          <cell r="G31">
            <v>581798.15</v>
          </cell>
        </row>
        <row r="32">
          <cell r="C32" t="str">
            <v xml:space="preserve">070016  </v>
          </cell>
          <cell r="G32">
            <v>211152.43</v>
          </cell>
        </row>
        <row r="33">
          <cell r="C33" t="str">
            <v xml:space="preserve">070017  </v>
          </cell>
          <cell r="G33">
            <v>6630797.0600000005</v>
          </cell>
        </row>
        <row r="34">
          <cell r="C34" t="str">
            <v xml:space="preserve">070018  </v>
          </cell>
          <cell r="G34">
            <v>4485848.79</v>
          </cell>
        </row>
        <row r="35">
          <cell r="C35" t="str">
            <v xml:space="preserve">070019  </v>
          </cell>
          <cell r="G35">
            <v>1277593.7</v>
          </cell>
        </row>
        <row r="36">
          <cell r="C36" t="str">
            <v xml:space="preserve">070020  </v>
          </cell>
          <cell r="G36">
            <v>1205247.8700000001</v>
          </cell>
        </row>
        <row r="37">
          <cell r="C37" t="str">
            <v xml:space="preserve">070021  </v>
          </cell>
          <cell r="G37">
            <v>1515444.25</v>
          </cell>
        </row>
        <row r="38">
          <cell r="C38" t="str">
            <v xml:space="preserve">070022  </v>
          </cell>
          <cell r="G38">
            <v>435501.35</v>
          </cell>
        </row>
        <row r="39">
          <cell r="C39" t="str">
            <v xml:space="preserve">070023  </v>
          </cell>
          <cell r="G39">
            <v>663286.65</v>
          </cell>
        </row>
        <row r="40">
          <cell r="C40" t="str">
            <v xml:space="preserve">070024  </v>
          </cell>
          <cell r="G40">
            <v>54334.31</v>
          </cell>
        </row>
        <row r="41">
          <cell r="C41" t="str">
            <v xml:space="preserve">070025  </v>
          </cell>
          <cell r="G41">
            <v>751843.23</v>
          </cell>
        </row>
        <row r="42">
          <cell r="C42" t="str">
            <v xml:space="preserve">070027  </v>
          </cell>
          <cell r="G42">
            <v>96879.41</v>
          </cell>
        </row>
        <row r="43">
          <cell r="C43" t="str">
            <v xml:space="preserve">070028  </v>
          </cell>
          <cell r="G43">
            <v>12313.56</v>
          </cell>
        </row>
        <row r="44">
          <cell r="C44" t="str">
            <v xml:space="preserve">070029  </v>
          </cell>
          <cell r="G44">
            <v>33900.639999999999</v>
          </cell>
        </row>
      </sheetData>
      <sheetData sheetId="13" refreshError="1">
        <row r="16">
          <cell r="G16" t="str">
            <v>Crédito Empenhado          Liquidado</v>
          </cell>
        </row>
        <row r="17">
          <cell r="C17" t="str">
            <v xml:space="preserve">070001  </v>
          </cell>
          <cell r="G17">
            <v>1954330.72</v>
          </cell>
        </row>
        <row r="18">
          <cell r="C18" t="str">
            <v xml:space="preserve">070002  </v>
          </cell>
          <cell r="G18">
            <v>113649.69</v>
          </cell>
        </row>
        <row r="19">
          <cell r="C19" t="str">
            <v xml:space="preserve">070003  </v>
          </cell>
          <cell r="G19">
            <v>356834.47</v>
          </cell>
        </row>
        <row r="20">
          <cell r="C20" t="str">
            <v xml:space="preserve">070004  </v>
          </cell>
          <cell r="G20">
            <v>802616.72</v>
          </cell>
        </row>
        <row r="21">
          <cell r="C21" t="str">
            <v xml:space="preserve">070005  </v>
          </cell>
          <cell r="G21">
            <v>683288.93</v>
          </cell>
        </row>
        <row r="22">
          <cell r="C22" t="str">
            <v xml:space="preserve">070006  </v>
          </cell>
          <cell r="G22">
            <v>678151.99</v>
          </cell>
        </row>
        <row r="23">
          <cell r="C23" t="str">
            <v xml:space="preserve">070007  </v>
          </cell>
          <cell r="G23">
            <v>1495219.09</v>
          </cell>
        </row>
        <row r="24">
          <cell r="C24" t="str">
            <v xml:space="preserve">070008  </v>
          </cell>
          <cell r="G24">
            <v>864262.36</v>
          </cell>
        </row>
        <row r="25">
          <cell r="C25" t="str">
            <v xml:space="preserve">070009  </v>
          </cell>
          <cell r="G25">
            <v>570725.11</v>
          </cell>
        </row>
        <row r="26">
          <cell r="C26" t="str">
            <v xml:space="preserve">070010  </v>
          </cell>
          <cell r="G26">
            <v>1492770.11</v>
          </cell>
        </row>
        <row r="27">
          <cell r="C27" t="str">
            <v xml:space="preserve">070011  </v>
          </cell>
          <cell r="G27">
            <v>305926.58</v>
          </cell>
        </row>
        <row r="28">
          <cell r="C28" t="str">
            <v xml:space="preserve">070012  </v>
          </cell>
          <cell r="G28">
            <v>436342.79</v>
          </cell>
        </row>
        <row r="29">
          <cell r="C29" t="str">
            <v xml:space="preserve">070013  </v>
          </cell>
          <cell r="G29">
            <v>1930473.53</v>
          </cell>
        </row>
        <row r="30">
          <cell r="C30" t="str">
            <v xml:space="preserve">070014  </v>
          </cell>
          <cell r="G30">
            <v>2717399.65</v>
          </cell>
        </row>
        <row r="31">
          <cell r="C31" t="str">
            <v xml:space="preserve">070015  </v>
          </cell>
          <cell r="G31">
            <v>581798.15</v>
          </cell>
        </row>
        <row r="32">
          <cell r="C32" t="str">
            <v xml:space="preserve">070016  </v>
          </cell>
          <cell r="G32">
            <v>211152.43</v>
          </cell>
        </row>
        <row r="33">
          <cell r="C33" t="str">
            <v xml:space="preserve">070017  </v>
          </cell>
          <cell r="G33">
            <v>6601628.7300000004</v>
          </cell>
        </row>
        <row r="34">
          <cell r="C34" t="str">
            <v xml:space="preserve">070018  </v>
          </cell>
          <cell r="G34">
            <v>4504862.58</v>
          </cell>
        </row>
        <row r="35">
          <cell r="C35" t="str">
            <v xml:space="preserve">070019  </v>
          </cell>
          <cell r="G35">
            <v>1243689.6000000001</v>
          </cell>
        </row>
        <row r="36">
          <cell r="C36" t="str">
            <v xml:space="preserve">070020  </v>
          </cell>
          <cell r="G36">
            <v>1205247.8700000001</v>
          </cell>
        </row>
        <row r="37">
          <cell r="C37" t="str">
            <v xml:space="preserve">070021  </v>
          </cell>
          <cell r="G37">
            <v>1515444.25</v>
          </cell>
        </row>
        <row r="38">
          <cell r="C38" t="str">
            <v xml:space="preserve">070022  </v>
          </cell>
          <cell r="G38">
            <v>420698.31</v>
          </cell>
        </row>
        <row r="39">
          <cell r="C39" t="str">
            <v xml:space="preserve">070023  </v>
          </cell>
          <cell r="G39">
            <v>659833.65</v>
          </cell>
        </row>
        <row r="40">
          <cell r="C40" t="str">
            <v xml:space="preserve">070024  </v>
          </cell>
          <cell r="G40">
            <v>54334.31</v>
          </cell>
        </row>
        <row r="41">
          <cell r="C41" t="str">
            <v xml:space="preserve">070025  </v>
          </cell>
          <cell r="G41">
            <v>741632.13</v>
          </cell>
        </row>
        <row r="42">
          <cell r="C42" t="str">
            <v xml:space="preserve">070027  </v>
          </cell>
          <cell r="G42">
            <v>96879.41</v>
          </cell>
        </row>
        <row r="43">
          <cell r="C43" t="str">
            <v xml:space="preserve">070028  </v>
          </cell>
          <cell r="G43">
            <v>13453.56</v>
          </cell>
        </row>
        <row r="44">
          <cell r="C44" t="str">
            <v xml:space="preserve">070029  </v>
          </cell>
          <cell r="G44">
            <v>33900.639999999999</v>
          </cell>
        </row>
      </sheetData>
      <sheetData sheetId="14" refreshError="1"/>
      <sheetData sheetId="15" refreshError="1"/>
      <sheetData sheetId="16" refreshError="1"/>
      <sheetData sheetId="17"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AC_SECRET"/>
    </sheetNames>
    <sheetDataSet>
      <sheetData sheetId="0"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AC_Z"/>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ASE_EXEC"/>
      <sheetName val="DEFICIT MENSAL"/>
      <sheetName val="Crédito 1ª leva"/>
      <sheetName val="Nec Cred ÓrgãoExec_ALIM_ASMED"/>
      <sheetName val="Nec Cred ÓrgãoExec"/>
    </sheetNames>
    <sheetDataSet>
      <sheetData sheetId="0"/>
      <sheetData sheetId="1">
        <row r="12">
          <cell r="C12" t="str">
            <v>02</v>
          </cell>
        </row>
      </sheetData>
      <sheetData sheetId="2">
        <row r="1">
          <cell r="A1" t="str">
            <v>Esfera</v>
          </cell>
          <cell r="B1" t="str">
            <v>Unidade</v>
          </cell>
          <cell r="C1" t="str">
            <v>Programa</v>
          </cell>
          <cell r="D1" t="str">
            <v>Função</v>
          </cell>
          <cell r="E1" t="str">
            <v>Subfunção</v>
          </cell>
          <cell r="F1" t="str">
            <v>Ação</v>
          </cell>
          <cell r="G1" t="str">
            <v>Localizador</v>
          </cell>
          <cell r="H1" t="str">
            <v>Origem Localizador  (A - LOA, C - Crédito Especial, G - Crédito Extrordinário)</v>
          </cell>
          <cell r="I1" t="str">
            <v>P.O.</v>
          </cell>
        </row>
        <row r="2">
          <cell r="A2">
            <v>10</v>
          </cell>
          <cell r="B2" t="str">
            <v>13101</v>
          </cell>
          <cell r="C2" t="str">
            <v>0566</v>
          </cell>
          <cell r="D2" t="str">
            <v>02</v>
          </cell>
          <cell r="E2">
            <v>306</v>
          </cell>
          <cell r="F2" t="str">
            <v>2012</v>
          </cell>
          <cell r="G2" t="str">
            <v>0001</v>
          </cell>
          <cell r="H2" t="str">
            <v>A</v>
          </cell>
          <cell r="I2" t="str">
            <v>0001</v>
          </cell>
        </row>
        <row r="3">
          <cell r="A3">
            <v>10</v>
          </cell>
          <cell r="B3" t="str">
            <v>14111</v>
          </cell>
          <cell r="C3" t="str">
            <v>0570</v>
          </cell>
          <cell r="D3" t="str">
            <v>02</v>
          </cell>
          <cell r="E3">
            <v>331</v>
          </cell>
          <cell r="F3" t="str">
            <v>2011</v>
          </cell>
          <cell r="G3" t="str">
            <v>0001</v>
          </cell>
          <cell r="H3" t="str">
            <v>A</v>
          </cell>
          <cell r="I3" t="str">
            <v>0001</v>
          </cell>
        </row>
        <row r="4">
          <cell r="A4">
            <v>10</v>
          </cell>
          <cell r="B4" t="str">
            <v>14114</v>
          </cell>
          <cell r="C4" t="str">
            <v>0570</v>
          </cell>
          <cell r="D4" t="str">
            <v>02</v>
          </cell>
          <cell r="E4">
            <v>331</v>
          </cell>
          <cell r="F4" t="str">
            <v>2011</v>
          </cell>
          <cell r="G4" t="str">
            <v>0001</v>
          </cell>
          <cell r="H4" t="str">
            <v>A</v>
          </cell>
          <cell r="I4" t="str">
            <v>0001</v>
          </cell>
        </row>
        <row r="5">
          <cell r="A5">
            <v>10</v>
          </cell>
          <cell r="B5" t="str">
            <v>15103</v>
          </cell>
          <cell r="C5" t="str">
            <v>0571</v>
          </cell>
          <cell r="D5" t="str">
            <v>02</v>
          </cell>
          <cell r="E5">
            <v>365</v>
          </cell>
          <cell r="F5">
            <v>2010</v>
          </cell>
          <cell r="G5" t="str">
            <v>0035</v>
          </cell>
          <cell r="H5" t="str">
            <v>A</v>
          </cell>
          <cell r="I5" t="str">
            <v>0000</v>
          </cell>
        </row>
        <row r="6">
          <cell r="A6">
            <v>10</v>
          </cell>
          <cell r="B6" t="str">
            <v>15106</v>
          </cell>
          <cell r="C6" t="str">
            <v>0571</v>
          </cell>
          <cell r="D6" t="str">
            <v>02</v>
          </cell>
          <cell r="E6">
            <v>331</v>
          </cell>
          <cell r="F6" t="str">
            <v>2011</v>
          </cell>
          <cell r="G6" t="str">
            <v>0029</v>
          </cell>
          <cell r="H6" t="str">
            <v>A</v>
          </cell>
          <cell r="I6" t="str">
            <v>0001</v>
          </cell>
        </row>
        <row r="7">
          <cell r="A7">
            <v>10</v>
          </cell>
          <cell r="B7" t="str">
            <v>15116</v>
          </cell>
          <cell r="C7" t="str">
            <v>0571</v>
          </cell>
          <cell r="D7" t="str">
            <v>02</v>
          </cell>
          <cell r="E7">
            <v>331</v>
          </cell>
          <cell r="F7" t="str">
            <v>2011</v>
          </cell>
          <cell r="G7" t="str">
            <v>0035</v>
          </cell>
          <cell r="H7" t="str">
            <v>A</v>
          </cell>
          <cell r="I7" t="str">
            <v>0001</v>
          </cell>
        </row>
        <row r="8">
          <cell r="A8">
            <v>10</v>
          </cell>
          <cell r="B8" t="str">
            <v>15119</v>
          </cell>
          <cell r="C8" t="str">
            <v>0571</v>
          </cell>
          <cell r="D8" t="str">
            <v>02</v>
          </cell>
          <cell r="E8">
            <v>365</v>
          </cell>
          <cell r="F8">
            <v>2010</v>
          </cell>
          <cell r="G8" t="str">
            <v>0052</v>
          </cell>
          <cell r="H8" t="str">
            <v>A</v>
          </cell>
          <cell r="I8" t="str">
            <v>0000</v>
          </cell>
        </row>
        <row r="9">
          <cell r="A9">
            <v>10</v>
          </cell>
          <cell r="B9" t="str">
            <v>16101</v>
          </cell>
          <cell r="C9" t="str">
            <v>0567</v>
          </cell>
          <cell r="D9" t="str">
            <v>02</v>
          </cell>
          <cell r="E9">
            <v>331</v>
          </cell>
          <cell r="F9" t="str">
            <v>2011</v>
          </cell>
          <cell r="G9" t="str">
            <v>0053</v>
          </cell>
          <cell r="H9" t="str">
            <v>A</v>
          </cell>
          <cell r="I9" t="str">
            <v>0001</v>
          </cell>
        </row>
        <row r="10">
          <cell r="A10">
            <v>10</v>
          </cell>
          <cell r="B10" t="str">
            <v>17101</v>
          </cell>
          <cell r="C10">
            <v>1389</v>
          </cell>
          <cell r="D10" t="str">
            <v>02</v>
          </cell>
          <cell r="E10">
            <v>331</v>
          </cell>
          <cell r="F10" t="str">
            <v>2011</v>
          </cell>
          <cell r="G10" t="str">
            <v>0001</v>
          </cell>
          <cell r="H10" t="str">
            <v>A</v>
          </cell>
          <cell r="I10" t="str">
            <v>0001</v>
          </cell>
        </row>
        <row r="11">
          <cell r="A11">
            <v>10</v>
          </cell>
          <cell r="B11" t="str">
            <v>20101</v>
          </cell>
          <cell r="C11">
            <v>2101</v>
          </cell>
          <cell r="D11" t="str">
            <v>04</v>
          </cell>
          <cell r="E11">
            <v>306</v>
          </cell>
          <cell r="F11" t="str">
            <v>2012</v>
          </cell>
          <cell r="G11" t="str">
            <v>0001</v>
          </cell>
          <cell r="H11" t="str">
            <v>A</v>
          </cell>
          <cell r="I11" t="str">
            <v>0001</v>
          </cell>
        </row>
        <row r="12">
          <cell r="A12">
            <v>10</v>
          </cell>
          <cell r="B12" t="str">
            <v>20101</v>
          </cell>
          <cell r="C12">
            <v>2101</v>
          </cell>
          <cell r="D12" t="str">
            <v>04</v>
          </cell>
          <cell r="E12">
            <v>365</v>
          </cell>
          <cell r="F12">
            <v>2010</v>
          </cell>
          <cell r="G12" t="str">
            <v>0001</v>
          </cell>
          <cell r="H12" t="str">
            <v>A</v>
          </cell>
          <cell r="I12" t="str">
            <v>0000</v>
          </cell>
        </row>
        <row r="13">
          <cell r="A13">
            <v>10</v>
          </cell>
          <cell r="B13" t="str">
            <v>20118</v>
          </cell>
          <cell r="C13">
            <v>2101</v>
          </cell>
          <cell r="D13" t="str">
            <v>06</v>
          </cell>
          <cell r="E13">
            <v>306</v>
          </cell>
          <cell r="F13" t="str">
            <v>2012</v>
          </cell>
          <cell r="G13" t="str">
            <v>0001</v>
          </cell>
          <cell r="H13" t="str">
            <v>A</v>
          </cell>
          <cell r="I13" t="str">
            <v>0001</v>
          </cell>
        </row>
        <row r="14">
          <cell r="A14">
            <v>10</v>
          </cell>
          <cell r="B14" t="str">
            <v>20204</v>
          </cell>
          <cell r="C14">
            <v>2101</v>
          </cell>
          <cell r="D14" t="str">
            <v>04</v>
          </cell>
          <cell r="E14">
            <v>306</v>
          </cell>
          <cell r="F14" t="str">
            <v>2012</v>
          </cell>
          <cell r="G14" t="str">
            <v>5664</v>
          </cell>
          <cell r="H14" t="str">
            <v>A</v>
          </cell>
          <cell r="I14" t="str">
            <v>0001</v>
          </cell>
        </row>
        <row r="15">
          <cell r="A15">
            <v>20</v>
          </cell>
          <cell r="B15" t="str">
            <v>20204</v>
          </cell>
          <cell r="C15">
            <v>2101</v>
          </cell>
          <cell r="D15" t="str">
            <v>04</v>
          </cell>
          <cell r="E15">
            <v>301</v>
          </cell>
          <cell r="F15" t="str">
            <v>2004</v>
          </cell>
          <cell r="G15" t="str">
            <v>5664</v>
          </cell>
          <cell r="H15" t="str">
            <v>A</v>
          </cell>
          <cell r="I15" t="str">
            <v>0001</v>
          </cell>
        </row>
        <row r="16">
          <cell r="A16">
            <v>10</v>
          </cell>
          <cell r="B16" t="str">
            <v>20204</v>
          </cell>
          <cell r="C16">
            <v>2101</v>
          </cell>
          <cell r="D16" t="str">
            <v>04</v>
          </cell>
          <cell r="E16">
            <v>331</v>
          </cell>
          <cell r="F16" t="str">
            <v>2011</v>
          </cell>
          <cell r="G16" t="str">
            <v>5664</v>
          </cell>
          <cell r="H16" t="str">
            <v>A</v>
          </cell>
          <cell r="I16" t="str">
            <v>0001</v>
          </cell>
        </row>
        <row r="17">
          <cell r="A17">
            <v>10</v>
          </cell>
          <cell r="B17" t="str">
            <v>20415</v>
          </cell>
          <cell r="C17">
            <v>2101</v>
          </cell>
          <cell r="D17" t="str">
            <v>24</v>
          </cell>
          <cell r="E17">
            <v>331</v>
          </cell>
          <cell r="F17" t="str">
            <v>2011</v>
          </cell>
          <cell r="G17" t="str">
            <v>0001</v>
          </cell>
          <cell r="H17" t="str">
            <v>A</v>
          </cell>
          <cell r="I17" t="str">
            <v>0001</v>
          </cell>
        </row>
        <row r="18">
          <cell r="A18">
            <v>10</v>
          </cell>
          <cell r="B18" t="str">
            <v>20927</v>
          </cell>
          <cell r="C18">
            <v>2101</v>
          </cell>
          <cell r="D18" t="str">
            <v>04</v>
          </cell>
          <cell r="E18">
            <v>306</v>
          </cell>
          <cell r="F18" t="str">
            <v>2012</v>
          </cell>
          <cell r="G18" t="str">
            <v>0001</v>
          </cell>
          <cell r="H18" t="str">
            <v>A</v>
          </cell>
          <cell r="I18" t="str">
            <v>0001</v>
          </cell>
        </row>
        <row r="19">
          <cell r="A19">
            <v>10</v>
          </cell>
          <cell r="B19" t="str">
            <v>22101</v>
          </cell>
          <cell r="C19">
            <v>2105</v>
          </cell>
          <cell r="D19">
            <v>20</v>
          </cell>
          <cell r="E19">
            <v>306</v>
          </cell>
          <cell r="F19" t="str">
            <v>2012</v>
          </cell>
          <cell r="G19" t="str">
            <v>0001</v>
          </cell>
          <cell r="H19" t="str">
            <v>A</v>
          </cell>
          <cell r="I19" t="str">
            <v>0001</v>
          </cell>
        </row>
        <row r="20">
          <cell r="A20">
            <v>10</v>
          </cell>
          <cell r="B20" t="str">
            <v>24101</v>
          </cell>
          <cell r="C20">
            <v>2106</v>
          </cell>
          <cell r="D20">
            <v>19</v>
          </cell>
          <cell r="E20">
            <v>306</v>
          </cell>
          <cell r="F20" t="str">
            <v>2012</v>
          </cell>
          <cell r="G20" t="str">
            <v>0001</v>
          </cell>
          <cell r="H20" t="str">
            <v>A</v>
          </cell>
          <cell r="I20" t="str">
            <v>0001</v>
          </cell>
        </row>
        <row r="21">
          <cell r="A21">
            <v>20</v>
          </cell>
          <cell r="B21" t="str">
            <v>24101</v>
          </cell>
          <cell r="C21">
            <v>2106</v>
          </cell>
          <cell r="D21">
            <v>19</v>
          </cell>
          <cell r="E21">
            <v>301</v>
          </cell>
          <cell r="F21" t="str">
            <v>2004</v>
          </cell>
          <cell r="G21" t="str">
            <v>0001</v>
          </cell>
          <cell r="H21" t="str">
            <v>A</v>
          </cell>
          <cell r="I21" t="str">
            <v>0001</v>
          </cell>
        </row>
        <row r="22">
          <cell r="A22">
            <v>10</v>
          </cell>
          <cell r="B22" t="str">
            <v>24201</v>
          </cell>
          <cell r="C22">
            <v>2106</v>
          </cell>
          <cell r="D22">
            <v>19</v>
          </cell>
          <cell r="E22">
            <v>306</v>
          </cell>
          <cell r="F22" t="str">
            <v>2012</v>
          </cell>
          <cell r="G22" t="str">
            <v>0001</v>
          </cell>
          <cell r="H22" t="str">
            <v>A</v>
          </cell>
          <cell r="I22" t="str">
            <v>0001</v>
          </cell>
        </row>
        <row r="23">
          <cell r="A23">
            <v>20</v>
          </cell>
          <cell r="B23" t="str">
            <v>24201</v>
          </cell>
          <cell r="C23">
            <v>2106</v>
          </cell>
          <cell r="D23">
            <v>19</v>
          </cell>
          <cell r="E23">
            <v>301</v>
          </cell>
          <cell r="F23" t="str">
            <v>2004</v>
          </cell>
          <cell r="G23" t="str">
            <v>0001</v>
          </cell>
          <cell r="H23" t="str">
            <v>A</v>
          </cell>
          <cell r="I23" t="str">
            <v>0001</v>
          </cell>
        </row>
        <row r="40">
          <cell r="D40">
            <v>12</v>
          </cell>
        </row>
        <row r="41">
          <cell r="D41">
            <v>12</v>
          </cell>
        </row>
        <row r="42">
          <cell r="D42">
            <v>12</v>
          </cell>
        </row>
        <row r="43">
          <cell r="D43">
            <v>12</v>
          </cell>
        </row>
      </sheetData>
      <sheetData sheetId="3">
        <row r="13">
          <cell r="C13">
            <v>43568634</v>
          </cell>
        </row>
      </sheetData>
      <sheetData sheetId="4">
        <row r="13">
          <cell r="C13">
            <v>2189215</v>
          </cell>
        </row>
      </sheetData>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AC"/>
      <sheetName val="AM "/>
      <sheetName val="MA"/>
      <sheetName val="BA (2)"/>
      <sheetName val="TRF"/>
      <sheetName val="PA (2)"/>
      <sheetName val="RO"/>
      <sheetName val="AP"/>
      <sheetName val="TO"/>
      <sheetName val="RR"/>
      <sheetName val="PA"/>
      <sheetName val="PI"/>
      <sheetName val="BA"/>
      <sheetName val="MG"/>
      <sheetName val="MT"/>
      <sheetName val="GO"/>
      <sheetName val="DF"/>
    </sheetNames>
    <sheetDataSet>
      <sheetData sheetId="0"/>
      <sheetData sheetId="1"/>
      <sheetData sheetId="2">
        <row r="13">
          <cell r="E13" t="str">
            <v>Crédito Empenhado          Liquidado</v>
          </cell>
        </row>
      </sheetData>
      <sheetData sheetId="3"/>
      <sheetData sheetId="4">
        <row r="8">
          <cell r="E8" t="str">
            <v>Crédito Empenhado          Liquidado</v>
          </cell>
        </row>
        <row r="9">
          <cell r="A9" t="e">
            <v>#REF!</v>
          </cell>
          <cell r="E9">
            <v>2797535.55</v>
          </cell>
        </row>
        <row r="10">
          <cell r="A10" t="e">
            <v>#REF!</v>
          </cell>
          <cell r="E10">
            <v>5030.79</v>
          </cell>
        </row>
        <row r="11">
          <cell r="E11">
            <v>2802566.34</v>
          </cell>
        </row>
        <row r="12">
          <cell r="A12" t="e">
            <v>#REF!</v>
          </cell>
          <cell r="E12">
            <v>208703.09</v>
          </cell>
        </row>
        <row r="13">
          <cell r="A13" t="e">
            <v>#REF!</v>
          </cell>
          <cell r="E13">
            <v>24778.7</v>
          </cell>
        </row>
        <row r="14">
          <cell r="E14">
            <v>233481.79</v>
          </cell>
        </row>
        <row r="15">
          <cell r="A15" t="e">
            <v>#REF!</v>
          </cell>
          <cell r="E15">
            <v>39250</v>
          </cell>
        </row>
        <row r="16">
          <cell r="A16" t="e">
            <v>#REF!</v>
          </cell>
          <cell r="E16">
            <v>56059.29</v>
          </cell>
        </row>
        <row r="17">
          <cell r="A17" t="e">
            <v>#REF!</v>
          </cell>
          <cell r="E17">
            <v>6620</v>
          </cell>
        </row>
        <row r="18">
          <cell r="A18" t="e">
            <v>#REF!</v>
          </cell>
          <cell r="E18">
            <v>424033.95</v>
          </cell>
        </row>
        <row r="19">
          <cell r="A19" t="e">
            <v>#REF!</v>
          </cell>
          <cell r="E19">
            <v>333277.77</v>
          </cell>
        </row>
        <row r="20">
          <cell r="A20" t="e">
            <v>#REF!</v>
          </cell>
          <cell r="E20">
            <v>26366.75</v>
          </cell>
        </row>
        <row r="21">
          <cell r="E21">
            <v>885607.76</v>
          </cell>
        </row>
        <row r="22">
          <cell r="E22">
            <v>1119089.55</v>
          </cell>
        </row>
        <row r="23">
          <cell r="A23" t="e">
            <v>#REF!</v>
          </cell>
          <cell r="E23">
            <v>474570</v>
          </cell>
        </row>
        <row r="25">
          <cell r="E25">
            <v>887002.75</v>
          </cell>
        </row>
        <row r="26">
          <cell r="A26" t="e">
            <v>#REF!</v>
          </cell>
          <cell r="E26">
            <v>31207.29</v>
          </cell>
        </row>
        <row r="27">
          <cell r="A27" t="e">
            <v>#REF!</v>
          </cell>
          <cell r="E27">
            <v>17075</v>
          </cell>
        </row>
        <row r="28">
          <cell r="A28" t="e">
            <v>#REF!</v>
          </cell>
          <cell r="E28">
            <v>384483.22</v>
          </cell>
        </row>
        <row r="29">
          <cell r="E29">
            <v>1319768.26</v>
          </cell>
        </row>
        <row r="30">
          <cell r="E30">
            <v>1794338.26</v>
          </cell>
        </row>
        <row r="31">
          <cell r="E31">
            <v>2913427.81</v>
          </cell>
        </row>
        <row r="32">
          <cell r="A32" t="e">
            <v>#REF!</v>
          </cell>
          <cell r="E32">
            <v>13590</v>
          </cell>
        </row>
        <row r="33">
          <cell r="A33" t="e">
            <v>#REF!</v>
          </cell>
          <cell r="E33">
            <v>28013.3</v>
          </cell>
        </row>
        <row r="34">
          <cell r="A34" t="e">
            <v>#REF!</v>
          </cell>
          <cell r="E34">
            <v>86</v>
          </cell>
        </row>
        <row r="35">
          <cell r="A35" t="e">
            <v>#REF!</v>
          </cell>
          <cell r="E35">
            <v>2826</v>
          </cell>
        </row>
        <row r="36">
          <cell r="E36">
            <v>962</v>
          </cell>
        </row>
        <row r="37">
          <cell r="A37" t="e">
            <v>#REF!</v>
          </cell>
          <cell r="E37">
            <v>11278.01</v>
          </cell>
        </row>
        <row r="38">
          <cell r="E38">
            <v>56755.310000000005</v>
          </cell>
        </row>
        <row r="39">
          <cell r="E39">
            <v>1695.45</v>
          </cell>
        </row>
        <row r="40">
          <cell r="A40" t="e">
            <v>#REF!</v>
          </cell>
          <cell r="E40">
            <v>185.64</v>
          </cell>
        </row>
        <row r="41">
          <cell r="E41">
            <v>1881.0900000000001</v>
          </cell>
        </row>
        <row r="42">
          <cell r="E42">
            <v>58636.400000000009</v>
          </cell>
        </row>
        <row r="43">
          <cell r="E43">
            <v>489006.54</v>
          </cell>
        </row>
        <row r="44">
          <cell r="E44">
            <v>489006.54</v>
          </cell>
        </row>
        <row r="45">
          <cell r="A45" t="e">
            <v>#REF!</v>
          </cell>
          <cell r="E45">
            <v>126563.14</v>
          </cell>
        </row>
        <row r="46">
          <cell r="A46" t="e">
            <v>#REF!</v>
          </cell>
          <cell r="E46">
            <v>49600.1</v>
          </cell>
        </row>
        <row r="47">
          <cell r="E47">
            <v>176163.24</v>
          </cell>
        </row>
        <row r="48">
          <cell r="A48" t="e">
            <v>#REF!</v>
          </cell>
          <cell r="E48">
            <v>11680</v>
          </cell>
        </row>
        <row r="49">
          <cell r="A49" t="e">
            <v>#REF!</v>
          </cell>
          <cell r="E49">
            <v>1557</v>
          </cell>
        </row>
        <row r="50">
          <cell r="E50">
            <v>13237</v>
          </cell>
        </row>
        <row r="51">
          <cell r="A51" t="e">
            <v>#REF!</v>
          </cell>
          <cell r="E51">
            <v>52693.17</v>
          </cell>
        </row>
        <row r="52">
          <cell r="A52" t="e">
            <v>#REF!</v>
          </cell>
          <cell r="E52">
            <v>6740.69</v>
          </cell>
        </row>
        <row r="53">
          <cell r="E53">
            <v>59433.86</v>
          </cell>
        </row>
        <row r="54">
          <cell r="E54">
            <v>85907.86</v>
          </cell>
        </row>
        <row r="55">
          <cell r="A55" t="e">
            <v>#REF!</v>
          </cell>
          <cell r="E55">
            <v>1008688.52</v>
          </cell>
        </row>
        <row r="56">
          <cell r="A56" t="e">
            <v>#REF!</v>
          </cell>
          <cell r="E56">
            <v>1216561.48</v>
          </cell>
        </row>
        <row r="57">
          <cell r="E57">
            <v>2225250</v>
          </cell>
        </row>
        <row r="58">
          <cell r="E58">
            <v>1180086.24</v>
          </cell>
        </row>
        <row r="59">
          <cell r="A59" t="e">
            <v>#REF!</v>
          </cell>
          <cell r="E59">
            <v>60000.08</v>
          </cell>
        </row>
        <row r="60">
          <cell r="E60">
            <v>1240086.32</v>
          </cell>
        </row>
        <row r="61">
          <cell r="E61">
            <v>3465336.3200000003</v>
          </cell>
        </row>
        <row r="62">
          <cell r="A62" t="e">
            <v>#REF!</v>
          </cell>
          <cell r="E62">
            <v>32708.29</v>
          </cell>
        </row>
        <row r="63">
          <cell r="A63" t="e">
            <v>#REF!</v>
          </cell>
          <cell r="E63">
            <v>4492.76</v>
          </cell>
        </row>
        <row r="64">
          <cell r="E64">
            <v>37201.050000000003</v>
          </cell>
        </row>
        <row r="65">
          <cell r="A65" t="e">
            <v>#REF!</v>
          </cell>
          <cell r="E65">
            <v>2381764.38</v>
          </cell>
        </row>
        <row r="66">
          <cell r="E66">
            <v>797124.75</v>
          </cell>
        </row>
        <row r="67">
          <cell r="A67" t="e">
            <v>#REF!</v>
          </cell>
          <cell r="E67">
            <v>1064.8699999999999</v>
          </cell>
        </row>
        <row r="68">
          <cell r="E68">
            <v>3179954</v>
          </cell>
        </row>
        <row r="69">
          <cell r="A69" t="e">
            <v>#REF!</v>
          </cell>
          <cell r="E69">
            <v>4420.47</v>
          </cell>
        </row>
        <row r="70">
          <cell r="E70">
            <v>7390</v>
          </cell>
        </row>
        <row r="71">
          <cell r="A71" t="e">
            <v>#REF!</v>
          </cell>
          <cell r="E71">
            <v>633246.79</v>
          </cell>
        </row>
        <row r="72">
          <cell r="E72">
            <v>4595.5</v>
          </cell>
        </row>
        <row r="73">
          <cell r="A73" t="e">
            <v>#REF!</v>
          </cell>
          <cell r="E73">
            <v>427340.13</v>
          </cell>
        </row>
        <row r="74">
          <cell r="E74">
            <v>120827.62</v>
          </cell>
        </row>
        <row r="75">
          <cell r="A75" t="e">
            <v>#REF!</v>
          </cell>
          <cell r="E75">
            <v>76049.600000000006</v>
          </cell>
        </row>
        <row r="76">
          <cell r="A76" t="e">
            <v>#REF!</v>
          </cell>
          <cell r="E76">
            <v>1756.6</v>
          </cell>
        </row>
        <row r="77">
          <cell r="A77" t="e">
            <v>#REF!</v>
          </cell>
          <cell r="E77">
            <v>13459.11</v>
          </cell>
        </row>
        <row r="78">
          <cell r="E78">
            <v>1289085.8200000005</v>
          </cell>
        </row>
        <row r="79">
          <cell r="A79" t="e">
            <v>#REF!</v>
          </cell>
          <cell r="E79">
            <v>3980.22</v>
          </cell>
        </row>
        <row r="80">
          <cell r="A80" t="e">
            <v>#REF!</v>
          </cell>
          <cell r="E80">
            <v>483.09</v>
          </cell>
        </row>
        <row r="81">
          <cell r="E81">
            <v>4463.3099999999995</v>
          </cell>
        </row>
        <row r="82">
          <cell r="E82">
            <v>4510704.1800000006</v>
          </cell>
        </row>
        <row r="83">
          <cell r="A83" t="e">
            <v>#REF!</v>
          </cell>
          <cell r="E83">
            <v>13932</v>
          </cell>
        </row>
        <row r="84">
          <cell r="A84" t="e">
            <v>#REF!</v>
          </cell>
          <cell r="E84">
            <v>129685.5</v>
          </cell>
        </row>
        <row r="85">
          <cell r="A85" t="e">
            <v>#REF!</v>
          </cell>
          <cell r="E85">
            <v>95329.56</v>
          </cell>
        </row>
        <row r="86">
          <cell r="A86" t="e">
            <v>#REF!</v>
          </cell>
          <cell r="E86">
            <v>26033.62</v>
          </cell>
        </row>
        <row r="87">
          <cell r="A87" t="e">
            <v>#REF!</v>
          </cell>
          <cell r="E87">
            <v>251721.27</v>
          </cell>
        </row>
        <row r="88">
          <cell r="E88">
            <v>516701.94999999995</v>
          </cell>
        </row>
        <row r="89">
          <cell r="E89">
            <v>5027406.13</v>
          </cell>
        </row>
        <row r="90">
          <cell r="A90" t="e">
            <v>#REF!</v>
          </cell>
          <cell r="E90">
            <v>850.9</v>
          </cell>
        </row>
        <row r="91">
          <cell r="A91" t="e">
            <v>#REF!</v>
          </cell>
          <cell r="E91">
            <v>4750</v>
          </cell>
        </row>
        <row r="92">
          <cell r="A92" t="e">
            <v>#REF!</v>
          </cell>
          <cell r="E92">
            <v>1300</v>
          </cell>
        </row>
        <row r="93">
          <cell r="E93">
            <v>6900.9</v>
          </cell>
        </row>
        <row r="94">
          <cell r="A94" t="e">
            <v>#REF!</v>
          </cell>
          <cell r="E94">
            <v>276513</v>
          </cell>
        </row>
        <row r="95">
          <cell r="A95" t="e">
            <v>#REF!</v>
          </cell>
          <cell r="E95">
            <v>10670.4</v>
          </cell>
        </row>
        <row r="96">
          <cell r="E96">
            <v>287183.40000000002</v>
          </cell>
        </row>
        <row r="97">
          <cell r="A97" t="e">
            <v>#REF!</v>
          </cell>
          <cell r="E97">
            <v>1456.4</v>
          </cell>
        </row>
        <row r="98">
          <cell r="A98" t="e">
            <v>#REF!</v>
          </cell>
          <cell r="E98">
            <v>41131.449999999997</v>
          </cell>
        </row>
        <row r="99">
          <cell r="A99" t="e">
            <v>#REF!</v>
          </cell>
          <cell r="E99">
            <v>150441.91</v>
          </cell>
        </row>
        <row r="100">
          <cell r="A100" t="e">
            <v>#REF!</v>
          </cell>
          <cell r="E100">
            <v>12489.7</v>
          </cell>
        </row>
        <row r="101">
          <cell r="A101" t="e">
            <v>#REF!</v>
          </cell>
          <cell r="E101">
            <v>12532.3</v>
          </cell>
        </row>
        <row r="102">
          <cell r="E102">
            <v>4960.59</v>
          </cell>
        </row>
        <row r="103">
          <cell r="A103" t="e">
            <v>#REF!</v>
          </cell>
          <cell r="E103">
            <v>791</v>
          </cell>
        </row>
        <row r="104">
          <cell r="A104" t="e">
            <v>#REF!</v>
          </cell>
          <cell r="E104">
            <v>17707.23</v>
          </cell>
        </row>
        <row r="105">
          <cell r="A105" t="e">
            <v>#REF!</v>
          </cell>
          <cell r="E105">
            <v>5154.72</v>
          </cell>
        </row>
        <row r="106">
          <cell r="A106" t="e">
            <v>#REF!</v>
          </cell>
          <cell r="E106">
            <v>871.8</v>
          </cell>
        </row>
        <row r="107">
          <cell r="A107" t="e">
            <v>#REF!</v>
          </cell>
          <cell r="E107">
            <v>4340.62</v>
          </cell>
        </row>
        <row r="108">
          <cell r="A108" t="e">
            <v>#REF!</v>
          </cell>
          <cell r="E108">
            <v>4582.54</v>
          </cell>
        </row>
        <row r="109">
          <cell r="A109" t="e">
            <v>#REF!</v>
          </cell>
          <cell r="E109">
            <v>115272.1</v>
          </cell>
        </row>
        <row r="110">
          <cell r="A110" t="e">
            <v>#REF!</v>
          </cell>
          <cell r="E110">
            <v>4511.51</v>
          </cell>
        </row>
        <row r="111">
          <cell r="A111" t="e">
            <v>#REF!</v>
          </cell>
          <cell r="E111">
            <v>832.89</v>
          </cell>
        </row>
        <row r="112">
          <cell r="A112" t="e">
            <v>#REF!</v>
          </cell>
          <cell r="E112">
            <v>13987.98</v>
          </cell>
        </row>
        <row r="113">
          <cell r="A113" t="e">
            <v>#REF!</v>
          </cell>
          <cell r="E113">
            <v>654.5</v>
          </cell>
        </row>
        <row r="114">
          <cell r="E114">
            <v>391719.24</v>
          </cell>
        </row>
        <row r="115">
          <cell r="A115" t="e">
            <v>#REF!</v>
          </cell>
          <cell r="E115">
            <v>184970.65999999997</v>
          </cell>
        </row>
        <row r="116">
          <cell r="E116">
            <v>184970.65999999997</v>
          </cell>
        </row>
        <row r="117">
          <cell r="A117" t="e">
            <v>#REF!</v>
          </cell>
          <cell r="E117">
            <v>15504.45</v>
          </cell>
        </row>
        <row r="118">
          <cell r="A118" t="e">
            <v>#REF!</v>
          </cell>
          <cell r="E118">
            <v>36010.480000000003</v>
          </cell>
        </row>
        <row r="119">
          <cell r="A119" t="e">
            <v>#REF!</v>
          </cell>
          <cell r="E119">
            <v>493466.58</v>
          </cell>
        </row>
        <row r="120">
          <cell r="A120" t="e">
            <v>#REF!</v>
          </cell>
          <cell r="E120">
            <v>735.28</v>
          </cell>
        </row>
        <row r="121">
          <cell r="A121" t="e">
            <v>#REF!</v>
          </cell>
          <cell r="E121">
            <v>9427.4</v>
          </cell>
        </row>
        <row r="122">
          <cell r="E122">
            <v>555144.19000000006</v>
          </cell>
        </row>
        <row r="123">
          <cell r="A123" t="e">
            <v>#REF!</v>
          </cell>
          <cell r="E123">
            <v>630054.5</v>
          </cell>
        </row>
        <row r="124">
          <cell r="A124" t="e">
            <v>#REF!</v>
          </cell>
          <cell r="E124">
            <v>81350.69</v>
          </cell>
        </row>
        <row r="125">
          <cell r="A125" t="e">
            <v>#REF!</v>
          </cell>
          <cell r="E125">
            <v>193348.59</v>
          </cell>
        </row>
        <row r="126">
          <cell r="A126" t="e">
            <v>#REF!</v>
          </cell>
          <cell r="E126">
            <v>6897.5</v>
          </cell>
        </row>
        <row r="127">
          <cell r="A127" t="e">
            <v>#REF!</v>
          </cell>
          <cell r="E127">
            <v>804.26</v>
          </cell>
        </row>
        <row r="128">
          <cell r="A128" t="e">
            <v>#REF!</v>
          </cell>
          <cell r="E128">
            <v>1798.4</v>
          </cell>
        </row>
        <row r="129">
          <cell r="A129" t="e">
            <v>#REF!</v>
          </cell>
          <cell r="E129">
            <v>854988.34</v>
          </cell>
        </row>
        <row r="130">
          <cell r="A130" t="e">
            <v>#REF!</v>
          </cell>
          <cell r="E130">
            <v>15150</v>
          </cell>
        </row>
        <row r="131">
          <cell r="A131" t="e">
            <v>#REF!</v>
          </cell>
          <cell r="E131">
            <v>826594.52</v>
          </cell>
        </row>
        <row r="132">
          <cell r="A132" t="e">
            <v>#REF!</v>
          </cell>
          <cell r="E132">
            <v>9310.5</v>
          </cell>
        </row>
        <row r="133">
          <cell r="A133" t="e">
            <v>#REF!</v>
          </cell>
          <cell r="E133">
            <v>113400</v>
          </cell>
        </row>
        <row r="134">
          <cell r="A134" t="e">
            <v>#REF!</v>
          </cell>
          <cell r="E134">
            <v>16160</v>
          </cell>
        </row>
        <row r="135">
          <cell r="A135" t="e">
            <v>#REF!</v>
          </cell>
          <cell r="E135">
            <v>94167.6</v>
          </cell>
        </row>
        <row r="136">
          <cell r="A136" t="e">
            <v>#REF!</v>
          </cell>
          <cell r="E136">
            <v>43076.160000000003</v>
          </cell>
        </row>
        <row r="137">
          <cell r="A137" t="e">
            <v>#REF!</v>
          </cell>
          <cell r="E137">
            <v>1050</v>
          </cell>
        </row>
        <row r="138">
          <cell r="A138" t="e">
            <v>#REF!</v>
          </cell>
          <cell r="E138">
            <v>680</v>
          </cell>
        </row>
        <row r="139">
          <cell r="A139" t="e">
            <v>#REF!</v>
          </cell>
          <cell r="E139">
            <v>42138.61</v>
          </cell>
        </row>
        <row r="140">
          <cell r="A140" t="e">
            <v>#REF!</v>
          </cell>
          <cell r="E140">
            <v>320.12</v>
          </cell>
        </row>
        <row r="141">
          <cell r="A141" t="e">
            <v>#REF!</v>
          </cell>
          <cell r="E141">
            <v>467144.59</v>
          </cell>
        </row>
        <row r="142">
          <cell r="A142" t="e">
            <v>#REF!</v>
          </cell>
          <cell r="E142">
            <v>100</v>
          </cell>
        </row>
        <row r="143">
          <cell r="A143" t="e">
            <v>#REF!</v>
          </cell>
          <cell r="E143">
            <v>229104.59</v>
          </cell>
        </row>
        <row r="144">
          <cell r="E144">
            <v>3627638.9699999997</v>
          </cell>
        </row>
        <row r="145">
          <cell r="A145" t="e">
            <v>#REF!</v>
          </cell>
          <cell r="E145">
            <v>6055</v>
          </cell>
        </row>
        <row r="146">
          <cell r="A146" t="e">
            <v>#REF!</v>
          </cell>
          <cell r="E146">
            <v>157</v>
          </cell>
        </row>
        <row r="147">
          <cell r="A147" t="e">
            <v>#REF!</v>
          </cell>
          <cell r="E147">
            <v>86.08</v>
          </cell>
        </row>
        <row r="148">
          <cell r="A148" t="e">
            <v>#REF!</v>
          </cell>
          <cell r="E148">
            <v>87565.6</v>
          </cell>
        </row>
        <row r="149">
          <cell r="A149" t="e">
            <v>#REF!</v>
          </cell>
          <cell r="E149">
            <v>3390</v>
          </cell>
        </row>
        <row r="150">
          <cell r="A150" t="e">
            <v>#REF!</v>
          </cell>
          <cell r="E150">
            <v>9873.02</v>
          </cell>
        </row>
        <row r="151">
          <cell r="E151">
            <v>107126.70000000001</v>
          </cell>
        </row>
        <row r="152">
          <cell r="A152" t="e">
            <v>#REF!</v>
          </cell>
          <cell r="E152">
            <v>1355.45</v>
          </cell>
        </row>
        <row r="153">
          <cell r="A153" t="e">
            <v>#REF!</v>
          </cell>
          <cell r="E153">
            <v>2172.89</v>
          </cell>
        </row>
        <row r="154">
          <cell r="A154" t="e">
            <v>#REF!</v>
          </cell>
          <cell r="E154">
            <v>6042.64</v>
          </cell>
        </row>
        <row r="155">
          <cell r="A155" t="e">
            <v>#REF!</v>
          </cell>
          <cell r="E155">
            <v>6373.78</v>
          </cell>
        </row>
        <row r="156">
          <cell r="E156">
            <v>15944.759999999998</v>
          </cell>
        </row>
        <row r="157">
          <cell r="E157">
            <v>5169727.9200000009</v>
          </cell>
        </row>
        <row r="158">
          <cell r="A158" t="e">
            <v>#REF!</v>
          </cell>
          <cell r="E158">
            <v>34971</v>
          </cell>
        </row>
        <row r="159">
          <cell r="A159" t="e">
            <v>#REF!</v>
          </cell>
          <cell r="E159">
            <v>9383</v>
          </cell>
        </row>
        <row r="160">
          <cell r="A160" t="e">
            <v>#REF!</v>
          </cell>
          <cell r="E160">
            <v>1699</v>
          </cell>
        </row>
        <row r="161">
          <cell r="A161" t="e">
            <v>#REF!</v>
          </cell>
          <cell r="E161">
            <v>2612.1999999999998</v>
          </cell>
        </row>
        <row r="162">
          <cell r="A162" t="e">
            <v>#REF!</v>
          </cell>
          <cell r="E162">
            <v>42184.03</v>
          </cell>
        </row>
        <row r="163">
          <cell r="A163" t="e">
            <v>#REF!</v>
          </cell>
          <cell r="E163">
            <v>39988</v>
          </cell>
        </row>
        <row r="164">
          <cell r="A164" t="e">
            <v>#REF!</v>
          </cell>
          <cell r="E164">
            <v>18828.2</v>
          </cell>
        </row>
        <row r="165">
          <cell r="A165" t="e">
            <v>#REF!</v>
          </cell>
          <cell r="E165">
            <v>10370.9</v>
          </cell>
        </row>
        <row r="166">
          <cell r="A166" t="e">
            <v>#REF!</v>
          </cell>
          <cell r="E166">
            <v>71625.399999999994</v>
          </cell>
        </row>
        <row r="167">
          <cell r="A167" t="e">
            <v>#REF!</v>
          </cell>
          <cell r="E167">
            <v>23112.97</v>
          </cell>
        </row>
        <row r="168">
          <cell r="A168" t="e">
            <v>#REF!</v>
          </cell>
          <cell r="E168">
            <v>850</v>
          </cell>
        </row>
        <row r="169">
          <cell r="E169">
            <v>255624.69999999998</v>
          </cell>
        </row>
        <row r="170">
          <cell r="E170">
            <v>5425352.6200000001</v>
          </cell>
        </row>
        <row r="171">
          <cell r="A171" t="e">
            <v>#REF!</v>
          </cell>
          <cell r="E171">
            <v>96696.29</v>
          </cell>
        </row>
        <row r="172">
          <cell r="A172" t="e">
            <v>#REF!</v>
          </cell>
          <cell r="E172">
            <v>18.5</v>
          </cell>
        </row>
        <row r="173">
          <cell r="A173" t="e">
            <v>#REF!</v>
          </cell>
          <cell r="E173">
            <v>30841.22</v>
          </cell>
        </row>
        <row r="174">
          <cell r="E174">
            <v>127556.01</v>
          </cell>
        </row>
        <row r="175">
          <cell r="A175" t="e">
            <v>#REF!</v>
          </cell>
          <cell r="E175">
            <v>17819.45</v>
          </cell>
        </row>
        <row r="176">
          <cell r="E176">
            <v>145375.46</v>
          </cell>
        </row>
        <row r="177">
          <cell r="A177" t="e">
            <v>#REF!</v>
          </cell>
          <cell r="E177">
            <v>174046112.58000001</v>
          </cell>
        </row>
        <row r="178">
          <cell r="A178" t="e">
            <v>#REF!</v>
          </cell>
          <cell r="E178">
            <v>3896373.42</v>
          </cell>
        </row>
        <row r="179">
          <cell r="E179">
            <v>177942486</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AC_11202"/>
    </sheetNames>
    <sheetDataSet>
      <sheetData sheetId="0"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AM_INAT"/>
    </sheetNames>
    <sheetDataSet>
      <sheetData sheetId="0"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AM_SECRET_09HB"/>
    </sheetNames>
    <sheetDataSet>
      <sheetData sheetId="0"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AM_ZE_09HB"/>
    </sheetNames>
    <sheetDataSet>
      <sheetData sheetId="0"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AM_10842_09HB"/>
    </sheetNames>
    <sheetDataSet>
      <sheetData sheetId="0"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AM_11202_09HB"/>
    </sheetNames>
    <sheetDataSet>
      <sheetData sheetId="0"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AM_FL_FINALI"/>
    </sheetNames>
    <sheetDataSet>
      <sheetData sheetId="0"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JUDIC"/>
      <sheetName val="10"/>
      <sheetName val="11"/>
      <sheetName val="12"/>
      <sheetName val="13"/>
      <sheetName val="14"/>
      <sheetName val="15"/>
      <sheetName val="16"/>
      <sheetName val="17"/>
      <sheetName val="_Judic"/>
    </sheetNames>
    <sheetDataSet>
      <sheetData sheetId="0"/>
      <sheetData sheetId="1">
        <row r="12">
          <cell r="C12">
            <v>0</v>
          </cell>
          <cell r="G12">
            <v>0</v>
          </cell>
          <cell r="H12">
            <v>0</v>
          </cell>
          <cell r="I12">
            <v>0</v>
          </cell>
          <cell r="J12">
            <v>0</v>
          </cell>
        </row>
        <row r="13">
          <cell r="C13">
            <v>1020</v>
          </cell>
          <cell r="G13">
            <v>3060</v>
          </cell>
          <cell r="H13">
            <v>4406</v>
          </cell>
          <cell r="I13">
            <v>4406</v>
          </cell>
          <cell r="J13">
            <v>4406</v>
          </cell>
        </row>
        <row r="14">
          <cell r="C14">
            <v>0</v>
          </cell>
          <cell r="G14">
            <v>0</v>
          </cell>
          <cell r="H14">
            <v>0</v>
          </cell>
          <cell r="I14">
            <v>0</v>
          </cell>
          <cell r="J14">
            <v>0</v>
          </cell>
        </row>
        <row r="15">
          <cell r="C15">
            <v>10768638</v>
          </cell>
          <cell r="G15">
            <v>11425311</v>
          </cell>
          <cell r="H15">
            <v>10819282</v>
          </cell>
          <cell r="I15">
            <v>10819282</v>
          </cell>
          <cell r="J15">
            <v>10819282</v>
          </cell>
        </row>
        <row r="16">
          <cell r="C16">
            <v>5613133</v>
          </cell>
          <cell r="G16">
            <v>-969</v>
          </cell>
          <cell r="H16">
            <v>0</v>
          </cell>
          <cell r="I16">
            <v>0</v>
          </cell>
          <cell r="J16">
            <v>0</v>
          </cell>
        </row>
        <row r="17">
          <cell r="C17">
            <v>0</v>
          </cell>
          <cell r="G17">
            <v>0</v>
          </cell>
          <cell r="H17">
            <v>0</v>
          </cell>
          <cell r="I17">
            <v>0</v>
          </cell>
          <cell r="J17">
            <v>0</v>
          </cell>
        </row>
        <row r="18">
          <cell r="C18">
            <v>272202</v>
          </cell>
          <cell r="G18">
            <v>114664</v>
          </cell>
          <cell r="H18">
            <v>0</v>
          </cell>
          <cell r="I18">
            <v>0</v>
          </cell>
          <cell r="J18">
            <v>0</v>
          </cell>
        </row>
        <row r="19">
          <cell r="C19">
            <v>0</v>
          </cell>
          <cell r="G19">
            <v>-236</v>
          </cell>
          <cell r="H19">
            <v>0</v>
          </cell>
          <cell r="I19">
            <v>0</v>
          </cell>
          <cell r="J19">
            <v>0</v>
          </cell>
        </row>
        <row r="20">
          <cell r="C20">
            <v>61978</v>
          </cell>
          <cell r="G20">
            <v>56911</v>
          </cell>
          <cell r="H20">
            <v>52100</v>
          </cell>
          <cell r="I20">
            <v>52100</v>
          </cell>
          <cell r="J20">
            <v>52100</v>
          </cell>
        </row>
        <row r="21">
          <cell r="C21">
            <v>100726</v>
          </cell>
          <cell r="G21">
            <v>212377</v>
          </cell>
          <cell r="H21">
            <v>183886</v>
          </cell>
          <cell r="I21">
            <v>183886</v>
          </cell>
          <cell r="J21">
            <v>183886</v>
          </cell>
        </row>
        <row r="22">
          <cell r="C22">
            <v>0</v>
          </cell>
          <cell r="G22">
            <v>0</v>
          </cell>
          <cell r="H22">
            <v>0</v>
          </cell>
          <cell r="I22">
            <v>0</v>
          </cell>
          <cell r="J22">
            <v>0</v>
          </cell>
        </row>
        <row r="23">
          <cell r="C23">
            <v>0</v>
          </cell>
          <cell r="G23">
            <v>0</v>
          </cell>
          <cell r="H23">
            <v>0</v>
          </cell>
          <cell r="I23">
            <v>0</v>
          </cell>
          <cell r="J23">
            <v>0</v>
          </cell>
        </row>
        <row r="24">
          <cell r="C24">
            <v>3928</v>
          </cell>
          <cell r="G24">
            <v>0</v>
          </cell>
          <cell r="H24">
            <v>0</v>
          </cell>
          <cell r="I24">
            <v>0</v>
          </cell>
          <cell r="J24">
            <v>0</v>
          </cell>
        </row>
        <row r="25">
          <cell r="C25">
            <v>0</v>
          </cell>
          <cell r="G25">
            <v>0</v>
          </cell>
          <cell r="H25">
            <v>0</v>
          </cell>
          <cell r="I25">
            <v>0</v>
          </cell>
          <cell r="J25">
            <v>0</v>
          </cell>
        </row>
        <row r="26">
          <cell r="C26">
            <v>0</v>
          </cell>
          <cell r="G26">
            <v>0</v>
          </cell>
          <cell r="H26">
            <v>0</v>
          </cell>
          <cell r="I26">
            <v>0</v>
          </cell>
          <cell r="J26">
            <v>0</v>
          </cell>
        </row>
      </sheetData>
      <sheetData sheetId="2"/>
      <sheetData sheetId="3"/>
      <sheetData sheetId="4"/>
      <sheetData sheetId="5"/>
      <sheetData sheetId="6"/>
      <sheetData sheetId="7"/>
      <sheetData sheetId="8"/>
      <sheetData sheetId="9"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Órgão-Total"/>
      <sheetName val="Órgão-Ativo"/>
      <sheetName val="Órgão-Inativo"/>
      <sheetName val="Órgão-CPSS"/>
      <sheetName val="Unidade-Total"/>
      <sheetName val="Unidade-Ativo"/>
      <sheetName val="Unidade-Inativo"/>
      <sheetName val="Unidade-CP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ráfico1"/>
      <sheetName val="Gráfico2"/>
      <sheetName val="Gráfico3"/>
      <sheetName val="Gráfico4"/>
      <sheetName val="Gráfico5"/>
      <sheetName val="PNAD"/>
      <sheetName val="RAIS e CAGED"/>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Resumo"/>
      <sheetName val="teto camara"/>
      <sheetName val="teto senado"/>
      <sheetName val="01101"/>
      <sheetName val="02101"/>
    </sheetNames>
    <sheetDataSet>
      <sheetData sheetId="0">
        <row r="5">
          <cell r="A5" t="str">
            <v xml:space="preserve">                                                                                                            Base: 03-FEV-2009</v>
          </cell>
        </row>
      </sheetData>
      <sheetData sheetId="1"/>
      <sheetData sheetId="2"/>
      <sheetData sheetId="3">
        <row r="5">
          <cell r="A5" t="str">
            <v xml:space="preserve">                                                                                                            Base: 03-FEV-2009</v>
          </cell>
        </row>
        <row r="6">
          <cell r="A6" t="str">
            <v xml:space="preserve">                                                                                                           Moeda: REAL (Em unidade monetária)</v>
          </cell>
        </row>
        <row r="7">
          <cell r="A7" t="str">
            <v xml:space="preserve">Item de Informação      Despesas Liquidadas </v>
          </cell>
        </row>
        <row r="8">
          <cell r="A8" t="str">
            <v xml:space="preserve">Tipo de Valor             Movimento Liquido </v>
          </cell>
        </row>
        <row r="12">
          <cell r="G12" t="str">
            <v xml:space="preserve">JANEIRO </v>
          </cell>
          <cell r="H12" t="str">
            <v xml:space="preserve">FEVEREIRO </v>
          </cell>
          <cell r="I12" t="str">
            <v xml:space="preserve">MARÇO </v>
          </cell>
          <cell r="J12" t="str">
            <v xml:space="preserve">ABRIL </v>
          </cell>
          <cell r="K12" t="str">
            <v xml:space="preserve">MAIO </v>
          </cell>
          <cell r="L12" t="str">
            <v xml:space="preserve">JUNHO </v>
          </cell>
          <cell r="M12" t="str">
            <v xml:space="preserve">JULHO </v>
          </cell>
          <cell r="N12" t="str">
            <v xml:space="preserve">AGOSTO </v>
          </cell>
          <cell r="O12" t="str">
            <v xml:space="preserve">SETEMBRO </v>
          </cell>
          <cell r="P12" t="str">
            <v xml:space="preserve">OUTUBRO </v>
          </cell>
          <cell r="Q12" t="str">
            <v xml:space="preserve">NOVEMBRO </v>
          </cell>
          <cell r="R12" t="str">
            <v xml:space="preserve">DEZEMBRO </v>
          </cell>
        </row>
        <row r="14">
          <cell r="G14">
            <v>52005394</v>
          </cell>
          <cell r="H14">
            <v>62647744</v>
          </cell>
          <cell r="I14">
            <v>52346348</v>
          </cell>
          <cell r="J14">
            <v>52517527</v>
          </cell>
          <cell r="K14">
            <v>52370682</v>
          </cell>
          <cell r="L14">
            <v>83613066</v>
          </cell>
          <cell r="M14">
            <v>52739258</v>
          </cell>
          <cell r="N14">
            <v>52975229</v>
          </cell>
          <cell r="O14">
            <v>52662111</v>
          </cell>
          <cell r="P14">
            <v>52462416</v>
          </cell>
          <cell r="Q14">
            <v>53709466</v>
          </cell>
          <cell r="R14">
            <v>106587687</v>
          </cell>
        </row>
        <row r="15">
          <cell r="C15" t="str">
            <v xml:space="preserve">31900101  </v>
          </cell>
          <cell r="G15">
            <v>30471392</v>
          </cell>
          <cell r="H15">
            <v>38819711</v>
          </cell>
          <cell r="I15">
            <v>30515049</v>
          </cell>
          <cell r="J15">
            <v>30466251</v>
          </cell>
          <cell r="K15">
            <v>30528115</v>
          </cell>
          <cell r="L15">
            <v>34787347</v>
          </cell>
          <cell r="M15">
            <v>30646056</v>
          </cell>
          <cell r="N15">
            <v>30557733</v>
          </cell>
          <cell r="O15">
            <v>30512536</v>
          </cell>
          <cell r="P15">
            <v>30496405</v>
          </cell>
          <cell r="Q15">
            <v>30478142</v>
          </cell>
          <cell r="R15">
            <v>42348359</v>
          </cell>
        </row>
        <row r="16">
          <cell r="C16" t="str">
            <v xml:space="preserve">31900106  </v>
          </cell>
          <cell r="G16" t="str">
            <v xml:space="preserve"> </v>
          </cell>
          <cell r="H16">
            <v>832</v>
          </cell>
          <cell r="I16">
            <v>5957</v>
          </cell>
          <cell r="J16" t="str">
            <v xml:space="preserve"> </v>
          </cell>
          <cell r="K16" t="str">
            <v xml:space="preserve"> </v>
          </cell>
          <cell r="L16">
            <v>19839955</v>
          </cell>
          <cell r="M16">
            <v>-6328</v>
          </cell>
          <cell r="N16">
            <v>6008</v>
          </cell>
          <cell r="O16" t="str">
            <v xml:space="preserve"> </v>
          </cell>
          <cell r="P16">
            <v>3523</v>
          </cell>
          <cell r="Q16">
            <v>16101</v>
          </cell>
          <cell r="R16">
            <v>30082062</v>
          </cell>
        </row>
        <row r="17">
          <cell r="C17" t="str">
            <v xml:space="preserve">31900109  </v>
          </cell>
          <cell r="G17">
            <v>2913599</v>
          </cell>
          <cell r="H17">
            <v>2918884</v>
          </cell>
          <cell r="I17">
            <v>2917940</v>
          </cell>
          <cell r="J17">
            <v>2917400</v>
          </cell>
          <cell r="K17">
            <v>2921280</v>
          </cell>
          <cell r="L17">
            <v>2924945</v>
          </cell>
          <cell r="M17">
            <v>2933417</v>
          </cell>
          <cell r="N17">
            <v>2924289</v>
          </cell>
          <cell r="O17">
            <v>2918193</v>
          </cell>
          <cell r="P17">
            <v>2917230</v>
          </cell>
          <cell r="Q17">
            <v>2917061</v>
          </cell>
          <cell r="R17">
            <v>2907586</v>
          </cell>
        </row>
        <row r="18">
          <cell r="C18" t="str">
            <v xml:space="preserve">31900128  </v>
          </cell>
          <cell r="G18">
            <v>6157687</v>
          </cell>
          <cell r="H18">
            <v>6169076</v>
          </cell>
          <cell r="I18">
            <v>6169384</v>
          </cell>
          <cell r="J18">
            <v>6175937</v>
          </cell>
          <cell r="K18">
            <v>6189862</v>
          </cell>
          <cell r="L18">
            <v>6196820</v>
          </cell>
          <cell r="M18">
            <v>6221894</v>
          </cell>
          <cell r="N18">
            <v>6180912</v>
          </cell>
          <cell r="O18">
            <v>6177298</v>
          </cell>
          <cell r="P18">
            <v>6188658</v>
          </cell>
          <cell r="Q18">
            <v>6189560</v>
          </cell>
          <cell r="R18">
            <v>6188274</v>
          </cell>
        </row>
        <row r="19">
          <cell r="C19" t="str">
            <v xml:space="preserve">31900301  </v>
          </cell>
          <cell r="G19">
            <v>12364717</v>
          </cell>
          <cell r="H19">
            <v>14615084</v>
          </cell>
          <cell r="I19">
            <v>12485223</v>
          </cell>
          <cell r="J19">
            <v>12495515</v>
          </cell>
          <cell r="K19">
            <v>12517459</v>
          </cell>
          <cell r="L19">
            <v>13689407</v>
          </cell>
          <cell r="M19">
            <v>12710623</v>
          </cell>
          <cell r="N19">
            <v>12832137</v>
          </cell>
          <cell r="O19">
            <v>12785043</v>
          </cell>
          <cell r="P19">
            <v>12746384</v>
          </cell>
          <cell r="Q19">
            <v>13076724</v>
          </cell>
          <cell r="R19">
            <v>15879643</v>
          </cell>
        </row>
        <row r="20">
          <cell r="C20" t="str">
            <v xml:space="preserve">31900303  </v>
          </cell>
          <cell r="G20" t="str">
            <v xml:space="preserve"> </v>
          </cell>
          <cell r="H20">
            <v>1036</v>
          </cell>
          <cell r="I20">
            <v>737</v>
          </cell>
          <cell r="J20">
            <v>4782</v>
          </cell>
          <cell r="K20">
            <v>5204</v>
          </cell>
          <cell r="L20">
            <v>5918826</v>
          </cell>
          <cell r="M20" t="str">
            <v xml:space="preserve"> </v>
          </cell>
          <cell r="N20">
            <v>120</v>
          </cell>
          <cell r="O20">
            <v>1349</v>
          </cell>
          <cell r="P20">
            <v>3095</v>
          </cell>
          <cell r="Q20">
            <v>4411</v>
          </cell>
          <cell r="R20">
            <v>8948787</v>
          </cell>
        </row>
        <row r="21">
          <cell r="C21" t="str">
            <v xml:space="preserve">31900328  </v>
          </cell>
          <cell r="G21">
            <v>33405</v>
          </cell>
          <cell r="H21">
            <v>33285</v>
          </cell>
          <cell r="I21">
            <v>33285</v>
          </cell>
          <cell r="J21">
            <v>33195</v>
          </cell>
          <cell r="K21">
            <v>33163</v>
          </cell>
          <cell r="L21">
            <v>33150</v>
          </cell>
          <cell r="M21">
            <v>33168</v>
          </cell>
          <cell r="N21">
            <v>33214</v>
          </cell>
          <cell r="O21">
            <v>33062</v>
          </cell>
          <cell r="P21">
            <v>33079</v>
          </cell>
          <cell r="Q21">
            <v>33200</v>
          </cell>
          <cell r="R21">
            <v>32907</v>
          </cell>
        </row>
        <row r="22">
          <cell r="C22" t="str">
            <v xml:space="preserve">31900801  </v>
          </cell>
          <cell r="G22" t="str">
            <v xml:space="preserve"> </v>
          </cell>
          <cell r="H22">
            <v>36119</v>
          </cell>
          <cell r="I22" t="str">
            <v xml:space="preserve"> </v>
          </cell>
          <cell r="J22" t="str">
            <v xml:space="preserve"> </v>
          </cell>
          <cell r="K22" t="str">
            <v xml:space="preserve"> </v>
          </cell>
          <cell r="L22">
            <v>17906</v>
          </cell>
          <cell r="M22">
            <v>13532</v>
          </cell>
          <cell r="N22">
            <v>11510</v>
          </cell>
          <cell r="O22" t="str">
            <v xml:space="preserve"> </v>
          </cell>
          <cell r="P22">
            <v>12173</v>
          </cell>
          <cell r="Q22">
            <v>11684</v>
          </cell>
          <cell r="R22" t="str">
            <v xml:space="preserve"> </v>
          </cell>
        </row>
        <row r="23">
          <cell r="C23" t="str">
            <v xml:space="preserve">31900803  </v>
          </cell>
          <cell r="G23">
            <v>22057</v>
          </cell>
          <cell r="H23">
            <v>30825</v>
          </cell>
          <cell r="I23">
            <v>35743</v>
          </cell>
          <cell r="J23">
            <v>20255</v>
          </cell>
          <cell r="K23">
            <v>74247</v>
          </cell>
          <cell r="L23">
            <v>44164</v>
          </cell>
          <cell r="M23">
            <v>110703</v>
          </cell>
          <cell r="N23">
            <v>120727</v>
          </cell>
          <cell r="O23">
            <v>31150</v>
          </cell>
          <cell r="P23">
            <v>36561</v>
          </cell>
          <cell r="Q23">
            <v>62355</v>
          </cell>
          <cell r="R23">
            <v>70940</v>
          </cell>
        </row>
        <row r="24">
          <cell r="C24" t="str">
            <v xml:space="preserve">31900805  </v>
          </cell>
          <cell r="G24">
            <v>760</v>
          </cell>
          <cell r="H24">
            <v>1140</v>
          </cell>
          <cell r="I24">
            <v>1210</v>
          </cell>
          <cell r="J24">
            <v>1868</v>
          </cell>
          <cell r="K24">
            <v>830</v>
          </cell>
          <cell r="L24">
            <v>450</v>
          </cell>
          <cell r="M24">
            <v>623</v>
          </cell>
          <cell r="N24">
            <v>1210</v>
          </cell>
          <cell r="O24">
            <v>1245</v>
          </cell>
          <cell r="P24">
            <v>415</v>
          </cell>
          <cell r="Q24" t="str">
            <v xml:space="preserve"> </v>
          </cell>
          <cell r="R24">
            <v>415</v>
          </cell>
        </row>
        <row r="25">
          <cell r="C25" t="str">
            <v xml:space="preserve">31909202  </v>
          </cell>
          <cell r="G25">
            <v>41600</v>
          </cell>
          <cell r="H25">
            <v>7585</v>
          </cell>
          <cell r="I25">
            <v>106063</v>
          </cell>
          <cell r="J25">
            <v>293241</v>
          </cell>
          <cell r="K25">
            <v>35927</v>
          </cell>
          <cell r="L25">
            <v>121489</v>
          </cell>
          <cell r="M25">
            <v>78020</v>
          </cell>
          <cell r="N25">
            <v>288081</v>
          </cell>
          <cell r="O25">
            <v>198787</v>
          </cell>
          <cell r="P25">
            <v>24893</v>
          </cell>
          <cell r="Q25">
            <v>219404</v>
          </cell>
          <cell r="R25">
            <v>108212</v>
          </cell>
        </row>
        <row r="26">
          <cell r="C26" t="str">
            <v xml:space="preserve">31909212  </v>
          </cell>
          <cell r="G26">
            <v>177</v>
          </cell>
          <cell r="H26">
            <v>14167</v>
          </cell>
          <cell r="I26">
            <v>75757</v>
          </cell>
          <cell r="J26">
            <v>109083</v>
          </cell>
          <cell r="K26">
            <v>64595</v>
          </cell>
          <cell r="L26">
            <v>38607</v>
          </cell>
          <cell r="M26">
            <v>-2450</v>
          </cell>
          <cell r="N26">
            <v>19288</v>
          </cell>
          <cell r="O26">
            <v>3448</v>
          </cell>
          <cell r="P26" t="str">
            <v xml:space="preserve"> </v>
          </cell>
          <cell r="Q26">
            <v>700824</v>
          </cell>
          <cell r="R26">
            <v>20502</v>
          </cell>
        </row>
        <row r="27">
          <cell r="G27">
            <v>126274265</v>
          </cell>
          <cell r="H27">
            <v>159686608</v>
          </cell>
          <cell r="I27">
            <v>113329439</v>
          </cell>
          <cell r="J27">
            <v>119213557</v>
          </cell>
          <cell r="K27">
            <v>122722567</v>
          </cell>
          <cell r="L27">
            <v>185621114</v>
          </cell>
          <cell r="M27">
            <v>126164199</v>
          </cell>
          <cell r="N27">
            <v>121391575</v>
          </cell>
          <cell r="O27">
            <v>124593242</v>
          </cell>
          <cell r="P27">
            <v>119253033</v>
          </cell>
          <cell r="Q27">
            <v>124252251</v>
          </cell>
          <cell r="R27">
            <v>261719339</v>
          </cell>
        </row>
        <row r="28">
          <cell r="C28" t="str">
            <v xml:space="preserve">31901101  </v>
          </cell>
          <cell r="G28">
            <v>38083644</v>
          </cell>
          <cell r="H28">
            <v>37984365</v>
          </cell>
          <cell r="I28">
            <v>37897633</v>
          </cell>
          <cell r="J28">
            <v>37977656</v>
          </cell>
          <cell r="K28">
            <v>40317636</v>
          </cell>
          <cell r="L28">
            <v>39082525</v>
          </cell>
          <cell r="M28">
            <v>41501609</v>
          </cell>
          <cell r="N28">
            <v>40656838</v>
          </cell>
          <cell r="O28">
            <v>40618751</v>
          </cell>
          <cell r="P28">
            <v>40452050</v>
          </cell>
          <cell r="Q28">
            <v>40393629</v>
          </cell>
          <cell r="R28">
            <v>39849971</v>
          </cell>
        </row>
        <row r="29">
          <cell r="C29" t="str">
            <v xml:space="preserve">31901104  </v>
          </cell>
          <cell r="G29">
            <v>119876</v>
          </cell>
          <cell r="H29">
            <v>60650</v>
          </cell>
          <cell r="I29">
            <v>92202</v>
          </cell>
          <cell r="J29">
            <v>95682</v>
          </cell>
          <cell r="K29">
            <v>95425</v>
          </cell>
          <cell r="L29">
            <v>99880</v>
          </cell>
          <cell r="M29">
            <v>111238</v>
          </cell>
          <cell r="N29">
            <v>80093</v>
          </cell>
          <cell r="O29">
            <v>101559</v>
          </cell>
          <cell r="P29">
            <v>105664</v>
          </cell>
          <cell r="Q29">
            <v>97023</v>
          </cell>
          <cell r="R29">
            <v>85320</v>
          </cell>
        </row>
        <row r="30">
          <cell r="C30" t="str">
            <v xml:space="preserve">31901105  </v>
          </cell>
          <cell r="G30">
            <v>7452488</v>
          </cell>
          <cell r="H30">
            <v>7448133</v>
          </cell>
          <cell r="I30">
            <v>7430114</v>
          </cell>
          <cell r="J30">
            <v>7422486</v>
          </cell>
          <cell r="K30">
            <v>7403081</v>
          </cell>
          <cell r="L30">
            <v>7383453</v>
          </cell>
          <cell r="M30">
            <v>7358546</v>
          </cell>
          <cell r="N30">
            <v>7359376</v>
          </cell>
          <cell r="O30">
            <v>7350408</v>
          </cell>
          <cell r="P30">
            <v>7348164</v>
          </cell>
          <cell r="Q30">
            <v>7395397</v>
          </cell>
          <cell r="R30">
            <v>7317899</v>
          </cell>
        </row>
        <row r="31">
          <cell r="C31" t="str">
            <v xml:space="preserve">31901107  </v>
          </cell>
          <cell r="G31">
            <v>724102</v>
          </cell>
          <cell r="H31">
            <v>852006</v>
          </cell>
          <cell r="I31">
            <v>736598</v>
          </cell>
          <cell r="J31">
            <v>753363</v>
          </cell>
          <cell r="K31">
            <v>752413</v>
          </cell>
          <cell r="L31">
            <v>844155</v>
          </cell>
          <cell r="M31">
            <v>763235</v>
          </cell>
          <cell r="N31">
            <v>799501</v>
          </cell>
          <cell r="O31">
            <v>802252</v>
          </cell>
          <cell r="P31">
            <v>815387</v>
          </cell>
          <cell r="Q31">
            <v>833000</v>
          </cell>
          <cell r="R31">
            <v>2186951</v>
          </cell>
        </row>
        <row r="32">
          <cell r="C32" t="str">
            <v xml:space="preserve">31901109  </v>
          </cell>
          <cell r="G32">
            <v>8986</v>
          </cell>
          <cell r="H32">
            <v>8986</v>
          </cell>
          <cell r="I32">
            <v>8986</v>
          </cell>
          <cell r="J32">
            <v>8986</v>
          </cell>
          <cell r="K32">
            <v>9015</v>
          </cell>
          <cell r="L32">
            <v>9015</v>
          </cell>
          <cell r="M32">
            <v>9015</v>
          </cell>
          <cell r="N32">
            <v>9015</v>
          </cell>
          <cell r="O32">
            <v>9015</v>
          </cell>
          <cell r="P32">
            <v>9131</v>
          </cell>
          <cell r="Q32">
            <v>9015</v>
          </cell>
          <cell r="R32">
            <v>8707</v>
          </cell>
        </row>
        <row r="33">
          <cell r="C33" t="str">
            <v xml:space="preserve">31901110  </v>
          </cell>
          <cell r="G33">
            <v>130313</v>
          </cell>
          <cell r="H33">
            <v>128697</v>
          </cell>
          <cell r="I33">
            <v>128697</v>
          </cell>
          <cell r="J33">
            <v>128398</v>
          </cell>
          <cell r="K33">
            <v>128624</v>
          </cell>
          <cell r="L33">
            <v>127492</v>
          </cell>
          <cell r="M33">
            <v>126672</v>
          </cell>
          <cell r="N33">
            <v>126468</v>
          </cell>
          <cell r="O33">
            <v>126305</v>
          </cell>
          <cell r="P33">
            <v>127373</v>
          </cell>
          <cell r="Q33">
            <v>125546</v>
          </cell>
          <cell r="R33">
            <v>125229</v>
          </cell>
        </row>
        <row r="34">
          <cell r="C34" t="str">
            <v xml:space="preserve">31901128  </v>
          </cell>
          <cell r="G34">
            <v>208912</v>
          </cell>
          <cell r="H34">
            <v>208561</v>
          </cell>
          <cell r="I34">
            <v>207972</v>
          </cell>
          <cell r="J34">
            <v>208489</v>
          </cell>
          <cell r="K34">
            <v>207593</v>
          </cell>
          <cell r="L34">
            <v>206831</v>
          </cell>
          <cell r="M34">
            <v>207450</v>
          </cell>
          <cell r="N34">
            <v>207766</v>
          </cell>
          <cell r="O34">
            <v>207853</v>
          </cell>
          <cell r="P34">
            <v>207384</v>
          </cell>
          <cell r="Q34">
            <v>207444</v>
          </cell>
          <cell r="R34">
            <v>206855</v>
          </cell>
        </row>
        <row r="35">
          <cell r="C35" t="str">
            <v xml:space="preserve">31901131  </v>
          </cell>
          <cell r="G35">
            <v>25264428</v>
          </cell>
          <cell r="H35">
            <v>35388303</v>
          </cell>
          <cell r="I35">
            <v>25135614</v>
          </cell>
          <cell r="J35">
            <v>25189434</v>
          </cell>
          <cell r="K35">
            <v>27002133</v>
          </cell>
          <cell r="L35">
            <v>31668590</v>
          </cell>
          <cell r="M35">
            <v>26923474</v>
          </cell>
          <cell r="N35">
            <v>27137764</v>
          </cell>
          <cell r="O35">
            <v>27135307</v>
          </cell>
          <cell r="P35">
            <v>27073082</v>
          </cell>
          <cell r="Q35">
            <v>27031675</v>
          </cell>
          <cell r="R35">
            <v>42505125</v>
          </cell>
        </row>
        <row r="36">
          <cell r="C36" t="str">
            <v xml:space="preserve">31901133  </v>
          </cell>
          <cell r="G36">
            <v>4777269</v>
          </cell>
          <cell r="H36">
            <v>5017682</v>
          </cell>
          <cell r="I36">
            <v>4767290</v>
          </cell>
          <cell r="J36">
            <v>4762806</v>
          </cell>
          <cell r="K36">
            <v>4753546</v>
          </cell>
          <cell r="L36">
            <v>4994813</v>
          </cell>
          <cell r="M36">
            <v>4718367</v>
          </cell>
          <cell r="N36">
            <v>4709227</v>
          </cell>
          <cell r="O36">
            <v>4711811</v>
          </cell>
          <cell r="P36">
            <v>4714496</v>
          </cell>
          <cell r="Q36">
            <v>4700285</v>
          </cell>
          <cell r="R36">
            <v>4979205</v>
          </cell>
        </row>
        <row r="37">
          <cell r="C37" t="str">
            <v xml:space="preserve">31901137  </v>
          </cell>
          <cell r="G37">
            <v>2147087</v>
          </cell>
          <cell r="H37">
            <v>2140312</v>
          </cell>
          <cell r="I37">
            <v>2135492</v>
          </cell>
          <cell r="J37">
            <v>2131707</v>
          </cell>
          <cell r="K37">
            <v>2130764</v>
          </cell>
          <cell r="L37">
            <v>2123514</v>
          </cell>
          <cell r="M37">
            <v>2117802</v>
          </cell>
          <cell r="N37">
            <v>2111149</v>
          </cell>
          <cell r="O37">
            <v>2118241</v>
          </cell>
          <cell r="P37">
            <v>2126587</v>
          </cell>
          <cell r="Q37">
            <v>2108381</v>
          </cell>
          <cell r="R37">
            <v>2108100</v>
          </cell>
        </row>
        <row r="38">
          <cell r="C38" t="str">
            <v xml:space="preserve">31901143  </v>
          </cell>
          <cell r="G38" t="str">
            <v xml:space="preserve"> </v>
          </cell>
          <cell r="H38">
            <v>36582</v>
          </cell>
          <cell r="I38">
            <v>153249</v>
          </cell>
          <cell r="J38">
            <v>250737</v>
          </cell>
          <cell r="K38">
            <v>230486</v>
          </cell>
          <cell r="L38">
            <v>51071120</v>
          </cell>
          <cell r="M38">
            <v>-1035</v>
          </cell>
          <cell r="N38">
            <v>49294</v>
          </cell>
          <cell r="O38">
            <v>204476</v>
          </cell>
          <cell r="P38">
            <v>225709</v>
          </cell>
          <cell r="Q38">
            <v>431878</v>
          </cell>
          <cell r="R38">
            <v>77013987</v>
          </cell>
        </row>
        <row r="39">
          <cell r="C39" t="str">
            <v xml:space="preserve">31901145  </v>
          </cell>
          <cell r="G39">
            <v>3286967</v>
          </cell>
          <cell r="H39">
            <v>17088927</v>
          </cell>
          <cell r="I39">
            <v>2852638</v>
          </cell>
          <cell r="J39">
            <v>1162563</v>
          </cell>
          <cell r="K39">
            <v>862444</v>
          </cell>
          <cell r="L39">
            <v>785834</v>
          </cell>
          <cell r="M39">
            <v>836717</v>
          </cell>
          <cell r="N39">
            <v>611919</v>
          </cell>
          <cell r="O39">
            <v>514615</v>
          </cell>
          <cell r="P39">
            <v>387377</v>
          </cell>
          <cell r="Q39">
            <v>416025</v>
          </cell>
          <cell r="R39">
            <v>1199437</v>
          </cell>
        </row>
        <row r="40">
          <cell r="C40" t="str">
            <v xml:space="preserve">31901147  </v>
          </cell>
          <cell r="G40" t="str">
            <v xml:space="preserve"> </v>
          </cell>
          <cell r="H40" t="str">
            <v xml:space="preserve"> </v>
          </cell>
          <cell r="I40" t="str">
            <v xml:space="preserve"> </v>
          </cell>
          <cell r="J40" t="str">
            <v xml:space="preserve"> </v>
          </cell>
          <cell r="K40" t="str">
            <v xml:space="preserve"> </v>
          </cell>
          <cell r="L40">
            <v>38728</v>
          </cell>
          <cell r="M40">
            <v>65</v>
          </cell>
          <cell r="N40">
            <v>164015</v>
          </cell>
          <cell r="O40" t="str">
            <v xml:space="preserve"> </v>
          </cell>
          <cell r="P40" t="str">
            <v xml:space="preserve"> </v>
          </cell>
          <cell r="Q40" t="str">
            <v xml:space="preserve"> </v>
          </cell>
          <cell r="R40" t="str">
            <v xml:space="preserve"> </v>
          </cell>
        </row>
        <row r="41">
          <cell r="C41" t="str">
            <v xml:space="preserve">31901174  </v>
          </cell>
          <cell r="G41">
            <v>8457033</v>
          </cell>
          <cell r="H41">
            <v>8881234</v>
          </cell>
          <cell r="I41">
            <v>8566841</v>
          </cell>
          <cell r="J41">
            <v>8736345</v>
          </cell>
          <cell r="K41">
            <v>8562471</v>
          </cell>
          <cell r="L41">
            <v>9982604</v>
          </cell>
          <cell r="M41">
            <v>7368462</v>
          </cell>
          <cell r="N41">
            <v>8557590</v>
          </cell>
          <cell r="O41">
            <v>8530700</v>
          </cell>
          <cell r="P41">
            <v>8428436</v>
          </cell>
          <cell r="Q41">
            <v>8613860</v>
          </cell>
          <cell r="R41">
            <v>8647274</v>
          </cell>
        </row>
        <row r="42">
          <cell r="C42" t="str">
            <v xml:space="preserve">31901175  </v>
          </cell>
          <cell r="G42">
            <v>7522601</v>
          </cell>
          <cell r="H42">
            <v>14020261</v>
          </cell>
          <cell r="I42">
            <v>7486958</v>
          </cell>
          <cell r="J42">
            <v>7491281</v>
          </cell>
          <cell r="K42">
            <v>7528726</v>
          </cell>
          <cell r="L42">
            <v>10672464</v>
          </cell>
          <cell r="M42">
            <v>7485660</v>
          </cell>
          <cell r="N42">
            <v>7489114</v>
          </cell>
          <cell r="O42">
            <v>7490931</v>
          </cell>
          <cell r="P42">
            <v>7481811</v>
          </cell>
          <cell r="Q42">
            <v>7478195</v>
          </cell>
          <cell r="R42">
            <v>17407947</v>
          </cell>
        </row>
        <row r="43">
          <cell r="C43" t="str">
            <v xml:space="preserve">31901199  </v>
          </cell>
          <cell r="G43" t="str">
            <v xml:space="preserve"> </v>
          </cell>
          <cell r="H43">
            <v>8487214</v>
          </cell>
          <cell r="I43">
            <v>33024</v>
          </cell>
          <cell r="J43">
            <v>49536</v>
          </cell>
          <cell r="K43">
            <v>33024</v>
          </cell>
          <cell r="L43">
            <v>132097</v>
          </cell>
          <cell r="M43">
            <v>99073</v>
          </cell>
          <cell r="N43">
            <v>132097</v>
          </cell>
          <cell r="O43">
            <v>16512</v>
          </cell>
          <cell r="P43">
            <v>66048</v>
          </cell>
          <cell r="Q43">
            <v>214657</v>
          </cell>
          <cell r="R43">
            <v>8520238</v>
          </cell>
        </row>
        <row r="44">
          <cell r="C44" t="str">
            <v xml:space="preserve">31901340  </v>
          </cell>
          <cell r="G44">
            <v>78975</v>
          </cell>
          <cell r="H44">
            <v>80060</v>
          </cell>
          <cell r="I44" t="str">
            <v xml:space="preserve"> </v>
          </cell>
          <cell r="J44">
            <v>187302</v>
          </cell>
          <cell r="K44">
            <v>84590</v>
          </cell>
          <cell r="L44">
            <v>80596</v>
          </cell>
          <cell r="M44">
            <v>93191</v>
          </cell>
          <cell r="N44">
            <v>82427</v>
          </cell>
          <cell r="O44">
            <v>82595</v>
          </cell>
          <cell r="P44">
            <v>106222</v>
          </cell>
          <cell r="Q44">
            <v>84295</v>
          </cell>
          <cell r="R44">
            <v>163012</v>
          </cell>
        </row>
        <row r="45">
          <cell r="C45" t="str">
            <v xml:space="preserve">31901632  </v>
          </cell>
          <cell r="G45">
            <v>336925</v>
          </cell>
          <cell r="H45">
            <v>576149</v>
          </cell>
          <cell r="I45">
            <v>412429</v>
          </cell>
          <cell r="J45">
            <v>96742</v>
          </cell>
          <cell r="K45">
            <v>96474</v>
          </cell>
          <cell r="L45">
            <v>100592</v>
          </cell>
          <cell r="M45">
            <v>122181</v>
          </cell>
          <cell r="N45">
            <v>318963</v>
          </cell>
          <cell r="O45">
            <v>209177</v>
          </cell>
          <cell r="P45">
            <v>165957</v>
          </cell>
          <cell r="Q45">
            <v>138984</v>
          </cell>
          <cell r="R45">
            <v>139204</v>
          </cell>
        </row>
        <row r="46">
          <cell r="C46" t="str">
            <v xml:space="preserve">31901644  </v>
          </cell>
          <cell r="G46">
            <v>1654952</v>
          </cell>
          <cell r="H46">
            <v>229419</v>
          </cell>
          <cell r="I46">
            <v>3152278</v>
          </cell>
          <cell r="J46">
            <v>3968453</v>
          </cell>
          <cell r="K46">
            <v>3095262</v>
          </cell>
          <cell r="L46">
            <v>5385796</v>
          </cell>
          <cell r="M46">
            <v>5546867</v>
          </cell>
          <cell r="N46">
            <v>1712212</v>
          </cell>
          <cell r="O46">
            <v>2739660</v>
          </cell>
          <cell r="P46">
            <v>456909</v>
          </cell>
          <cell r="Q46">
            <v>3633876</v>
          </cell>
          <cell r="R46">
            <v>5089404</v>
          </cell>
        </row>
        <row r="47">
          <cell r="C47" t="str">
            <v xml:space="preserve">31903401  </v>
          </cell>
          <cell r="G47" t="str">
            <v xml:space="preserve"> </v>
          </cell>
          <cell r="H47">
            <v>42834</v>
          </cell>
          <cell r="I47">
            <v>42834</v>
          </cell>
          <cell r="J47">
            <v>42686</v>
          </cell>
          <cell r="K47">
            <v>13513</v>
          </cell>
          <cell r="L47">
            <v>4912</v>
          </cell>
          <cell r="M47">
            <v>13513</v>
          </cell>
          <cell r="N47">
            <v>13513</v>
          </cell>
          <cell r="O47">
            <v>16481</v>
          </cell>
          <cell r="P47">
            <v>22324</v>
          </cell>
          <cell r="Q47">
            <v>14982</v>
          </cell>
          <cell r="R47">
            <v>17308</v>
          </cell>
        </row>
        <row r="48">
          <cell r="C48" t="str">
            <v xml:space="preserve">31909201  </v>
          </cell>
          <cell r="G48">
            <v>12830</v>
          </cell>
          <cell r="H48">
            <v>6090</v>
          </cell>
          <cell r="I48">
            <v>421346</v>
          </cell>
          <cell r="J48">
            <v>208878</v>
          </cell>
          <cell r="K48">
            <v>83519</v>
          </cell>
          <cell r="L48">
            <v>90445</v>
          </cell>
          <cell r="M48">
            <v>198584</v>
          </cell>
          <cell r="N48">
            <v>127458</v>
          </cell>
          <cell r="O48">
            <v>321093</v>
          </cell>
          <cell r="P48">
            <v>108482</v>
          </cell>
          <cell r="Q48">
            <v>611009</v>
          </cell>
          <cell r="R48">
            <v>175862</v>
          </cell>
        </row>
        <row r="49">
          <cell r="C49" t="str">
            <v xml:space="preserve">31909205  </v>
          </cell>
          <cell r="G49" t="str">
            <v xml:space="preserve"> </v>
          </cell>
          <cell r="H49" t="str">
            <v xml:space="preserve"> </v>
          </cell>
          <cell r="I49" t="str">
            <v xml:space="preserve"> </v>
          </cell>
          <cell r="J49" t="str">
            <v xml:space="preserve"> </v>
          </cell>
          <cell r="K49">
            <v>2</v>
          </cell>
          <cell r="L49" t="str">
            <v xml:space="preserve"> </v>
          </cell>
          <cell r="M49">
            <v>1539</v>
          </cell>
          <cell r="N49">
            <v>2458</v>
          </cell>
          <cell r="O49">
            <v>2458</v>
          </cell>
          <cell r="P49">
            <v>2556</v>
          </cell>
          <cell r="Q49">
            <v>98</v>
          </cell>
          <cell r="R49" t="str">
            <v xml:space="preserve"> </v>
          </cell>
        </row>
        <row r="50">
          <cell r="C50" t="str">
            <v xml:space="preserve">31909401  </v>
          </cell>
          <cell r="G50">
            <v>249105</v>
          </cell>
          <cell r="H50">
            <v>514917</v>
          </cell>
          <cell r="I50">
            <v>1052916</v>
          </cell>
          <cell r="J50">
            <v>945349</v>
          </cell>
          <cell r="K50">
            <v>868345</v>
          </cell>
          <cell r="L50">
            <v>1021906</v>
          </cell>
          <cell r="M50">
            <v>2134916</v>
          </cell>
          <cell r="N50">
            <v>876737</v>
          </cell>
          <cell r="O50">
            <v>1752904</v>
          </cell>
          <cell r="P50">
            <v>1258033</v>
          </cell>
          <cell r="Q50">
            <v>1646975</v>
          </cell>
          <cell r="R50">
            <v>772391</v>
          </cell>
        </row>
        <row r="51">
          <cell r="C51" t="str">
            <v xml:space="preserve">31911302  </v>
          </cell>
          <cell r="G51">
            <v>6296412</v>
          </cell>
          <cell r="H51">
            <v>6472777</v>
          </cell>
          <cell r="I51">
            <v>6340046</v>
          </cell>
          <cell r="J51">
            <v>6340255</v>
          </cell>
          <cell r="K51">
            <v>7037610</v>
          </cell>
          <cell r="L51">
            <v>7446910</v>
          </cell>
          <cell r="M51">
            <v>7318709</v>
          </cell>
          <cell r="N51">
            <v>6907368</v>
          </cell>
          <cell r="O51">
            <v>8293607</v>
          </cell>
          <cell r="P51">
            <v>6468301</v>
          </cell>
          <cell r="Q51">
            <v>6823357</v>
          </cell>
          <cell r="R51">
            <v>13498214</v>
          </cell>
        </row>
        <row r="52">
          <cell r="C52" t="str">
            <v xml:space="preserve">31911303  </v>
          </cell>
          <cell r="G52">
            <v>18643452</v>
          </cell>
          <cell r="H52">
            <v>13989352</v>
          </cell>
          <cell r="I52">
            <v>4190664</v>
          </cell>
          <cell r="J52">
            <v>11134234</v>
          </cell>
          <cell r="K52">
            <v>11422126</v>
          </cell>
          <cell r="L52">
            <v>12266115</v>
          </cell>
          <cell r="M52">
            <v>11105517</v>
          </cell>
          <cell r="N52">
            <v>11149733</v>
          </cell>
          <cell r="O52">
            <v>11201924</v>
          </cell>
          <cell r="P52">
            <v>11128060</v>
          </cell>
          <cell r="Q52">
            <v>11239873</v>
          </cell>
          <cell r="R52">
            <v>29603810</v>
          </cell>
        </row>
        <row r="53">
          <cell r="C53" t="str">
            <v xml:space="preserve">31911317  </v>
          </cell>
          <cell r="G53" t="str">
            <v xml:space="preserve"> </v>
          </cell>
          <cell r="H53">
            <v>119</v>
          </cell>
          <cell r="I53">
            <v>661</v>
          </cell>
          <cell r="J53">
            <v>903</v>
          </cell>
          <cell r="K53">
            <v>2258</v>
          </cell>
          <cell r="L53">
            <v>660</v>
          </cell>
          <cell r="M53">
            <v>809</v>
          </cell>
          <cell r="N53">
            <v>1145</v>
          </cell>
          <cell r="O53">
            <v>823</v>
          </cell>
          <cell r="P53">
            <v>1274</v>
          </cell>
          <cell r="Q53">
            <v>2792</v>
          </cell>
          <cell r="R53">
            <v>97783</v>
          </cell>
        </row>
        <row r="54">
          <cell r="C54" t="str">
            <v xml:space="preserve">31911340  </v>
          </cell>
          <cell r="G54" t="str">
            <v xml:space="preserve"> </v>
          </cell>
          <cell r="H54" t="str">
            <v xml:space="preserve"> </v>
          </cell>
          <cell r="I54">
            <v>82776</v>
          </cell>
          <cell r="J54">
            <v>-82776</v>
          </cell>
          <cell r="K54" t="str">
            <v xml:space="preserve"> </v>
          </cell>
          <cell r="L54" t="str">
            <v xml:space="preserve"> </v>
          </cell>
          <cell r="M54">
            <v>2023</v>
          </cell>
          <cell r="N54">
            <v>-2023</v>
          </cell>
          <cell r="O54" t="str">
            <v xml:space="preserve"> </v>
          </cell>
          <cell r="P54" t="str">
            <v xml:space="preserve"> </v>
          </cell>
          <cell r="Q54" t="str">
            <v xml:space="preserve"> </v>
          </cell>
          <cell r="R54" t="str">
            <v xml:space="preserve"> </v>
          </cell>
        </row>
        <row r="55">
          <cell r="C55" t="str">
            <v xml:space="preserve">31919205  </v>
          </cell>
          <cell r="G55">
            <v>817908</v>
          </cell>
          <cell r="H55">
            <v>22978</v>
          </cell>
          <cell r="I55">
            <v>181</v>
          </cell>
          <cell r="J55">
            <v>2062</v>
          </cell>
          <cell r="K55">
            <v>1487</v>
          </cell>
          <cell r="L55">
            <v>67</v>
          </cell>
          <cell r="M55" t="str">
            <v xml:space="preserve"> </v>
          </cell>
          <cell r="N55">
            <v>358</v>
          </cell>
          <cell r="O55">
            <v>33784</v>
          </cell>
          <cell r="P55">
            <v>-33784</v>
          </cell>
          <cell r="Q55" t="str">
            <v xml:space="preserve"> </v>
          </cell>
          <cell r="R55">
            <v>106</v>
          </cell>
        </row>
      </sheetData>
      <sheetData sheetId="4"/>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AM_SECRET"/>
    </sheetNames>
    <sheetDataSet>
      <sheetData sheetId="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AM_ZE_BASE_ATUAL"/>
    </sheetNames>
    <sheetDataSet>
      <sheetData sheetId="0"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AM_10842_PROV"/>
    </sheetNames>
    <sheetDataSet>
      <sheetData sheetId="0"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AM_11202_PROV"/>
    </sheetNames>
    <sheetDataSet>
      <sheetData sheetId="0"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PA_INAT"/>
    </sheetNames>
    <sheetDataSet>
      <sheetData sheetId="0"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PA_09HB_SECRET"/>
    </sheetNames>
    <sheetDataSet>
      <sheetData sheetId="0"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PA_10842_09HB"/>
    </sheetNames>
    <sheetDataSet>
      <sheetData sheetId="0"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PA_FL_FINALI"/>
    </sheetNames>
    <sheetDataSet>
      <sheetData sheetId="0"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PA_SECRET"/>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D"/>
      <sheetName val="Tabelas"/>
      <sheetName val="Plan3"/>
      <sheetName val="Plan1 (2)"/>
      <sheetName val="evolução"/>
      <sheetName val="#REF"/>
      <sheetName val="PIB"/>
      <sheetName val="dias_úteis_selic"/>
    </sheetNames>
    <sheetDataSet>
      <sheetData sheetId="0" refreshError="1">
        <row r="16">
          <cell r="C16">
            <v>18418.514999999999</v>
          </cell>
        </row>
        <row r="17">
          <cell r="C17">
            <v>18442.115000000002</v>
          </cell>
        </row>
        <row r="18">
          <cell r="C18">
            <v>18455.491999999998</v>
          </cell>
        </row>
      </sheetData>
      <sheetData sheetId="1"/>
      <sheetData sheetId="2"/>
      <sheetData sheetId="3"/>
      <sheetData sheetId="4" refreshError="1"/>
      <sheetData sheetId="5" refreshError="1"/>
      <sheetData sheetId="6" refreshError="1"/>
      <sheetData sheetId="7"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PA_10842_PROV"/>
    </sheetNames>
    <sheetDataSet>
      <sheetData sheetId="0"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OCC 1999"/>
    </sheetNames>
    <sheetDataSet>
      <sheetData sheetId="0"/>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PA_11202_PROV"/>
    </sheetNames>
    <sheetDataSet>
      <sheetData sheetId="0"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MA_INAT"/>
    </sheetNames>
    <sheetDataSet>
      <sheetData sheetId="0"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MA_09HB_SECRET"/>
    </sheetNames>
    <sheetDataSet>
      <sheetData sheetId="0"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MA_FL_FINALI"/>
    </sheetNames>
    <sheetDataSet>
      <sheetData sheetId="0"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MA_SECRET"/>
    </sheetNames>
    <sheetDataSet>
      <sheetData sheetId="0"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PI_INAT"/>
    </sheetNames>
    <sheetDataSet>
      <sheetData sheetId="0"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PI_INAT_NOVAS_APOPEN"/>
    </sheetNames>
    <sheetDataSet>
      <sheetData sheetId="0"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PI_09HB_SECRET"/>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ENU"/>
      <sheetName val="REUNIÕES"/>
      <sheetName val="RS1"/>
      <sheetName val="RS2"/>
      <sheetName val="RS3"/>
      <sheetName val="RS4"/>
      <sheetName val="RS5"/>
      <sheetName val="RS11"/>
      <sheetName val="RS12"/>
      <sheetName val="RS13"/>
      <sheetName val="RS14"/>
      <sheetName val="RS15"/>
      <sheetName val="RS16"/>
      <sheetName val="RS17"/>
      <sheetName val="RS18"/>
      <sheetName val="RS19"/>
      <sheetName val="RS20"/>
      <sheetName val="RS21"/>
      <sheetName val="RS22"/>
      <sheetName val="RS23"/>
      <sheetName val="RS24"/>
      <sheetName val="RS25"/>
      <sheetName val="RELATÓRIO"/>
      <sheetName val="TS1a"/>
      <sheetName val="TS1"/>
      <sheetName val="TS1.1"/>
      <sheetName val="TS1.1 jan"/>
      <sheetName val="TS1.2"/>
      <sheetName val="TS1.2a"/>
      <sheetName val="TS3"/>
      <sheetName val="TS4"/>
      <sheetName val="TS4a"/>
      <sheetName val="TS5"/>
      <sheetName val="TS6"/>
      <sheetName val="TS7"/>
      <sheetName val="TS8"/>
      <sheetName val="TS9"/>
      <sheetName val="TS9a"/>
      <sheetName val="TS10"/>
      <sheetName val="TS11"/>
      <sheetName val="TS12"/>
      <sheetName val="TS13"/>
      <sheetName val="TS13a"/>
      <sheetName val="TS13b"/>
      <sheetName val="TS14"/>
      <sheetName val="TS15"/>
      <sheetName val="TS16"/>
      <sheetName val="TS18"/>
      <sheetName val="TS17"/>
      <sheetName val="TS21"/>
      <sheetName val="TS22"/>
      <sheetName val="TS23"/>
      <sheetName val="GF1"/>
      <sheetName val="GF2"/>
      <sheetName val="1.2i"/>
      <sheetName val="1.3i"/>
      <sheetName val="1.5i"/>
      <sheetName val="1.5ai"/>
      <sheetName val="1.14i"/>
      <sheetName val="1.15i"/>
      <sheetName val="TS14 antiga"/>
      <sheetName val="TS13 A"/>
      <sheetName val="TS1nominal"/>
      <sheetName val="fipe taxas"/>
      <sheetName val="ipc fipe"/>
      <sheetName val="Planilha 1"/>
    </sheetNames>
    <sheetDataSet>
      <sheetData sheetId="0"/>
      <sheetData sheetId="1"/>
      <sheetData sheetId="2"/>
      <sheetData sheetId="3" refreshError="1">
        <row r="2">
          <cell r="B2" t="str">
            <v>VOLTA</v>
          </cell>
        </row>
        <row r="4">
          <cell r="B4" t="str">
            <v>MENU</v>
          </cell>
        </row>
        <row r="11">
          <cell r="D11" t="str">
            <v xml:space="preserve">TAXAS DE VARIAÇÃO (%) DA ARRECADAÇÃO </v>
          </cell>
        </row>
        <row r="13">
          <cell r="D13" t="str">
            <v>MÊS</v>
          </cell>
        </row>
        <row r="14">
          <cell r="D14" t="str">
            <v>Jan06/</v>
          </cell>
        </row>
        <row r="15">
          <cell r="D15" t="str">
            <v>Jan05</v>
          </cell>
        </row>
        <row r="16">
          <cell r="D16">
            <v>5.2261483488116101</v>
          </cell>
        </row>
        <row r="17">
          <cell r="D17">
            <v>5.2261483488116101</v>
          </cell>
        </row>
        <row r="19">
          <cell r="D19">
            <v>8.5175070979980116</v>
          </cell>
        </row>
        <row r="20">
          <cell r="C20" t="str">
            <v>Variação Percentual(g)</v>
          </cell>
        </row>
        <row r="21">
          <cell r="C21" t="e">
            <v>#DIV/0!</v>
          </cell>
        </row>
        <row r="22">
          <cell r="C22" t="e">
            <v>#DIV/0!</v>
          </cell>
        </row>
      </sheetData>
      <sheetData sheetId="4" refreshError="1">
        <row r="11">
          <cell r="L11" t="str">
            <v>Em R$ milhões</v>
          </cell>
        </row>
        <row r="14">
          <cell r="L14" t="str">
            <v>PERÍODO DE DOZE MESES</v>
          </cell>
        </row>
        <row r="16">
          <cell r="J16" t="str">
            <v>TRIMESTRE</v>
          </cell>
          <cell r="K16" t="str">
            <v>ANO</v>
          </cell>
        </row>
        <row r="18">
          <cell r="J18">
            <v>6.0906653144350953</v>
          </cell>
          <cell r="K18">
            <v>5.2261483488116101</v>
          </cell>
          <cell r="L18">
            <v>4.4825777554079238</v>
          </cell>
        </row>
        <row r="19">
          <cell r="J19">
            <v>3.0447279421669027</v>
          </cell>
          <cell r="K19">
            <v>-4.9708771345746694E-2</v>
          </cell>
          <cell r="L19">
            <v>3.4551959711837332</v>
          </cell>
        </row>
        <row r="20">
          <cell r="J20">
            <v>6.2845922425374123</v>
          </cell>
          <cell r="K20">
            <v>6.2845922425374123</v>
          </cell>
          <cell r="L20">
            <v>4.7300437420417563</v>
          </cell>
        </row>
        <row r="21">
          <cell r="J21" t="str">
            <v xml:space="preserve"> </v>
          </cell>
          <cell r="K21" t="str">
            <v xml:space="preserve"> </v>
          </cell>
          <cell r="L21" t="str">
            <v xml:space="preserve"> </v>
          </cell>
        </row>
        <row r="22">
          <cell r="J22" t="str">
            <v xml:space="preserve"> </v>
          </cell>
          <cell r="K22" t="str">
            <v xml:space="preserve"> </v>
          </cell>
          <cell r="L22" t="str">
            <v xml:space="preserve"> </v>
          </cell>
        </row>
        <row r="23">
          <cell r="J23" t="str">
            <v xml:space="preserve"> </v>
          </cell>
          <cell r="K23" t="str">
            <v xml:space="preserve"> </v>
          </cell>
          <cell r="L23" t="str">
            <v xml:space="preserve"> </v>
          </cell>
        </row>
        <row r="24">
          <cell r="J24" t="str">
            <v xml:space="preserve"> </v>
          </cell>
          <cell r="K24" t="str">
            <v xml:space="preserve"> </v>
          </cell>
          <cell r="L24" t="str">
            <v xml:space="preserve"> </v>
          </cell>
        </row>
        <row r="25">
          <cell r="J25" t="str">
            <v xml:space="preserve"> </v>
          </cell>
          <cell r="K25" t="str">
            <v xml:space="preserve"> </v>
          </cell>
          <cell r="L25" t="str">
            <v xml:space="preserve"> </v>
          </cell>
        </row>
        <row r="26">
          <cell r="J26" t="str">
            <v xml:space="preserve"> </v>
          </cell>
          <cell r="K26" t="str">
            <v xml:space="preserve"> </v>
          </cell>
          <cell r="L26" t="str">
            <v xml:space="preserve"> </v>
          </cell>
        </row>
        <row r="27">
          <cell r="J27" t="str">
            <v xml:space="preserve"> </v>
          </cell>
          <cell r="K27" t="str">
            <v xml:space="preserve"> </v>
          </cell>
          <cell r="L27" t="str">
            <v xml:space="preserve"> </v>
          </cell>
        </row>
        <row r="28">
          <cell r="J28" t="str">
            <v xml:space="preserve"> </v>
          </cell>
          <cell r="K28" t="str">
            <v xml:space="preserve"> </v>
          </cell>
          <cell r="L28" t="str">
            <v xml:space="preserve"> </v>
          </cell>
        </row>
        <row r="29">
          <cell r="J29" t="str">
            <v xml:space="preserve"> </v>
          </cell>
          <cell r="K29" t="str">
            <v xml:space="preserve"> </v>
          </cell>
          <cell r="L29" t="str">
            <v xml:space="preserve"> </v>
          </cell>
        </row>
        <row r="30">
          <cell r="K30" t="str">
            <v xml:space="preserve"> </v>
          </cell>
          <cell r="L30" t="str">
            <v xml:space="preserve"> </v>
          </cell>
        </row>
        <row r="31">
          <cell r="K31" t="str">
            <v>APECAT  -</v>
          </cell>
          <cell r="L31">
            <v>38807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sheetData sheetId="63" refreshError="1"/>
      <sheetData sheetId="64" refreshError="1"/>
      <sheetData sheetId="65"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PI_09HB_ZE"/>
    </sheetNames>
    <sheetDataSet>
      <sheetData sheetId="0"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PI_10842_09HB"/>
    </sheetNames>
    <sheetDataSet>
      <sheetData sheetId="0"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Principal"/>
      <sheetName val="OCC"/>
      <sheetName val="EA_11_98_ATUALIZADO_MAR2002"/>
      <sheetName val="PESS 1999"/>
    </sheetNames>
    <sheetDataSet>
      <sheetData sheetId="0"/>
      <sheetData sheetId="1"/>
      <sheetData sheetId="2" refreshError="1"/>
      <sheetData sheetId="3"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PI_09HB_PROV"/>
    </sheetNames>
    <sheetDataSet>
      <sheetData sheetId="0"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PI_FL_FINALI"/>
    </sheetNames>
    <sheetDataSet>
      <sheetData sheetId="0"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PI_SECRET_BASE_ATUAL"/>
    </sheetNames>
    <sheetDataSet>
      <sheetData sheetId="0"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PI_SERV_BASE_ATUAL_ZE"/>
    </sheetNames>
    <sheetDataSet>
      <sheetData sheetId="0"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PI_10842_PROV"/>
    </sheetNames>
    <sheetDataSet>
      <sheetData sheetId="0" refreshError="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CE_INAT"/>
    </sheetNames>
    <sheetDataSet>
      <sheetData sheetId="0"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CE_NOVAS_APOPEN"/>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ALGODAO"/>
      <sheetName val="BOI"/>
      <sheetName val="SOJA"/>
      <sheetName val="MILHO"/>
      <sheetName val="TRIGO"/>
      <sheetName val="CAFE"/>
      <sheetName val="FEIJAO"/>
      <sheetName val="ACUCAR"/>
      <sheetName val="ARROZ"/>
      <sheetName val="PR-BOI"/>
      <sheetName val="PR-SOJA"/>
      <sheetName val="Graficos"/>
      <sheetName val="DadosGrafico"/>
      <sheetName val="DadosAlgodao"/>
      <sheetName val="DadosBoi"/>
      <sheetName val="DadosSoja"/>
      <sheetName val="DadosFeijao"/>
      <sheetName val="DadosCafe"/>
      <sheetName val="DadosMilho"/>
      <sheetName val="DadosTrigo"/>
      <sheetName val="DadosArroz"/>
      <sheetName val="DadosCarne"/>
      <sheetName val="AUX"/>
      <sheetName val="Grafico"/>
      <sheetName val="VarPerct"/>
      <sheetName val="Plan2"/>
      <sheetName val="GABINETE"/>
      <sheetName val="MÉDIA DIÁRIA"/>
      <sheetName val="IPA-Agrícola"/>
      <sheetName val="abrir"/>
      <sheetName val="Module1"/>
      <sheetName val="dialog1"/>
      <sheetName val="Plan3"/>
      <sheetName val="DadosAcucar"/>
      <sheetName val="IPA-Agrícola-dez"/>
      <sheetName val="Plan1"/>
      <sheetName val="proj"/>
      <sheetName val="Plan4"/>
      <sheetName val="trigo1"/>
      <sheetName val="AUX1"/>
      <sheetName val="SOJA-MILHO"/>
      <sheetName val="RASCUNHO"/>
      <sheetName val="2002-2003"/>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row r="2">
          <cell r="D2" t="str">
            <v>PR. MÍNIMO</v>
          </cell>
          <cell r="AU2" t="str">
            <v>DATA</v>
          </cell>
        </row>
      </sheetData>
      <sheetData sheetId="17"/>
      <sheetData sheetId="18"/>
      <sheetData sheetId="19"/>
      <sheetData sheetId="20"/>
      <sheetData sheetId="21"/>
      <sheetData sheetId="22"/>
      <sheetData sheetId="23" refreshError="1">
        <row r="2">
          <cell r="S2" t="str">
            <v>CBOT S_</v>
          </cell>
          <cell r="AC2" t="str">
            <v>CEC-CT BMF-AL</v>
          </cell>
          <cell r="AM2" t="str">
            <v>BMF-BO</v>
          </cell>
          <cell r="AW2" t="str">
            <v>CBOT-C_WH  CEC-KC</v>
          </cell>
          <cell r="BG2" t="str">
            <v>CEC - SE  LCE - CF</v>
          </cell>
          <cell r="CA2" t="str">
            <v>BMF - SG</v>
          </cell>
          <cell r="CK2" t="str">
            <v>BMF ML</v>
          </cell>
        </row>
        <row r="3">
          <cell r="BR3">
            <v>1</v>
          </cell>
        </row>
      </sheetData>
      <sheetData sheetId="24"/>
      <sheetData sheetId="25"/>
      <sheetData sheetId="26"/>
      <sheetData sheetId="27"/>
      <sheetData sheetId="28"/>
      <sheetData sheetId="29"/>
      <sheetData sheetId="30" refreshError="1"/>
      <sheetData sheetId="31" refreshError="1"/>
      <sheetData sheetId="32"/>
      <sheetData sheetId="33"/>
      <sheetData sheetId="34"/>
      <sheetData sheetId="35"/>
      <sheetData sheetId="36"/>
      <sheetData sheetId="37"/>
      <sheetData sheetId="38"/>
      <sheetData sheetId="39" refreshError="1"/>
      <sheetData sheetId="40"/>
      <sheetData sheetId="41"/>
      <sheetData sheetId="42"/>
      <sheetData sheetId="43"/>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CE_09HB_SECRET"/>
    </sheetNames>
    <sheetDataSet>
      <sheetData sheetId="0"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CE_09HB_ZE"/>
    </sheetNames>
    <sheetDataSet>
      <sheetData sheetId="0" refreshError="1"/>
    </sheetDataSet>
  </externalBook>
</externalLink>
</file>

<file path=xl/externalLinks/externalLink92.xml><?xml version="1.0" encoding="utf-8"?>
<externalLink xmlns="http://schemas.openxmlformats.org/spreadsheetml/2006/main">
  <externalBook xmlns:r="http://schemas.openxmlformats.org/officeDocument/2006/relationships" r:id="rId1">
    <sheetNames>
      <sheetName val="CE_09HB_10842"/>
    </sheetNames>
    <sheetDataSet>
      <sheetData sheetId="0" refreshError="1"/>
    </sheetDataSet>
  </externalBook>
</externalLink>
</file>

<file path=xl/externalLinks/externalLink93.xml><?xml version="1.0" encoding="utf-8"?>
<externalLink xmlns="http://schemas.openxmlformats.org/spreadsheetml/2006/main">
  <externalBook xmlns:r="http://schemas.openxmlformats.org/officeDocument/2006/relationships" r:id="rId1">
    <sheetNames>
      <sheetName val="CE_FL_FINALI"/>
    </sheetNames>
    <sheetDataSet>
      <sheetData sheetId="0" refreshError="1"/>
    </sheetDataSet>
  </externalBook>
</externalLink>
</file>

<file path=xl/externalLinks/externalLink94.xml><?xml version="1.0" encoding="utf-8"?>
<externalLink xmlns="http://schemas.openxmlformats.org/spreadsheetml/2006/main">
  <externalBook xmlns:r="http://schemas.openxmlformats.org/officeDocument/2006/relationships" r:id="rId1">
    <sheetNames>
      <sheetName val="CE_SECRET"/>
    </sheetNames>
    <sheetDataSet>
      <sheetData sheetId="0" refreshError="1"/>
    </sheetDataSet>
  </externalBook>
</externalLink>
</file>

<file path=xl/externalLinks/externalLink95.xml><?xml version="1.0" encoding="utf-8"?>
<externalLink xmlns="http://schemas.openxmlformats.org/spreadsheetml/2006/main">
  <externalBook xmlns:r="http://schemas.openxmlformats.org/officeDocument/2006/relationships" r:id="rId1">
    <sheetNames>
      <sheetName val="CE_ZE_BASE_ATUAL"/>
    </sheetNames>
    <sheetDataSet>
      <sheetData sheetId="0" refreshError="1"/>
    </sheetDataSet>
  </externalBook>
</externalLink>
</file>

<file path=xl/externalLinks/externalLink96.xml><?xml version="1.0" encoding="utf-8"?>
<externalLink xmlns="http://schemas.openxmlformats.org/spreadsheetml/2006/main">
  <externalBook xmlns:r="http://schemas.openxmlformats.org/officeDocument/2006/relationships" r:id="rId1">
    <sheetNames>
      <sheetName val="CE_10842_PROV"/>
    </sheetNames>
    <sheetDataSet>
      <sheetData sheetId="0" refreshError="1"/>
    </sheetDataSet>
  </externalBook>
</externalLink>
</file>

<file path=xl/externalLinks/externalLink97.xml><?xml version="1.0" encoding="utf-8"?>
<externalLink xmlns="http://schemas.openxmlformats.org/spreadsheetml/2006/main">
  <externalBook xmlns:r="http://schemas.openxmlformats.org/officeDocument/2006/relationships" r:id="rId1">
    <sheetNames>
      <sheetName val="RN_INAT"/>
    </sheetNames>
    <sheetDataSet>
      <sheetData sheetId="0" refreshError="1"/>
    </sheetDataSet>
  </externalBook>
</externalLink>
</file>

<file path=xl/externalLinks/externalLink98.xml><?xml version="1.0" encoding="utf-8"?>
<externalLink xmlns="http://schemas.openxmlformats.org/spreadsheetml/2006/main">
  <externalBook xmlns:r="http://schemas.openxmlformats.org/officeDocument/2006/relationships" r:id="rId1">
    <sheetNames>
      <sheetName val="RN_09HB_SECRET"/>
    </sheetNames>
    <sheetDataSet>
      <sheetData sheetId="0" refreshError="1"/>
    </sheetDataSet>
  </externalBook>
</externalLink>
</file>

<file path=xl/externalLinks/externalLink99.xml><?xml version="1.0" encoding="utf-8"?>
<externalLink xmlns="http://schemas.openxmlformats.org/spreadsheetml/2006/main">
  <externalBook xmlns:r="http://schemas.openxmlformats.org/officeDocument/2006/relationships" r:id="rId1">
    <sheetNames>
      <sheetName val="RN_09HB_ZE"/>
    </sheetNames>
    <sheetDataSet>
      <sheetData sheetId="0" refreshError="1"/>
    </sheetDataSet>
  </externalBook>
</externalLink>
</file>

<file path=xl/tables/table1.xml><?xml version="1.0" encoding="utf-8"?>
<table xmlns="http://schemas.openxmlformats.org/spreadsheetml/2006/main" id="1" name="Tabela1" displayName="Tabela1" ref="A1:Q142" totalsRowShown="0" headerRowDxfId="20" dataDxfId="18" headerRowBorderDxfId="19" tableBorderDxfId="17">
  <autoFilter ref="A1:Q142"/>
  <tableColumns count="17">
    <tableColumn id="5" name="Secretaria/_x000a_diretoria requisitante" dataDxfId="16"/>
    <tableColumn id="6" name="ID demanda _x000a_(por unidade requisitante)" dataDxfId="15"/>
    <tableColumn id="7" name="Descrição sucinta da demanda" dataDxfId="14"/>
    <tableColumn id="8" name="Alinhamento da demanda com diretrizes e metas institucionais" dataDxfId="13"/>
    <tableColumn id="9" name="Justificativa expressa para a contratação" dataDxfId="12"/>
    <tableColumn id="10" name="Tipo da contratação" dataDxfId="11"/>
    <tableColumn id="11" name="Categoria do objeto" dataDxfId="10"/>
    <tableColumn id="12" name="Enumeração, descrição e código de item, quantidade, unidade de medida, valor unitário e total por item:" dataDxfId="9"/>
    <tableColumn id="1" name="Valor total estimado_x000a_(aprovado pelo Comitê)" dataDxfId="8" dataCellStyle="Moeda"/>
    <tableColumn id="24" name="Vinculação ou dependência, se houver, com a contratação de outro item para sua execução" dataDxfId="7"/>
    <tableColumn id="25" name="Previsão da contratação" dataDxfId="6"/>
    <tableColumn id="2" name="Coluna1" dataDxfId="5"/>
    <tableColumn id="26" name="Prazo previsto para a execução" dataDxfId="4"/>
    <tableColumn id="27" name="Objeto passível de contratação por  compra compartilhada?_x000a_(sim/não)" dataDxfId="3"/>
    <tableColumn id="65" name="O objeto do DOD possui vinculação ou dependência com outras contratações (complementares) para que o objetivo pretendido com a contratação seja integralmente alcançado? Quais contratações complementares deverão ser realizadas?" dataDxfId="2"/>
    <tableColumn id="28" name="Forma prevista para a contratação_x000a_(licitação, dispensa, inexigibilidade, prorrogação ou renovação)" dataDxfId="1"/>
    <tableColumn id="29" name="Grau de prioridade:_x000a_1 - muito baixo; _x000a_2 - baixo;_x000a_3 - médio;_x000a_4 - alto." dataDxfId="0"/>
  </tableColumns>
  <tableStyleInfo name="TableStyleLight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43"/>
  <sheetViews>
    <sheetView showGridLines="0" tabSelected="1" zoomScale="81" zoomScaleNormal="81" workbookViewId="0">
      <pane xSplit="3" ySplit="1" topLeftCell="D2" activePane="bottomRight" state="frozen"/>
      <selection pane="topRight" activeCell="D1" sqref="D1"/>
      <selection pane="bottomLeft" activeCell="A2" sqref="A2"/>
      <selection pane="bottomRight"/>
    </sheetView>
  </sheetViews>
  <sheetFormatPr defaultColWidth="8.85546875" defaultRowHeight="12"/>
  <cols>
    <col min="1" max="1" width="9.85546875" style="8" customWidth="1"/>
    <col min="2" max="2" width="11" style="8" customWidth="1"/>
    <col min="3" max="3" width="26.5703125" style="8" customWidth="1"/>
    <col min="4" max="4" width="47.140625" style="8" customWidth="1"/>
    <col min="5" max="5" width="92.5703125" style="8" customWidth="1"/>
    <col min="6" max="6" width="9.42578125" style="8" customWidth="1"/>
    <col min="7" max="7" width="8.42578125" style="8" customWidth="1"/>
    <col min="8" max="8" width="117.28515625" style="8" customWidth="1"/>
    <col min="9" max="9" width="17" style="42" customWidth="1"/>
    <col min="10" max="10" width="23.5703125" style="8" customWidth="1"/>
    <col min="11" max="11" width="14" style="47" customWidth="1"/>
    <col min="12" max="12" width="14" style="13" customWidth="1"/>
    <col min="13" max="14" width="11.28515625" style="8" customWidth="1"/>
    <col min="15" max="15" width="24.42578125" style="8" customWidth="1"/>
    <col min="16" max="16" width="15" style="8" customWidth="1"/>
    <col min="17" max="17" width="10.28515625" style="8" customWidth="1"/>
    <col min="18" max="16384" width="8.85546875" style="8"/>
  </cols>
  <sheetData>
    <row r="1" spans="1:17" s="7" customFormat="1" ht="115.15" customHeight="1">
      <c r="A1" s="3" t="s">
        <v>5</v>
      </c>
      <c r="B1" s="3" t="s">
        <v>590</v>
      </c>
      <c r="C1" s="3" t="s">
        <v>6</v>
      </c>
      <c r="D1" s="3" t="s">
        <v>7</v>
      </c>
      <c r="E1" s="3" t="s">
        <v>8</v>
      </c>
      <c r="F1" s="3" t="s">
        <v>9</v>
      </c>
      <c r="G1" s="4" t="s">
        <v>10</v>
      </c>
      <c r="H1" s="3" t="s">
        <v>11</v>
      </c>
      <c r="I1" s="40" t="s">
        <v>653</v>
      </c>
      <c r="J1" s="3" t="s">
        <v>716</v>
      </c>
      <c r="K1" s="43" t="s">
        <v>715</v>
      </c>
      <c r="L1" s="5" t="s">
        <v>718</v>
      </c>
      <c r="M1" s="3" t="s">
        <v>717</v>
      </c>
      <c r="N1" s="3" t="s">
        <v>12</v>
      </c>
      <c r="O1" s="3" t="s">
        <v>592</v>
      </c>
      <c r="P1" s="3" t="s">
        <v>719</v>
      </c>
      <c r="Q1" s="6" t="s">
        <v>591</v>
      </c>
    </row>
    <row r="2" spans="1:17" ht="157.5">
      <c r="A2" s="14" t="s">
        <v>409</v>
      </c>
      <c r="B2" s="14" t="s">
        <v>14</v>
      </c>
      <c r="C2" s="14" t="s">
        <v>15</v>
      </c>
      <c r="D2" s="16" t="s">
        <v>16</v>
      </c>
      <c r="E2" s="16" t="s">
        <v>17</v>
      </c>
      <c r="F2" s="16" t="s">
        <v>18</v>
      </c>
      <c r="G2" s="16" t="s">
        <v>19</v>
      </c>
      <c r="H2" s="17" t="s">
        <v>20</v>
      </c>
      <c r="I2" s="15">
        <v>2930.29</v>
      </c>
      <c r="J2" s="1" t="s">
        <v>1</v>
      </c>
      <c r="K2" s="44">
        <v>44563</v>
      </c>
      <c r="L2" s="33"/>
      <c r="M2" s="1" t="s">
        <v>21</v>
      </c>
      <c r="N2" s="1" t="s">
        <v>1</v>
      </c>
      <c r="O2" s="1" t="s">
        <v>1</v>
      </c>
      <c r="P2" s="1" t="s">
        <v>22</v>
      </c>
      <c r="Q2" s="1">
        <v>2</v>
      </c>
    </row>
    <row r="3" spans="1:17" s="9" customFormat="1" ht="146.25">
      <c r="A3" s="14" t="s">
        <v>409</v>
      </c>
      <c r="B3" s="14" t="s">
        <v>23</v>
      </c>
      <c r="C3" s="14" t="s">
        <v>24</v>
      </c>
      <c r="D3" s="16" t="s">
        <v>25</v>
      </c>
      <c r="E3" s="16" t="s">
        <v>26</v>
      </c>
      <c r="F3" s="16" t="s">
        <v>18</v>
      </c>
      <c r="G3" s="16" t="s">
        <v>19</v>
      </c>
      <c r="H3" s="17" t="s">
        <v>27</v>
      </c>
      <c r="I3" s="15">
        <v>35750</v>
      </c>
      <c r="J3" s="1" t="s">
        <v>1</v>
      </c>
      <c r="K3" s="44">
        <v>44563</v>
      </c>
      <c r="L3" s="33"/>
      <c r="M3" s="1" t="s">
        <v>21</v>
      </c>
      <c r="N3" s="1" t="s">
        <v>0</v>
      </c>
      <c r="O3" s="1" t="s">
        <v>1</v>
      </c>
      <c r="P3" s="1" t="s">
        <v>28</v>
      </c>
      <c r="Q3" s="1">
        <v>2</v>
      </c>
    </row>
    <row r="4" spans="1:17" ht="168">
      <c r="A4" s="14" t="s">
        <v>409</v>
      </c>
      <c r="B4" s="14" t="s">
        <v>29</v>
      </c>
      <c r="C4" s="14" t="s">
        <v>30</v>
      </c>
      <c r="D4" s="16" t="s">
        <v>31</v>
      </c>
      <c r="E4" s="16" t="s">
        <v>32</v>
      </c>
      <c r="F4" s="16" t="s">
        <v>33</v>
      </c>
      <c r="G4" s="16" t="s">
        <v>34</v>
      </c>
      <c r="H4" s="17" t="s">
        <v>35</v>
      </c>
      <c r="I4" s="15">
        <v>4500</v>
      </c>
      <c r="J4" s="1" t="s">
        <v>1</v>
      </c>
      <c r="K4" s="44">
        <v>44563</v>
      </c>
      <c r="L4" s="33"/>
      <c r="M4" s="1" t="s">
        <v>21</v>
      </c>
      <c r="N4" s="1" t="s">
        <v>1</v>
      </c>
      <c r="O4" s="1" t="s">
        <v>1</v>
      </c>
      <c r="P4" s="1" t="s">
        <v>22</v>
      </c>
      <c r="Q4" s="1">
        <v>2</v>
      </c>
    </row>
    <row r="5" spans="1:17" ht="144">
      <c r="A5" s="14" t="s">
        <v>13</v>
      </c>
      <c r="B5" s="14" t="s">
        <v>36</v>
      </c>
      <c r="C5" s="14" t="s">
        <v>37</v>
      </c>
      <c r="D5" s="16" t="s">
        <v>38</v>
      </c>
      <c r="E5" s="16" t="s">
        <v>39</v>
      </c>
      <c r="F5" s="16" t="s">
        <v>40</v>
      </c>
      <c r="G5" s="16" t="s">
        <v>41</v>
      </c>
      <c r="H5" s="17" t="s">
        <v>42</v>
      </c>
      <c r="I5" s="15">
        <v>180000</v>
      </c>
      <c r="J5" s="1" t="s">
        <v>1</v>
      </c>
      <c r="K5" s="44">
        <v>44568</v>
      </c>
      <c r="L5" s="33"/>
      <c r="M5" s="34" t="s">
        <v>43</v>
      </c>
      <c r="N5" s="1" t="s">
        <v>1</v>
      </c>
      <c r="O5" s="1" t="s">
        <v>1</v>
      </c>
      <c r="P5" s="1" t="s">
        <v>93</v>
      </c>
      <c r="Q5" s="1">
        <v>1</v>
      </c>
    </row>
    <row r="6" spans="1:17" ht="107.45" customHeight="1">
      <c r="A6" s="14" t="s">
        <v>13</v>
      </c>
      <c r="B6" s="14" t="s">
        <v>45</v>
      </c>
      <c r="C6" s="14" t="s">
        <v>46</v>
      </c>
      <c r="D6" s="16" t="s">
        <v>47</v>
      </c>
      <c r="E6" s="16" t="s">
        <v>467</v>
      </c>
      <c r="F6" s="16" t="s">
        <v>18</v>
      </c>
      <c r="G6" s="16" t="s">
        <v>48</v>
      </c>
      <c r="H6" s="17" t="s">
        <v>672</v>
      </c>
      <c r="I6" s="15">
        <v>834050.18</v>
      </c>
      <c r="J6" s="1" t="s">
        <v>1</v>
      </c>
      <c r="K6" s="44">
        <v>44895</v>
      </c>
      <c r="L6" s="33"/>
      <c r="M6" s="1" t="s">
        <v>49</v>
      </c>
      <c r="N6" s="1" t="s">
        <v>1</v>
      </c>
      <c r="O6" s="1" t="s">
        <v>1</v>
      </c>
      <c r="P6" s="1" t="s">
        <v>28</v>
      </c>
      <c r="Q6" s="1">
        <v>4</v>
      </c>
    </row>
    <row r="7" spans="1:17" ht="75.599999999999994" customHeight="1">
      <c r="A7" s="14" t="s">
        <v>50</v>
      </c>
      <c r="B7" s="14" t="s">
        <v>51</v>
      </c>
      <c r="C7" s="14" t="s">
        <v>52</v>
      </c>
      <c r="D7" s="16" t="s">
        <v>53</v>
      </c>
      <c r="E7" s="16" t="s">
        <v>468</v>
      </c>
      <c r="F7" s="16" t="s">
        <v>33</v>
      </c>
      <c r="G7" s="16" t="s">
        <v>34</v>
      </c>
      <c r="H7" s="17" t="s">
        <v>655</v>
      </c>
      <c r="I7" s="15">
        <v>40771</v>
      </c>
      <c r="J7" s="1" t="s">
        <v>1</v>
      </c>
      <c r="K7" s="44">
        <v>44566</v>
      </c>
      <c r="L7" s="33"/>
      <c r="M7" s="1" t="s">
        <v>54</v>
      </c>
      <c r="N7" s="1" t="s">
        <v>1</v>
      </c>
      <c r="O7" s="1" t="s">
        <v>1</v>
      </c>
      <c r="P7" s="1" t="s">
        <v>28</v>
      </c>
      <c r="Q7" s="1">
        <v>4</v>
      </c>
    </row>
    <row r="8" spans="1:17" ht="154.9" customHeight="1">
      <c r="A8" s="14" t="s">
        <v>50</v>
      </c>
      <c r="B8" s="14" t="s">
        <v>55</v>
      </c>
      <c r="C8" s="14" t="s">
        <v>56</v>
      </c>
      <c r="D8" s="16" t="s">
        <v>57</v>
      </c>
      <c r="E8" s="16" t="s">
        <v>469</v>
      </c>
      <c r="F8" s="16" t="s">
        <v>33</v>
      </c>
      <c r="G8" s="16" t="s">
        <v>34</v>
      </c>
      <c r="H8" s="17" t="s">
        <v>673</v>
      </c>
      <c r="I8" s="15">
        <f>36439.85/4</f>
        <v>9109.9624999999996</v>
      </c>
      <c r="J8" s="1" t="s">
        <v>1</v>
      </c>
      <c r="K8" s="44">
        <v>44865</v>
      </c>
      <c r="L8" s="33"/>
      <c r="M8" s="1" t="s">
        <v>58</v>
      </c>
      <c r="N8" s="1" t="s">
        <v>1</v>
      </c>
      <c r="O8" s="1" t="s">
        <v>1</v>
      </c>
      <c r="P8" s="1" t="s">
        <v>22</v>
      </c>
      <c r="Q8" s="1">
        <v>4</v>
      </c>
    </row>
    <row r="9" spans="1:17" ht="157.15" customHeight="1">
      <c r="A9" s="14" t="s">
        <v>50</v>
      </c>
      <c r="B9" s="14" t="s">
        <v>59</v>
      </c>
      <c r="C9" s="14" t="s">
        <v>60</v>
      </c>
      <c r="D9" s="16" t="s">
        <v>61</v>
      </c>
      <c r="E9" s="16" t="s">
        <v>470</v>
      </c>
      <c r="F9" s="16" t="s">
        <v>33</v>
      </c>
      <c r="G9" s="16" t="s">
        <v>34</v>
      </c>
      <c r="H9" s="17" t="s">
        <v>688</v>
      </c>
      <c r="I9" s="15">
        <f>36439.85/4*3</f>
        <v>27329.887499999997</v>
      </c>
      <c r="J9" s="1" t="s">
        <v>1</v>
      </c>
      <c r="K9" s="44">
        <v>44895</v>
      </c>
      <c r="L9" s="33"/>
      <c r="M9" s="1" t="s">
        <v>58</v>
      </c>
      <c r="N9" s="1" t="s">
        <v>1</v>
      </c>
      <c r="O9" s="1" t="s">
        <v>1</v>
      </c>
      <c r="P9" s="1" t="s">
        <v>28</v>
      </c>
      <c r="Q9" s="1">
        <v>4</v>
      </c>
    </row>
    <row r="10" spans="1:17" ht="202.5">
      <c r="A10" s="14" t="s">
        <v>50</v>
      </c>
      <c r="B10" s="14" t="s">
        <v>62</v>
      </c>
      <c r="C10" s="14" t="s">
        <v>63</v>
      </c>
      <c r="D10" s="16" t="s">
        <v>57</v>
      </c>
      <c r="E10" s="16" t="s">
        <v>64</v>
      </c>
      <c r="F10" s="16" t="s">
        <v>18</v>
      </c>
      <c r="G10" s="16" t="s">
        <v>48</v>
      </c>
      <c r="H10" s="17" t="s">
        <v>674</v>
      </c>
      <c r="I10" s="15">
        <v>13788.88</v>
      </c>
      <c r="J10" s="1" t="s">
        <v>1</v>
      </c>
      <c r="K10" s="44">
        <v>44621</v>
      </c>
      <c r="L10" s="33"/>
      <c r="M10" s="1" t="s">
        <v>49</v>
      </c>
      <c r="N10" s="1" t="s">
        <v>1</v>
      </c>
      <c r="O10" s="1" t="s">
        <v>1</v>
      </c>
      <c r="P10" s="1" t="s">
        <v>22</v>
      </c>
      <c r="Q10" s="1">
        <v>4</v>
      </c>
    </row>
    <row r="11" spans="1:17" ht="191.25">
      <c r="A11" s="14" t="s">
        <v>50</v>
      </c>
      <c r="B11" s="14" t="s">
        <v>65</v>
      </c>
      <c r="C11" s="14" t="s">
        <v>66</v>
      </c>
      <c r="D11" s="16" t="s">
        <v>57</v>
      </c>
      <c r="E11" s="16" t="s">
        <v>471</v>
      </c>
      <c r="F11" s="16" t="s">
        <v>18</v>
      </c>
      <c r="G11" s="16" t="s">
        <v>48</v>
      </c>
      <c r="H11" s="17" t="s">
        <v>675</v>
      </c>
      <c r="I11" s="15">
        <v>714.7</v>
      </c>
      <c r="J11" s="1" t="s">
        <v>1</v>
      </c>
      <c r="K11" s="44">
        <v>44621</v>
      </c>
      <c r="L11" s="33"/>
      <c r="M11" s="1" t="s">
        <v>49</v>
      </c>
      <c r="N11" s="1" t="s">
        <v>1</v>
      </c>
      <c r="O11" s="1" t="s">
        <v>1</v>
      </c>
      <c r="P11" s="1" t="s">
        <v>22</v>
      </c>
      <c r="Q11" s="1">
        <v>4</v>
      </c>
    </row>
    <row r="12" spans="1:17" ht="132">
      <c r="A12" s="14" t="s">
        <v>50</v>
      </c>
      <c r="B12" s="14" t="s">
        <v>67</v>
      </c>
      <c r="C12" s="14" t="s">
        <v>68</v>
      </c>
      <c r="D12" s="16" t="s">
        <v>69</v>
      </c>
      <c r="E12" s="16" t="s">
        <v>472</v>
      </c>
      <c r="F12" s="16" t="s">
        <v>18</v>
      </c>
      <c r="G12" s="16" t="s">
        <v>48</v>
      </c>
      <c r="H12" s="17" t="s">
        <v>70</v>
      </c>
      <c r="I12" s="15">
        <v>192222</v>
      </c>
      <c r="J12" s="1" t="s">
        <v>1</v>
      </c>
      <c r="K12" s="44" t="s">
        <v>87</v>
      </c>
      <c r="L12" s="1"/>
      <c r="M12" s="1" t="s">
        <v>49</v>
      </c>
      <c r="N12" s="1" t="s">
        <v>1</v>
      </c>
      <c r="O12" s="1" t="s">
        <v>1</v>
      </c>
      <c r="P12" s="1" t="s">
        <v>88</v>
      </c>
      <c r="Q12" s="1">
        <v>4</v>
      </c>
    </row>
    <row r="13" spans="1:17" ht="95.45" customHeight="1">
      <c r="A13" s="14" t="s">
        <v>50</v>
      </c>
      <c r="B13" s="14" t="s">
        <v>71</v>
      </c>
      <c r="C13" s="14" t="s">
        <v>72</v>
      </c>
      <c r="D13" s="16" t="s">
        <v>61</v>
      </c>
      <c r="E13" s="16" t="s">
        <v>473</v>
      </c>
      <c r="F13" s="16" t="s">
        <v>40</v>
      </c>
      <c r="G13" s="16" t="s">
        <v>73</v>
      </c>
      <c r="H13" s="17" t="s">
        <v>74</v>
      </c>
      <c r="I13" s="15">
        <v>19723.34</v>
      </c>
      <c r="J13" s="1" t="s">
        <v>1</v>
      </c>
      <c r="K13" s="44">
        <v>44834</v>
      </c>
      <c r="L13" s="33"/>
      <c r="M13" s="1" t="s">
        <v>49</v>
      </c>
      <c r="N13" s="1" t="s">
        <v>1</v>
      </c>
      <c r="O13" s="1" t="s">
        <v>1</v>
      </c>
      <c r="P13" s="1" t="s">
        <v>22</v>
      </c>
      <c r="Q13" s="1">
        <v>4</v>
      </c>
    </row>
    <row r="14" spans="1:17" ht="228">
      <c r="A14" s="14" t="s">
        <v>50</v>
      </c>
      <c r="B14" s="14" t="s">
        <v>75</v>
      </c>
      <c r="C14" s="18" t="s">
        <v>657</v>
      </c>
      <c r="D14" s="16" t="s">
        <v>76</v>
      </c>
      <c r="E14" s="16" t="s">
        <v>474</v>
      </c>
      <c r="F14" s="16" t="s">
        <v>18</v>
      </c>
      <c r="G14" s="16" t="s">
        <v>19</v>
      </c>
      <c r="H14" s="17" t="s">
        <v>475</v>
      </c>
      <c r="I14" s="15">
        <v>12518.91</v>
      </c>
      <c r="J14" s="1" t="s">
        <v>1</v>
      </c>
      <c r="K14" s="44">
        <v>44896</v>
      </c>
      <c r="L14" s="33"/>
      <c r="M14" s="1" t="s">
        <v>58</v>
      </c>
      <c r="N14" s="1" t="s">
        <v>1</v>
      </c>
      <c r="O14" s="1" t="s">
        <v>1</v>
      </c>
      <c r="P14" s="1" t="s">
        <v>77</v>
      </c>
      <c r="Q14" s="1">
        <v>2</v>
      </c>
    </row>
    <row r="15" spans="1:17" ht="112.5">
      <c r="A15" s="14" t="s">
        <v>78</v>
      </c>
      <c r="B15" s="14" t="s">
        <v>79</v>
      </c>
      <c r="C15" s="14" t="s">
        <v>80</v>
      </c>
      <c r="D15" s="16" t="s">
        <v>81</v>
      </c>
      <c r="E15" s="16" t="s">
        <v>476</v>
      </c>
      <c r="F15" s="16" t="s">
        <v>33</v>
      </c>
      <c r="G15" s="16" t="s">
        <v>34</v>
      </c>
      <c r="H15" s="17" t="s">
        <v>676</v>
      </c>
      <c r="I15" s="15">
        <v>3645</v>
      </c>
      <c r="J15" s="1" t="s">
        <v>1</v>
      </c>
      <c r="K15" s="44">
        <v>44568</v>
      </c>
      <c r="L15" s="33"/>
      <c r="M15" s="1" t="s">
        <v>49</v>
      </c>
      <c r="N15" s="1" t="s">
        <v>1</v>
      </c>
      <c r="O15" s="1" t="s">
        <v>1</v>
      </c>
      <c r="P15" s="1" t="s">
        <v>22</v>
      </c>
      <c r="Q15" s="1">
        <v>2</v>
      </c>
    </row>
    <row r="16" spans="1:17" ht="84">
      <c r="A16" s="14" t="s">
        <v>78</v>
      </c>
      <c r="B16" s="14" t="s">
        <v>661</v>
      </c>
      <c r="C16" s="14" t="s">
        <v>720</v>
      </c>
      <c r="D16" s="16" t="s">
        <v>662</v>
      </c>
      <c r="E16" s="16" t="s">
        <v>663</v>
      </c>
      <c r="F16" s="16" t="s">
        <v>18</v>
      </c>
      <c r="G16" s="16" t="s">
        <v>19</v>
      </c>
      <c r="H16" s="17" t="s">
        <v>664</v>
      </c>
      <c r="I16" s="15">
        <v>21728.25</v>
      </c>
      <c r="J16" s="1" t="s">
        <v>1</v>
      </c>
      <c r="K16" s="44">
        <v>44839</v>
      </c>
      <c r="L16" s="33"/>
      <c r="M16" s="1" t="s">
        <v>665</v>
      </c>
      <c r="N16" s="1" t="s">
        <v>1</v>
      </c>
      <c r="O16" s="1" t="s">
        <v>1</v>
      </c>
      <c r="P16" s="1" t="s">
        <v>77</v>
      </c>
      <c r="Q16" s="1">
        <v>3</v>
      </c>
    </row>
    <row r="17" spans="1:17" ht="144">
      <c r="A17" s="14" t="s">
        <v>78</v>
      </c>
      <c r="B17" s="14" t="s">
        <v>82</v>
      </c>
      <c r="C17" s="14" t="s">
        <v>83</v>
      </c>
      <c r="D17" s="16" t="s">
        <v>84</v>
      </c>
      <c r="E17" s="16" t="s">
        <v>477</v>
      </c>
      <c r="F17" s="16" t="s">
        <v>18</v>
      </c>
      <c r="G17" s="16" t="s">
        <v>85</v>
      </c>
      <c r="H17" s="17" t="s">
        <v>86</v>
      </c>
      <c r="I17" s="15">
        <v>24349.56</v>
      </c>
      <c r="J17" s="1" t="s">
        <v>87</v>
      </c>
      <c r="K17" s="44" t="s">
        <v>87</v>
      </c>
      <c r="L17" s="1"/>
      <c r="M17" s="1" t="s">
        <v>87</v>
      </c>
      <c r="N17" s="1" t="s">
        <v>44</v>
      </c>
      <c r="O17" s="1" t="s">
        <v>1</v>
      </c>
      <c r="P17" s="1" t="s">
        <v>88</v>
      </c>
      <c r="Q17" s="1">
        <v>3</v>
      </c>
    </row>
    <row r="18" spans="1:17" ht="146.25">
      <c r="A18" s="14" t="s">
        <v>78</v>
      </c>
      <c r="B18" s="14" t="s">
        <v>89</v>
      </c>
      <c r="C18" s="14" t="s">
        <v>90</v>
      </c>
      <c r="D18" s="16" t="s">
        <v>84</v>
      </c>
      <c r="E18" s="16" t="s">
        <v>478</v>
      </c>
      <c r="F18" s="16" t="s">
        <v>18</v>
      </c>
      <c r="G18" s="16" t="s">
        <v>85</v>
      </c>
      <c r="H18" s="17" t="s">
        <v>677</v>
      </c>
      <c r="I18" s="15">
        <v>55800</v>
      </c>
      <c r="J18" s="1" t="s">
        <v>87</v>
      </c>
      <c r="K18" s="44" t="s">
        <v>87</v>
      </c>
      <c r="L18" s="1"/>
      <c r="M18" s="1" t="s">
        <v>87</v>
      </c>
      <c r="N18" s="1" t="s">
        <v>44</v>
      </c>
      <c r="O18" s="1" t="s">
        <v>1</v>
      </c>
      <c r="P18" s="1" t="s">
        <v>88</v>
      </c>
      <c r="Q18" s="1">
        <v>3</v>
      </c>
    </row>
    <row r="19" spans="1:17" ht="132">
      <c r="A19" s="14" t="s">
        <v>78</v>
      </c>
      <c r="B19" s="14" t="s">
        <v>91</v>
      </c>
      <c r="C19" s="14" t="s">
        <v>83</v>
      </c>
      <c r="D19" s="16" t="s">
        <v>84</v>
      </c>
      <c r="E19" s="16" t="s">
        <v>479</v>
      </c>
      <c r="F19" s="16" t="s">
        <v>18</v>
      </c>
      <c r="G19" s="16" t="s">
        <v>85</v>
      </c>
      <c r="H19" s="17" t="s">
        <v>678</v>
      </c>
      <c r="I19" s="15">
        <v>96240</v>
      </c>
      <c r="J19" s="1" t="s">
        <v>1</v>
      </c>
      <c r="K19" s="44">
        <v>44652</v>
      </c>
      <c r="L19" s="33"/>
      <c r="M19" s="1" t="s">
        <v>92</v>
      </c>
      <c r="N19" s="1" t="s">
        <v>1</v>
      </c>
      <c r="O19" s="1" t="s">
        <v>1</v>
      </c>
      <c r="P19" s="1" t="s">
        <v>93</v>
      </c>
      <c r="Q19" s="1">
        <v>3</v>
      </c>
    </row>
    <row r="20" spans="1:17" ht="72">
      <c r="A20" s="14" t="s">
        <v>78</v>
      </c>
      <c r="B20" s="14" t="s">
        <v>94</v>
      </c>
      <c r="C20" s="14" t="s">
        <v>95</v>
      </c>
      <c r="D20" s="16" t="s">
        <v>84</v>
      </c>
      <c r="E20" s="16" t="s">
        <v>480</v>
      </c>
      <c r="F20" s="16" t="s">
        <v>18</v>
      </c>
      <c r="G20" s="16" t="s">
        <v>85</v>
      </c>
      <c r="H20" s="17" t="s">
        <v>96</v>
      </c>
      <c r="I20" s="15">
        <v>17676</v>
      </c>
      <c r="J20" s="1" t="s">
        <v>1</v>
      </c>
      <c r="K20" s="44">
        <v>44623</v>
      </c>
      <c r="L20" s="33"/>
      <c r="M20" s="1" t="s">
        <v>97</v>
      </c>
      <c r="N20" s="1" t="s">
        <v>0</v>
      </c>
      <c r="O20" s="1" t="s">
        <v>1</v>
      </c>
      <c r="P20" s="1" t="s">
        <v>28</v>
      </c>
      <c r="Q20" s="1">
        <v>3</v>
      </c>
    </row>
    <row r="21" spans="1:17" s="9" customFormat="1" ht="258.75">
      <c r="A21" s="14" t="s">
        <v>78</v>
      </c>
      <c r="B21" s="14" t="s">
        <v>98</v>
      </c>
      <c r="C21" s="19" t="s">
        <v>99</v>
      </c>
      <c r="D21" s="16" t="s">
        <v>84</v>
      </c>
      <c r="E21" s="16" t="s">
        <v>481</v>
      </c>
      <c r="F21" s="16" t="s">
        <v>18</v>
      </c>
      <c r="G21" s="16" t="s">
        <v>85</v>
      </c>
      <c r="H21" s="17" t="s">
        <v>679</v>
      </c>
      <c r="I21" s="15">
        <v>48167.040000000001</v>
      </c>
      <c r="J21" s="1" t="s">
        <v>87</v>
      </c>
      <c r="K21" s="44" t="s">
        <v>87</v>
      </c>
      <c r="L21" s="1"/>
      <c r="M21" s="1" t="s">
        <v>87</v>
      </c>
      <c r="N21" s="1" t="s">
        <v>44</v>
      </c>
      <c r="O21" s="1" t="s">
        <v>1</v>
      </c>
      <c r="P21" s="1" t="s">
        <v>88</v>
      </c>
      <c r="Q21" s="1">
        <v>3</v>
      </c>
    </row>
    <row r="22" spans="1:17" ht="96">
      <c r="A22" s="14" t="s">
        <v>78</v>
      </c>
      <c r="B22" s="14" t="s">
        <v>100</v>
      </c>
      <c r="C22" s="14" t="s">
        <v>101</v>
      </c>
      <c r="D22" s="16" t="s">
        <v>84</v>
      </c>
      <c r="E22" s="16" t="s">
        <v>482</v>
      </c>
      <c r="F22" s="16" t="s">
        <v>18</v>
      </c>
      <c r="G22" s="16" t="s">
        <v>85</v>
      </c>
      <c r="H22" s="17" t="s">
        <v>102</v>
      </c>
      <c r="I22" s="15">
        <v>82443.600000000006</v>
      </c>
      <c r="J22" s="1" t="s">
        <v>87</v>
      </c>
      <c r="K22" s="44" t="s">
        <v>87</v>
      </c>
      <c r="L22" s="1"/>
      <c r="M22" s="1" t="s">
        <v>87</v>
      </c>
      <c r="N22" s="1" t="s">
        <v>44</v>
      </c>
      <c r="O22" s="1" t="s">
        <v>1</v>
      </c>
      <c r="P22" s="1" t="s">
        <v>88</v>
      </c>
      <c r="Q22" s="1">
        <v>3</v>
      </c>
    </row>
    <row r="23" spans="1:17" s="9" customFormat="1" ht="84">
      <c r="A23" s="14" t="s">
        <v>78</v>
      </c>
      <c r="B23" s="14" t="s">
        <v>103</v>
      </c>
      <c r="C23" s="14" t="s">
        <v>104</v>
      </c>
      <c r="D23" s="16" t="s">
        <v>84</v>
      </c>
      <c r="E23" s="16" t="s">
        <v>483</v>
      </c>
      <c r="F23" s="16" t="s">
        <v>18</v>
      </c>
      <c r="G23" s="16" t="s">
        <v>85</v>
      </c>
      <c r="H23" s="17" t="s">
        <v>608</v>
      </c>
      <c r="I23" s="15">
        <f>14500+34100</f>
        <v>48600</v>
      </c>
      <c r="J23" s="1" t="s">
        <v>87</v>
      </c>
      <c r="K23" s="44" t="s">
        <v>87</v>
      </c>
      <c r="L23" s="1"/>
      <c r="M23" s="1" t="s">
        <v>87</v>
      </c>
      <c r="N23" s="1" t="s">
        <v>44</v>
      </c>
      <c r="O23" s="1" t="s">
        <v>1</v>
      </c>
      <c r="P23" s="1" t="s">
        <v>88</v>
      </c>
      <c r="Q23" s="1">
        <v>3</v>
      </c>
    </row>
    <row r="24" spans="1:17" ht="108">
      <c r="A24" s="14" t="s">
        <v>78</v>
      </c>
      <c r="B24" s="14" t="s">
        <v>105</v>
      </c>
      <c r="C24" s="14" t="s">
        <v>106</v>
      </c>
      <c r="D24" s="16" t="s">
        <v>84</v>
      </c>
      <c r="E24" s="16" t="s">
        <v>484</v>
      </c>
      <c r="F24" s="16" t="s">
        <v>18</v>
      </c>
      <c r="G24" s="16" t="s">
        <v>85</v>
      </c>
      <c r="H24" s="17" t="s">
        <v>107</v>
      </c>
      <c r="I24" s="15">
        <v>51169</v>
      </c>
      <c r="J24" s="1" t="s">
        <v>87</v>
      </c>
      <c r="K24" s="44" t="s">
        <v>87</v>
      </c>
      <c r="L24" s="1"/>
      <c r="M24" s="1" t="s">
        <v>87</v>
      </c>
      <c r="N24" s="1" t="s">
        <v>44</v>
      </c>
      <c r="O24" s="1" t="s">
        <v>1</v>
      </c>
      <c r="P24" s="1" t="s">
        <v>88</v>
      </c>
      <c r="Q24" s="1">
        <v>3</v>
      </c>
    </row>
    <row r="25" spans="1:17" s="9" customFormat="1" ht="108">
      <c r="A25" s="14" t="s">
        <v>78</v>
      </c>
      <c r="B25" s="14" t="s">
        <v>108</v>
      </c>
      <c r="C25" s="14" t="s">
        <v>109</v>
      </c>
      <c r="D25" s="16" t="s">
        <v>84</v>
      </c>
      <c r="E25" s="16" t="s">
        <v>485</v>
      </c>
      <c r="F25" s="16" t="s">
        <v>18</v>
      </c>
      <c r="G25" s="16" t="s">
        <v>85</v>
      </c>
      <c r="H25" s="17" t="s">
        <v>680</v>
      </c>
      <c r="I25" s="15">
        <v>72012.600000000006</v>
      </c>
      <c r="J25" s="1" t="s">
        <v>87</v>
      </c>
      <c r="K25" s="44" t="s">
        <v>87</v>
      </c>
      <c r="L25" s="1"/>
      <c r="M25" s="1" t="s">
        <v>87</v>
      </c>
      <c r="N25" s="1" t="s">
        <v>44</v>
      </c>
      <c r="O25" s="1" t="s">
        <v>1</v>
      </c>
      <c r="P25" s="1" t="s">
        <v>88</v>
      </c>
      <c r="Q25" s="1">
        <v>3</v>
      </c>
    </row>
    <row r="26" spans="1:17" ht="270">
      <c r="A26" s="14" t="s">
        <v>78</v>
      </c>
      <c r="B26" s="14" t="s">
        <v>110</v>
      </c>
      <c r="C26" s="14" t="s">
        <v>111</v>
      </c>
      <c r="D26" s="16" t="s">
        <v>84</v>
      </c>
      <c r="E26" s="16" t="s">
        <v>486</v>
      </c>
      <c r="F26" s="16" t="s">
        <v>18</v>
      </c>
      <c r="G26" s="16" t="s">
        <v>85</v>
      </c>
      <c r="H26" s="17" t="s">
        <v>681</v>
      </c>
      <c r="I26" s="15">
        <v>297000</v>
      </c>
      <c r="J26" s="1" t="s">
        <v>87</v>
      </c>
      <c r="K26" s="44" t="s">
        <v>87</v>
      </c>
      <c r="L26" s="1"/>
      <c r="M26" s="1" t="s">
        <v>87</v>
      </c>
      <c r="N26" s="1" t="s">
        <v>44</v>
      </c>
      <c r="O26" s="1" t="s">
        <v>1</v>
      </c>
      <c r="P26" s="1" t="s">
        <v>88</v>
      </c>
      <c r="Q26" s="1">
        <v>3</v>
      </c>
    </row>
    <row r="27" spans="1:17" ht="72">
      <c r="A27" s="14" t="s">
        <v>78</v>
      </c>
      <c r="B27" s="14" t="s">
        <v>112</v>
      </c>
      <c r="C27" s="14" t="s">
        <v>113</v>
      </c>
      <c r="D27" s="16" t="s">
        <v>84</v>
      </c>
      <c r="E27" s="16" t="s">
        <v>487</v>
      </c>
      <c r="F27" s="16" t="s">
        <v>18</v>
      </c>
      <c r="G27" s="16" t="s">
        <v>85</v>
      </c>
      <c r="H27" s="17" t="s">
        <v>114</v>
      </c>
      <c r="I27" s="15">
        <v>129000</v>
      </c>
      <c r="J27" s="1" t="s">
        <v>1</v>
      </c>
      <c r="K27" s="44">
        <v>44583</v>
      </c>
      <c r="L27" s="33"/>
      <c r="M27" s="1" t="s">
        <v>49</v>
      </c>
      <c r="N27" s="1" t="s">
        <v>1</v>
      </c>
      <c r="O27" s="1" t="s">
        <v>1</v>
      </c>
      <c r="P27" s="1" t="s">
        <v>77</v>
      </c>
      <c r="Q27" s="1">
        <v>3</v>
      </c>
    </row>
    <row r="28" spans="1:17" ht="132">
      <c r="A28" s="14" t="s">
        <v>78</v>
      </c>
      <c r="B28" s="14" t="s">
        <v>115</v>
      </c>
      <c r="C28" s="14" t="s">
        <v>116</v>
      </c>
      <c r="D28" s="16" t="s">
        <v>84</v>
      </c>
      <c r="E28" s="16" t="s">
        <v>488</v>
      </c>
      <c r="F28" s="16" t="s">
        <v>18</v>
      </c>
      <c r="G28" s="16" t="s">
        <v>85</v>
      </c>
      <c r="H28" s="17" t="s">
        <v>609</v>
      </c>
      <c r="I28" s="15">
        <v>5384137.5199999996</v>
      </c>
      <c r="J28" s="1" t="s">
        <v>87</v>
      </c>
      <c r="K28" s="44" t="s">
        <v>87</v>
      </c>
      <c r="L28" s="1"/>
      <c r="M28" s="1" t="s">
        <v>87</v>
      </c>
      <c r="N28" s="1" t="s">
        <v>44</v>
      </c>
      <c r="O28" s="1" t="s">
        <v>1</v>
      </c>
      <c r="P28" s="1" t="s">
        <v>88</v>
      </c>
      <c r="Q28" s="1">
        <v>3</v>
      </c>
    </row>
    <row r="29" spans="1:17" s="9" customFormat="1" ht="191.25">
      <c r="A29" s="14" t="s">
        <v>78</v>
      </c>
      <c r="B29" s="14" t="s">
        <v>117</v>
      </c>
      <c r="C29" s="14" t="s">
        <v>118</v>
      </c>
      <c r="D29" s="16" t="s">
        <v>84</v>
      </c>
      <c r="E29" s="16" t="s">
        <v>489</v>
      </c>
      <c r="F29" s="16" t="s">
        <v>18</v>
      </c>
      <c r="G29" s="16" t="s">
        <v>85</v>
      </c>
      <c r="H29" s="17" t="s">
        <v>682</v>
      </c>
      <c r="I29" s="15">
        <f>103323.86+222584.25+899592.51</f>
        <v>1225500.6200000001</v>
      </c>
      <c r="J29" s="1" t="s">
        <v>87</v>
      </c>
      <c r="K29" s="44" t="s">
        <v>87</v>
      </c>
      <c r="L29" s="33"/>
      <c r="M29" s="1" t="s">
        <v>87</v>
      </c>
      <c r="N29" s="1" t="s">
        <v>44</v>
      </c>
      <c r="O29" s="1" t="s">
        <v>1</v>
      </c>
      <c r="P29" s="1" t="s">
        <v>88</v>
      </c>
      <c r="Q29" s="1">
        <v>3</v>
      </c>
    </row>
    <row r="30" spans="1:17" s="9" customFormat="1" ht="210" customHeight="1">
      <c r="A30" s="14" t="s">
        <v>78</v>
      </c>
      <c r="B30" s="14" t="s">
        <v>119</v>
      </c>
      <c r="C30" s="14" t="s">
        <v>464</v>
      </c>
      <c r="D30" s="16" t="s">
        <v>84</v>
      </c>
      <c r="E30" s="16" t="s">
        <v>490</v>
      </c>
      <c r="F30" s="16" t="s">
        <v>33</v>
      </c>
      <c r="G30" s="16" t="s">
        <v>73</v>
      </c>
      <c r="H30" s="17" t="s">
        <v>683</v>
      </c>
      <c r="I30" s="15">
        <v>141832.82</v>
      </c>
      <c r="J30" s="35" t="s">
        <v>120</v>
      </c>
      <c r="K30" s="44">
        <v>44713</v>
      </c>
      <c r="L30" s="33"/>
      <c r="M30" s="1" t="s">
        <v>58</v>
      </c>
      <c r="N30" s="1" t="s">
        <v>0</v>
      </c>
      <c r="O30" s="1" t="s">
        <v>1</v>
      </c>
      <c r="P30" s="1" t="s">
        <v>28</v>
      </c>
      <c r="Q30" s="1">
        <v>3</v>
      </c>
    </row>
    <row r="31" spans="1:17" ht="213.75">
      <c r="A31" s="14" t="s">
        <v>78</v>
      </c>
      <c r="B31" s="14" t="s">
        <v>121</v>
      </c>
      <c r="C31" s="14" t="s">
        <v>122</v>
      </c>
      <c r="D31" s="16" t="s">
        <v>123</v>
      </c>
      <c r="E31" s="16" t="s">
        <v>491</v>
      </c>
      <c r="F31" s="16" t="s">
        <v>33</v>
      </c>
      <c r="G31" s="16" t="s">
        <v>34</v>
      </c>
      <c r="H31" s="17" t="s">
        <v>710</v>
      </c>
      <c r="I31" s="15">
        <v>30000</v>
      </c>
      <c r="J31" s="1" t="s">
        <v>1</v>
      </c>
      <c r="K31" s="44">
        <v>44680</v>
      </c>
      <c r="L31" s="33"/>
      <c r="M31" s="1" t="s">
        <v>21</v>
      </c>
      <c r="N31" s="1" t="s">
        <v>0</v>
      </c>
      <c r="O31" s="1" t="s">
        <v>1</v>
      </c>
      <c r="P31" s="1" t="s">
        <v>28</v>
      </c>
      <c r="Q31" s="1">
        <v>3</v>
      </c>
    </row>
    <row r="32" spans="1:17" s="9" customFormat="1" ht="72">
      <c r="A32" s="14" t="s">
        <v>78</v>
      </c>
      <c r="B32" s="14" t="s">
        <v>124</v>
      </c>
      <c r="C32" s="14" t="s">
        <v>125</v>
      </c>
      <c r="D32" s="16" t="s">
        <v>126</v>
      </c>
      <c r="E32" s="16" t="s">
        <v>492</v>
      </c>
      <c r="F32" s="16" t="s">
        <v>33</v>
      </c>
      <c r="G32" s="16" t="s">
        <v>34</v>
      </c>
      <c r="H32" s="17" t="s">
        <v>689</v>
      </c>
      <c r="I32" s="15">
        <v>200000</v>
      </c>
      <c r="J32" s="1" t="s">
        <v>1</v>
      </c>
      <c r="K32" s="44">
        <v>44742</v>
      </c>
      <c r="L32" s="33"/>
      <c r="M32" s="1" t="s">
        <v>21</v>
      </c>
      <c r="N32" s="1" t="s">
        <v>0</v>
      </c>
      <c r="O32" s="1" t="s">
        <v>1</v>
      </c>
      <c r="P32" s="1" t="s">
        <v>28</v>
      </c>
      <c r="Q32" s="1">
        <v>3</v>
      </c>
    </row>
    <row r="33" spans="1:17" s="9" customFormat="1" ht="72">
      <c r="A33" s="14" t="s">
        <v>78</v>
      </c>
      <c r="B33" s="14" t="s">
        <v>127</v>
      </c>
      <c r="C33" s="14" t="s">
        <v>128</v>
      </c>
      <c r="D33" s="16" t="s">
        <v>126</v>
      </c>
      <c r="E33" s="16" t="s">
        <v>492</v>
      </c>
      <c r="F33" s="16" t="s">
        <v>33</v>
      </c>
      <c r="G33" s="16" t="s">
        <v>34</v>
      </c>
      <c r="H33" s="17" t="s">
        <v>692</v>
      </c>
      <c r="I33" s="15">
        <v>150000</v>
      </c>
      <c r="J33" s="1" t="s">
        <v>1</v>
      </c>
      <c r="K33" s="44">
        <v>44711</v>
      </c>
      <c r="L33" s="33"/>
      <c r="M33" s="1" t="s">
        <v>21</v>
      </c>
      <c r="N33" s="1" t="s">
        <v>1</v>
      </c>
      <c r="O33" s="1" t="s">
        <v>1</v>
      </c>
      <c r="P33" s="1" t="s">
        <v>28</v>
      </c>
      <c r="Q33" s="1">
        <v>3</v>
      </c>
    </row>
    <row r="34" spans="1:17" s="9" customFormat="1" ht="247.5">
      <c r="A34" s="14" t="s">
        <v>78</v>
      </c>
      <c r="B34" s="14" t="s">
        <v>129</v>
      </c>
      <c r="C34" s="14" t="s">
        <v>130</v>
      </c>
      <c r="D34" s="16" t="s">
        <v>126</v>
      </c>
      <c r="E34" s="16" t="s">
        <v>493</v>
      </c>
      <c r="F34" s="16" t="s">
        <v>33</v>
      </c>
      <c r="G34" s="16" t="s">
        <v>34</v>
      </c>
      <c r="H34" s="17" t="s">
        <v>690</v>
      </c>
      <c r="I34" s="15">
        <v>400000</v>
      </c>
      <c r="J34" s="1" t="s">
        <v>1</v>
      </c>
      <c r="K34" s="44">
        <v>44834</v>
      </c>
      <c r="L34" s="33"/>
      <c r="M34" s="1" t="s">
        <v>58</v>
      </c>
      <c r="N34" s="1" t="s">
        <v>1</v>
      </c>
      <c r="O34" s="1" t="s">
        <v>1</v>
      </c>
      <c r="P34" s="1" t="s">
        <v>28</v>
      </c>
      <c r="Q34" s="1">
        <v>3</v>
      </c>
    </row>
    <row r="35" spans="1:17" ht="96">
      <c r="A35" s="14" t="s">
        <v>78</v>
      </c>
      <c r="B35" s="14" t="s">
        <v>131</v>
      </c>
      <c r="C35" s="14" t="s">
        <v>132</v>
      </c>
      <c r="D35" s="16" t="s">
        <v>133</v>
      </c>
      <c r="E35" s="16" t="s">
        <v>494</v>
      </c>
      <c r="F35" s="16" t="s">
        <v>134</v>
      </c>
      <c r="G35" s="16" t="s">
        <v>85</v>
      </c>
      <c r="H35" s="17" t="s">
        <v>693</v>
      </c>
      <c r="I35" s="15">
        <v>27497.84</v>
      </c>
      <c r="J35" s="35" t="s">
        <v>495</v>
      </c>
      <c r="K35" s="44">
        <v>44742</v>
      </c>
      <c r="L35" s="33"/>
      <c r="M35" s="1" t="s">
        <v>135</v>
      </c>
      <c r="N35" s="1" t="s">
        <v>1</v>
      </c>
      <c r="O35" s="1" t="s">
        <v>593</v>
      </c>
      <c r="P35" s="1" t="s">
        <v>93</v>
      </c>
      <c r="Q35" s="1">
        <v>3</v>
      </c>
    </row>
    <row r="36" spans="1:17" ht="132" customHeight="1">
      <c r="A36" s="14" t="s">
        <v>78</v>
      </c>
      <c r="B36" s="14" t="s">
        <v>136</v>
      </c>
      <c r="C36" s="14" t="s">
        <v>137</v>
      </c>
      <c r="D36" s="16" t="s">
        <v>138</v>
      </c>
      <c r="E36" s="16" t="s">
        <v>496</v>
      </c>
      <c r="F36" s="16" t="s">
        <v>134</v>
      </c>
      <c r="G36" s="16" t="s">
        <v>85</v>
      </c>
      <c r="H36" s="17" t="s">
        <v>694</v>
      </c>
      <c r="I36" s="15">
        <v>103032</v>
      </c>
      <c r="J36" s="35" t="s">
        <v>139</v>
      </c>
      <c r="K36" s="44">
        <v>44834</v>
      </c>
      <c r="L36" s="33"/>
      <c r="M36" s="1" t="s">
        <v>140</v>
      </c>
      <c r="N36" s="1" t="s">
        <v>1</v>
      </c>
      <c r="O36" s="1" t="s">
        <v>594</v>
      </c>
      <c r="P36" s="1" t="s">
        <v>93</v>
      </c>
      <c r="Q36" s="1">
        <v>3</v>
      </c>
    </row>
    <row r="37" spans="1:17" ht="72">
      <c r="A37" s="14" t="s">
        <v>78</v>
      </c>
      <c r="B37" s="14" t="s">
        <v>141</v>
      </c>
      <c r="C37" s="14" t="s">
        <v>142</v>
      </c>
      <c r="D37" s="16" t="s">
        <v>138</v>
      </c>
      <c r="E37" s="16" t="s">
        <v>497</v>
      </c>
      <c r="F37" s="16" t="s">
        <v>18</v>
      </c>
      <c r="G37" s="16" t="s">
        <v>85</v>
      </c>
      <c r="H37" s="17" t="s">
        <v>143</v>
      </c>
      <c r="I37" s="15">
        <v>85675.95</v>
      </c>
      <c r="J37" s="1" t="s">
        <v>1</v>
      </c>
      <c r="K37" s="44">
        <v>44712</v>
      </c>
      <c r="L37" s="33"/>
      <c r="M37" s="1" t="s">
        <v>97</v>
      </c>
      <c r="N37" s="1" t="s">
        <v>1</v>
      </c>
      <c r="O37" s="1" t="s">
        <v>1</v>
      </c>
      <c r="P37" s="1" t="s">
        <v>93</v>
      </c>
      <c r="Q37" s="1">
        <v>3</v>
      </c>
    </row>
    <row r="38" spans="1:17" s="9" customFormat="1" ht="108">
      <c r="A38" s="14" t="s">
        <v>78</v>
      </c>
      <c r="B38" s="14" t="s">
        <v>144</v>
      </c>
      <c r="C38" s="14" t="s">
        <v>145</v>
      </c>
      <c r="D38" s="16" t="s">
        <v>146</v>
      </c>
      <c r="E38" s="16" t="s">
        <v>498</v>
      </c>
      <c r="F38" s="16" t="s">
        <v>33</v>
      </c>
      <c r="G38" s="16" t="s">
        <v>34</v>
      </c>
      <c r="H38" s="17" t="s">
        <v>147</v>
      </c>
      <c r="I38" s="15">
        <v>30000</v>
      </c>
      <c r="J38" s="1" t="s">
        <v>1</v>
      </c>
      <c r="K38" s="44">
        <v>44742</v>
      </c>
      <c r="L38" s="33"/>
      <c r="M38" s="1" t="s">
        <v>58</v>
      </c>
      <c r="N38" s="1" t="s">
        <v>1</v>
      </c>
      <c r="O38" s="1" t="s">
        <v>1</v>
      </c>
      <c r="P38" s="1" t="s">
        <v>93</v>
      </c>
      <c r="Q38" s="1">
        <v>3</v>
      </c>
    </row>
    <row r="39" spans="1:17" ht="60">
      <c r="A39" s="14" t="s">
        <v>78</v>
      </c>
      <c r="B39" s="14" t="s">
        <v>148</v>
      </c>
      <c r="C39" s="14" t="s">
        <v>149</v>
      </c>
      <c r="D39" s="16" t="s">
        <v>150</v>
      </c>
      <c r="E39" s="16" t="s">
        <v>499</v>
      </c>
      <c r="F39" s="16" t="s">
        <v>18</v>
      </c>
      <c r="G39" s="16" t="s">
        <v>85</v>
      </c>
      <c r="H39" s="17" t="s">
        <v>151</v>
      </c>
      <c r="I39" s="15">
        <v>112522.69</v>
      </c>
      <c r="J39" s="1" t="s">
        <v>1</v>
      </c>
      <c r="K39" s="44">
        <v>44803</v>
      </c>
      <c r="L39" s="33"/>
      <c r="M39" s="1" t="s">
        <v>97</v>
      </c>
      <c r="N39" s="1" t="s">
        <v>1</v>
      </c>
      <c r="O39" s="1" t="s">
        <v>1</v>
      </c>
      <c r="P39" s="1" t="s">
        <v>93</v>
      </c>
      <c r="Q39" s="1">
        <v>3</v>
      </c>
    </row>
    <row r="40" spans="1:17" s="10" customFormat="1" ht="96">
      <c r="A40" s="14" t="s">
        <v>78</v>
      </c>
      <c r="B40" s="14" t="s">
        <v>666</v>
      </c>
      <c r="C40" s="14" t="s">
        <v>670</v>
      </c>
      <c r="D40" s="16" t="s">
        <v>662</v>
      </c>
      <c r="E40" s="16" t="s">
        <v>667</v>
      </c>
      <c r="F40" s="16" t="s">
        <v>18</v>
      </c>
      <c r="G40" s="16" t="s">
        <v>48</v>
      </c>
      <c r="H40" s="17" t="s">
        <v>668</v>
      </c>
      <c r="I40" s="15">
        <v>16811</v>
      </c>
      <c r="J40" s="1" t="s">
        <v>1</v>
      </c>
      <c r="K40" s="44">
        <v>44847</v>
      </c>
      <c r="L40" s="33"/>
      <c r="M40" s="1" t="s">
        <v>669</v>
      </c>
      <c r="N40" s="1" t="s">
        <v>1</v>
      </c>
      <c r="O40" s="1" t="s">
        <v>1</v>
      </c>
      <c r="P40" s="1" t="s">
        <v>77</v>
      </c>
      <c r="Q40" s="1">
        <v>3</v>
      </c>
    </row>
    <row r="41" spans="1:17" ht="60">
      <c r="A41" s="14" t="s">
        <v>78</v>
      </c>
      <c r="B41" s="14" t="s">
        <v>152</v>
      </c>
      <c r="C41" s="14" t="s">
        <v>153</v>
      </c>
      <c r="D41" s="16" t="s">
        <v>154</v>
      </c>
      <c r="E41" s="16" t="s">
        <v>500</v>
      </c>
      <c r="F41" s="16" t="s">
        <v>18</v>
      </c>
      <c r="G41" s="16" t="s">
        <v>48</v>
      </c>
      <c r="H41" s="17" t="s">
        <v>155</v>
      </c>
      <c r="I41" s="15">
        <v>37108</v>
      </c>
      <c r="J41" s="1" t="s">
        <v>87</v>
      </c>
      <c r="K41" s="44" t="s">
        <v>87</v>
      </c>
      <c r="L41" s="33"/>
      <c r="M41" s="1" t="s">
        <v>87</v>
      </c>
      <c r="N41" s="1" t="s">
        <v>44</v>
      </c>
      <c r="O41" s="1" t="s">
        <v>1</v>
      </c>
      <c r="P41" s="1" t="s">
        <v>88</v>
      </c>
      <c r="Q41" s="1">
        <v>2</v>
      </c>
    </row>
    <row r="42" spans="1:17" ht="326.25">
      <c r="A42" s="14" t="s">
        <v>78</v>
      </c>
      <c r="B42" s="14" t="s">
        <v>156</v>
      </c>
      <c r="C42" s="14" t="s">
        <v>157</v>
      </c>
      <c r="D42" s="16" t="s">
        <v>158</v>
      </c>
      <c r="E42" s="16" t="s">
        <v>501</v>
      </c>
      <c r="F42" s="16" t="s">
        <v>33</v>
      </c>
      <c r="G42" s="16" t="s">
        <v>34</v>
      </c>
      <c r="H42" s="17" t="s">
        <v>691</v>
      </c>
      <c r="I42" s="15">
        <v>64668.46</v>
      </c>
      <c r="J42" s="1" t="s">
        <v>1</v>
      </c>
      <c r="K42" s="44">
        <v>44834</v>
      </c>
      <c r="L42" s="33"/>
      <c r="M42" s="1" t="s">
        <v>49</v>
      </c>
      <c r="N42" s="1" t="s">
        <v>0</v>
      </c>
      <c r="O42" s="1" t="s">
        <v>1</v>
      </c>
      <c r="P42" s="1" t="s">
        <v>28</v>
      </c>
      <c r="Q42" s="1">
        <v>3</v>
      </c>
    </row>
    <row r="43" spans="1:17" ht="281.25">
      <c r="A43" s="14" t="s">
        <v>78</v>
      </c>
      <c r="B43" s="14" t="s">
        <v>159</v>
      </c>
      <c r="C43" s="14" t="s">
        <v>160</v>
      </c>
      <c r="D43" s="16" t="s">
        <v>161</v>
      </c>
      <c r="E43" s="16" t="s">
        <v>502</v>
      </c>
      <c r="F43" s="16" t="s">
        <v>33</v>
      </c>
      <c r="G43" s="16" t="s">
        <v>34</v>
      </c>
      <c r="H43" s="17" t="s">
        <v>698</v>
      </c>
      <c r="I43" s="15">
        <v>144953.66</v>
      </c>
      <c r="J43" s="1" t="s">
        <v>1</v>
      </c>
      <c r="K43" s="44">
        <v>44834</v>
      </c>
      <c r="L43" s="33"/>
      <c r="M43" s="1" t="s">
        <v>49</v>
      </c>
      <c r="N43" s="1" t="s">
        <v>0</v>
      </c>
      <c r="O43" s="1" t="s">
        <v>1</v>
      </c>
      <c r="P43" s="1" t="s">
        <v>28</v>
      </c>
      <c r="Q43" s="1">
        <v>3</v>
      </c>
    </row>
    <row r="44" spans="1:17" ht="409.5">
      <c r="A44" s="14" t="s">
        <v>78</v>
      </c>
      <c r="B44" s="14" t="s">
        <v>162</v>
      </c>
      <c r="C44" s="14" t="s">
        <v>163</v>
      </c>
      <c r="D44" s="16" t="s">
        <v>161</v>
      </c>
      <c r="E44" s="16" t="s">
        <v>503</v>
      </c>
      <c r="F44" s="16" t="s">
        <v>33</v>
      </c>
      <c r="G44" s="16" t="s">
        <v>34</v>
      </c>
      <c r="H44" s="17" t="s">
        <v>699</v>
      </c>
      <c r="I44" s="15">
        <v>118493.74</v>
      </c>
      <c r="J44" s="1" t="s">
        <v>1</v>
      </c>
      <c r="K44" s="44">
        <v>44834</v>
      </c>
      <c r="L44" s="33"/>
      <c r="M44" s="1" t="s">
        <v>49</v>
      </c>
      <c r="N44" s="1" t="s">
        <v>0</v>
      </c>
      <c r="O44" s="1" t="s">
        <v>1</v>
      </c>
      <c r="P44" s="1" t="s">
        <v>28</v>
      </c>
      <c r="Q44" s="1">
        <v>3</v>
      </c>
    </row>
    <row r="45" spans="1:17" ht="108">
      <c r="A45" s="14" t="s">
        <v>78</v>
      </c>
      <c r="B45" s="14" t="s">
        <v>164</v>
      </c>
      <c r="C45" s="14" t="s">
        <v>165</v>
      </c>
      <c r="D45" s="16" t="s">
        <v>161</v>
      </c>
      <c r="E45" s="16" t="s">
        <v>504</v>
      </c>
      <c r="F45" s="16" t="s">
        <v>18</v>
      </c>
      <c r="G45" s="16" t="s">
        <v>48</v>
      </c>
      <c r="H45" s="17" t="s">
        <v>607</v>
      </c>
      <c r="I45" s="15">
        <v>16865.490000000002</v>
      </c>
      <c r="J45" s="1" t="s">
        <v>1</v>
      </c>
      <c r="K45" s="44">
        <v>44834</v>
      </c>
      <c r="L45" s="33"/>
      <c r="M45" s="1" t="s">
        <v>49</v>
      </c>
      <c r="N45" s="1" t="s">
        <v>0</v>
      </c>
      <c r="O45" s="1" t="s">
        <v>1</v>
      </c>
      <c r="P45" s="1" t="s">
        <v>22</v>
      </c>
      <c r="Q45" s="1">
        <v>2</v>
      </c>
    </row>
    <row r="46" spans="1:17" ht="108">
      <c r="A46" s="14" t="s">
        <v>78</v>
      </c>
      <c r="B46" s="14" t="s">
        <v>166</v>
      </c>
      <c r="C46" s="14" t="s">
        <v>167</v>
      </c>
      <c r="D46" s="16" t="s">
        <v>161</v>
      </c>
      <c r="E46" s="16" t="s">
        <v>504</v>
      </c>
      <c r="F46" s="16" t="s">
        <v>18</v>
      </c>
      <c r="G46" s="16" t="s">
        <v>48</v>
      </c>
      <c r="H46" s="17" t="s">
        <v>606</v>
      </c>
      <c r="I46" s="15">
        <v>10614.9</v>
      </c>
      <c r="J46" s="1" t="s">
        <v>1</v>
      </c>
      <c r="K46" s="44">
        <v>44851</v>
      </c>
      <c r="L46" s="33"/>
      <c r="M46" s="1" t="s">
        <v>49</v>
      </c>
      <c r="N46" s="1" t="s">
        <v>0</v>
      </c>
      <c r="O46" s="1" t="s">
        <v>1</v>
      </c>
      <c r="P46" s="1" t="s">
        <v>22</v>
      </c>
      <c r="Q46" s="1">
        <v>2</v>
      </c>
    </row>
    <row r="47" spans="1:17" ht="225">
      <c r="A47" s="14" t="s">
        <v>78</v>
      </c>
      <c r="B47" s="14" t="s">
        <v>168</v>
      </c>
      <c r="C47" s="14" t="s">
        <v>169</v>
      </c>
      <c r="D47" s="16" t="s">
        <v>161</v>
      </c>
      <c r="E47" s="16" t="s">
        <v>505</v>
      </c>
      <c r="F47" s="16" t="s">
        <v>33</v>
      </c>
      <c r="G47" s="16" t="s">
        <v>73</v>
      </c>
      <c r="H47" s="17" t="s">
        <v>701</v>
      </c>
      <c r="I47" s="15">
        <v>93584.9</v>
      </c>
      <c r="J47" s="1" t="s">
        <v>1</v>
      </c>
      <c r="K47" s="44">
        <v>44804</v>
      </c>
      <c r="L47" s="33"/>
      <c r="M47" s="1" t="s">
        <v>49</v>
      </c>
      <c r="N47" s="1" t="s">
        <v>1</v>
      </c>
      <c r="O47" s="1" t="s">
        <v>1</v>
      </c>
      <c r="P47" s="1" t="s">
        <v>28</v>
      </c>
      <c r="Q47" s="1">
        <v>3</v>
      </c>
    </row>
    <row r="48" spans="1:17" ht="168.75">
      <c r="A48" s="14" t="s">
        <v>78</v>
      </c>
      <c r="B48" s="14" t="s">
        <v>170</v>
      </c>
      <c r="C48" s="14" t="s">
        <v>171</v>
      </c>
      <c r="D48" s="16" t="s">
        <v>161</v>
      </c>
      <c r="E48" s="16" t="s">
        <v>506</v>
      </c>
      <c r="F48" s="16" t="s">
        <v>33</v>
      </c>
      <c r="G48" s="16" t="s">
        <v>73</v>
      </c>
      <c r="H48" s="17" t="s">
        <v>702</v>
      </c>
      <c r="I48" s="15">
        <v>225767.6</v>
      </c>
      <c r="J48" s="1" t="s">
        <v>1</v>
      </c>
      <c r="K48" s="44">
        <v>44712</v>
      </c>
      <c r="L48" s="33"/>
      <c r="M48" s="1" t="s">
        <v>49</v>
      </c>
      <c r="N48" s="1" t="s">
        <v>1</v>
      </c>
      <c r="O48" s="1" t="s">
        <v>1</v>
      </c>
      <c r="P48" s="1" t="s">
        <v>28</v>
      </c>
      <c r="Q48" s="1">
        <v>3</v>
      </c>
    </row>
    <row r="49" spans="1:17" ht="108">
      <c r="A49" s="14" t="s">
        <v>78</v>
      </c>
      <c r="B49" s="14" t="s">
        <v>172</v>
      </c>
      <c r="C49" s="14" t="s">
        <v>465</v>
      </c>
      <c r="D49" s="16" t="s">
        <v>161</v>
      </c>
      <c r="E49" s="16" t="s">
        <v>507</v>
      </c>
      <c r="F49" s="16" t="s">
        <v>33</v>
      </c>
      <c r="G49" s="16" t="s">
        <v>73</v>
      </c>
      <c r="H49" s="17" t="s">
        <v>173</v>
      </c>
      <c r="I49" s="15">
        <v>2744.12</v>
      </c>
      <c r="J49" s="1" t="s">
        <v>1</v>
      </c>
      <c r="K49" s="44">
        <v>44834</v>
      </c>
      <c r="L49" s="33"/>
      <c r="M49" s="1" t="s">
        <v>49</v>
      </c>
      <c r="N49" s="1" t="s">
        <v>0</v>
      </c>
      <c r="O49" s="1" t="s">
        <v>1</v>
      </c>
      <c r="P49" s="1" t="s">
        <v>22</v>
      </c>
      <c r="Q49" s="1">
        <v>3</v>
      </c>
    </row>
    <row r="50" spans="1:17" ht="258.75">
      <c r="A50" s="14" t="s">
        <v>78</v>
      </c>
      <c r="B50" s="14" t="s">
        <v>174</v>
      </c>
      <c r="C50" s="14" t="s">
        <v>175</v>
      </c>
      <c r="D50" s="16" t="s">
        <v>176</v>
      </c>
      <c r="E50" s="16" t="s">
        <v>613</v>
      </c>
      <c r="F50" s="16" t="s">
        <v>18</v>
      </c>
      <c r="G50" s="16" t="s">
        <v>48</v>
      </c>
      <c r="H50" s="17" t="s">
        <v>597</v>
      </c>
      <c r="I50" s="15">
        <v>11550</v>
      </c>
      <c r="J50" s="1" t="s">
        <v>1</v>
      </c>
      <c r="K50" s="44">
        <v>44742</v>
      </c>
      <c r="L50" s="33"/>
      <c r="M50" s="1" t="s">
        <v>49</v>
      </c>
      <c r="N50" s="1" t="s">
        <v>1</v>
      </c>
      <c r="O50" s="1" t="s">
        <v>1</v>
      </c>
      <c r="P50" s="1" t="s">
        <v>22</v>
      </c>
      <c r="Q50" s="1">
        <v>4</v>
      </c>
    </row>
    <row r="51" spans="1:17" ht="120">
      <c r="A51" s="14" t="s">
        <v>78</v>
      </c>
      <c r="B51" s="14" t="s">
        <v>177</v>
      </c>
      <c r="C51" s="14" t="s">
        <v>178</v>
      </c>
      <c r="D51" s="16" t="s">
        <v>179</v>
      </c>
      <c r="E51" s="16" t="s">
        <v>508</v>
      </c>
      <c r="F51" s="16" t="s">
        <v>18</v>
      </c>
      <c r="G51" s="16" t="s">
        <v>19</v>
      </c>
      <c r="H51" s="17" t="s">
        <v>180</v>
      </c>
      <c r="I51" s="15">
        <v>35500</v>
      </c>
      <c r="J51" s="1" t="s">
        <v>1</v>
      </c>
      <c r="K51" s="44">
        <v>44806</v>
      </c>
      <c r="L51" s="33"/>
      <c r="M51" s="1" t="s">
        <v>135</v>
      </c>
      <c r="N51" s="1" t="s">
        <v>1</v>
      </c>
      <c r="O51" s="1" t="s">
        <v>1</v>
      </c>
      <c r="P51" s="1" t="s">
        <v>22</v>
      </c>
      <c r="Q51" s="1">
        <v>4</v>
      </c>
    </row>
    <row r="52" spans="1:17" s="9" customFormat="1" ht="180">
      <c r="A52" s="14" t="s">
        <v>78</v>
      </c>
      <c r="B52" s="14" t="s">
        <v>181</v>
      </c>
      <c r="C52" s="14" t="s">
        <v>182</v>
      </c>
      <c r="D52" s="16" t="s">
        <v>183</v>
      </c>
      <c r="E52" s="16" t="s">
        <v>509</v>
      </c>
      <c r="F52" s="16" t="s">
        <v>33</v>
      </c>
      <c r="G52" s="16" t="s">
        <v>34</v>
      </c>
      <c r="H52" s="17" t="s">
        <v>703</v>
      </c>
      <c r="I52" s="15">
        <v>368983.47</v>
      </c>
      <c r="J52" s="1" t="s">
        <v>1</v>
      </c>
      <c r="K52" s="44">
        <v>44562</v>
      </c>
      <c r="L52" s="33"/>
      <c r="M52" s="36" t="s">
        <v>49</v>
      </c>
      <c r="N52" s="1" t="s">
        <v>0</v>
      </c>
      <c r="O52" s="1" t="s">
        <v>1</v>
      </c>
      <c r="P52" s="1" t="s">
        <v>28</v>
      </c>
      <c r="Q52" s="1">
        <v>4</v>
      </c>
    </row>
    <row r="53" spans="1:17" ht="72">
      <c r="A53" s="14" t="s">
        <v>78</v>
      </c>
      <c r="B53" s="14" t="s">
        <v>184</v>
      </c>
      <c r="C53" s="14" t="s">
        <v>185</v>
      </c>
      <c r="D53" s="16" t="s">
        <v>186</v>
      </c>
      <c r="E53" s="16" t="s">
        <v>510</v>
      </c>
      <c r="F53" s="16" t="s">
        <v>18</v>
      </c>
      <c r="G53" s="16" t="s">
        <v>19</v>
      </c>
      <c r="H53" s="17" t="s">
        <v>187</v>
      </c>
      <c r="I53" s="15">
        <f>31054.56</f>
        <v>31054.560000000001</v>
      </c>
      <c r="J53" s="1" t="s">
        <v>1</v>
      </c>
      <c r="K53" s="44">
        <v>44671</v>
      </c>
      <c r="L53" s="33"/>
      <c r="M53" s="36" t="s">
        <v>49</v>
      </c>
      <c r="N53" s="1" t="s">
        <v>1</v>
      </c>
      <c r="O53" s="1" t="s">
        <v>1</v>
      </c>
      <c r="P53" s="1" t="s">
        <v>93</v>
      </c>
      <c r="Q53" s="1">
        <v>2</v>
      </c>
    </row>
    <row r="54" spans="1:17" ht="96">
      <c r="A54" s="14" t="s">
        <v>78</v>
      </c>
      <c r="B54" s="14" t="s">
        <v>188</v>
      </c>
      <c r="C54" s="14" t="s">
        <v>189</v>
      </c>
      <c r="D54" s="16" t="s">
        <v>183</v>
      </c>
      <c r="E54" s="16" t="s">
        <v>511</v>
      </c>
      <c r="F54" s="16" t="s">
        <v>33</v>
      </c>
      <c r="G54" s="16" t="s">
        <v>34</v>
      </c>
      <c r="H54" s="17" t="s">
        <v>190</v>
      </c>
      <c r="I54" s="15">
        <v>62868</v>
      </c>
      <c r="J54" s="35" t="s">
        <v>191</v>
      </c>
      <c r="K54" s="44">
        <v>44562</v>
      </c>
      <c r="L54" s="33"/>
      <c r="M54" s="36" t="s">
        <v>49</v>
      </c>
      <c r="N54" s="1" t="s">
        <v>0</v>
      </c>
      <c r="O54" s="1" t="s">
        <v>1</v>
      </c>
      <c r="P54" s="1" t="s">
        <v>93</v>
      </c>
      <c r="Q54" s="1">
        <v>3</v>
      </c>
    </row>
    <row r="55" spans="1:17" ht="78.75">
      <c r="A55" s="14" t="s">
        <v>78</v>
      </c>
      <c r="B55" s="14" t="s">
        <v>192</v>
      </c>
      <c r="C55" s="14" t="s">
        <v>193</v>
      </c>
      <c r="D55" s="16" t="s">
        <v>186</v>
      </c>
      <c r="E55" s="16" t="s">
        <v>512</v>
      </c>
      <c r="F55" s="16" t="s">
        <v>18</v>
      </c>
      <c r="G55" s="16" t="s">
        <v>19</v>
      </c>
      <c r="H55" s="17" t="s">
        <v>704</v>
      </c>
      <c r="I55" s="15">
        <v>15482.62</v>
      </c>
      <c r="J55" s="1" t="s">
        <v>1</v>
      </c>
      <c r="K55" s="44">
        <v>44562</v>
      </c>
      <c r="L55" s="33"/>
      <c r="M55" s="1" t="s">
        <v>49</v>
      </c>
      <c r="N55" s="1" t="s">
        <v>1</v>
      </c>
      <c r="O55" s="1" t="s">
        <v>1</v>
      </c>
      <c r="P55" s="1" t="s">
        <v>93</v>
      </c>
      <c r="Q55" s="1">
        <v>1</v>
      </c>
    </row>
    <row r="56" spans="1:17" s="9" customFormat="1" ht="144">
      <c r="A56" s="14" t="s">
        <v>78</v>
      </c>
      <c r="B56" s="14" t="s">
        <v>194</v>
      </c>
      <c r="C56" s="14" t="s">
        <v>195</v>
      </c>
      <c r="D56" s="16" t="s">
        <v>196</v>
      </c>
      <c r="E56" s="16" t="s">
        <v>513</v>
      </c>
      <c r="F56" s="16" t="s">
        <v>18</v>
      </c>
      <c r="G56" s="16" t="s">
        <v>19</v>
      </c>
      <c r="H56" s="17" t="s">
        <v>197</v>
      </c>
      <c r="I56" s="15">
        <v>3450</v>
      </c>
      <c r="J56" s="1" t="s">
        <v>1</v>
      </c>
      <c r="K56" s="44">
        <v>44562</v>
      </c>
      <c r="L56" s="33"/>
      <c r="M56" s="1" t="s">
        <v>49</v>
      </c>
      <c r="N56" s="1" t="s">
        <v>1</v>
      </c>
      <c r="O56" s="1" t="s">
        <v>1</v>
      </c>
      <c r="P56" s="1" t="s">
        <v>22</v>
      </c>
      <c r="Q56" s="1">
        <v>3</v>
      </c>
    </row>
    <row r="57" spans="1:17" s="9" customFormat="1" ht="135">
      <c r="A57" s="14" t="s">
        <v>78</v>
      </c>
      <c r="B57" s="14" t="s">
        <v>198</v>
      </c>
      <c r="C57" s="14" t="s">
        <v>199</v>
      </c>
      <c r="D57" s="16" t="s">
        <v>200</v>
      </c>
      <c r="E57" s="16" t="s">
        <v>514</v>
      </c>
      <c r="F57" s="16" t="s">
        <v>18</v>
      </c>
      <c r="G57" s="16" t="s">
        <v>19</v>
      </c>
      <c r="H57" s="17" t="s">
        <v>705</v>
      </c>
      <c r="I57" s="15">
        <v>26870</v>
      </c>
      <c r="J57" s="1" t="s">
        <v>1</v>
      </c>
      <c r="K57" s="44">
        <v>44562</v>
      </c>
      <c r="L57" s="33"/>
      <c r="M57" s="1" t="s">
        <v>49</v>
      </c>
      <c r="N57" s="1" t="s">
        <v>1</v>
      </c>
      <c r="O57" s="1" t="s">
        <v>1</v>
      </c>
      <c r="P57" s="1" t="s">
        <v>22</v>
      </c>
      <c r="Q57" s="1">
        <v>2</v>
      </c>
    </row>
    <row r="58" spans="1:17" s="9" customFormat="1" ht="48">
      <c r="A58" s="14" t="s">
        <v>78</v>
      </c>
      <c r="B58" s="14" t="s">
        <v>201</v>
      </c>
      <c r="C58" s="14" t="s">
        <v>202</v>
      </c>
      <c r="D58" s="16" t="s">
        <v>186</v>
      </c>
      <c r="E58" s="16" t="s">
        <v>515</v>
      </c>
      <c r="F58" s="16" t="s">
        <v>18</v>
      </c>
      <c r="G58" s="16" t="s">
        <v>19</v>
      </c>
      <c r="H58" s="17" t="s">
        <v>203</v>
      </c>
      <c r="I58" s="15">
        <v>32820</v>
      </c>
      <c r="J58" s="1" t="s">
        <v>1</v>
      </c>
      <c r="K58" s="44">
        <v>44562</v>
      </c>
      <c r="L58" s="33"/>
      <c r="M58" s="1" t="s">
        <v>49</v>
      </c>
      <c r="N58" s="1" t="s">
        <v>1</v>
      </c>
      <c r="O58" s="1" t="s">
        <v>1</v>
      </c>
      <c r="P58" s="1" t="s">
        <v>93</v>
      </c>
      <c r="Q58" s="1">
        <v>1</v>
      </c>
    </row>
    <row r="59" spans="1:17" ht="168.75">
      <c r="A59" s="14" t="s">
        <v>78</v>
      </c>
      <c r="B59" s="14" t="s">
        <v>204</v>
      </c>
      <c r="C59" s="14" t="s">
        <v>205</v>
      </c>
      <c r="D59" s="16" t="s">
        <v>200</v>
      </c>
      <c r="E59" s="16" t="s">
        <v>516</v>
      </c>
      <c r="F59" s="16" t="s">
        <v>18</v>
      </c>
      <c r="G59" s="16" t="s">
        <v>19</v>
      </c>
      <c r="H59" s="17" t="s">
        <v>706</v>
      </c>
      <c r="I59" s="15">
        <v>145999.94</v>
      </c>
      <c r="J59" s="1" t="s">
        <v>1</v>
      </c>
      <c r="K59" s="44">
        <v>44562</v>
      </c>
      <c r="L59" s="33"/>
      <c r="M59" s="1" t="s">
        <v>49</v>
      </c>
      <c r="N59" s="1" t="s">
        <v>0</v>
      </c>
      <c r="O59" s="1" t="s">
        <v>1</v>
      </c>
      <c r="P59" s="1" t="s">
        <v>93</v>
      </c>
      <c r="Q59" s="1">
        <v>2</v>
      </c>
    </row>
    <row r="60" spans="1:17" ht="108" customHeight="1">
      <c r="A60" s="14" t="s">
        <v>78</v>
      </c>
      <c r="B60" s="14" t="s">
        <v>206</v>
      </c>
      <c r="C60" s="14" t="s">
        <v>207</v>
      </c>
      <c r="D60" s="16" t="s">
        <v>186</v>
      </c>
      <c r="E60" s="16" t="s">
        <v>517</v>
      </c>
      <c r="F60" s="16" t="s">
        <v>18</v>
      </c>
      <c r="G60" s="16" t="s">
        <v>19</v>
      </c>
      <c r="H60" s="17" t="s">
        <v>208</v>
      </c>
      <c r="I60" s="15">
        <v>14280</v>
      </c>
      <c r="J60" s="1" t="s">
        <v>1</v>
      </c>
      <c r="K60" s="44">
        <v>44562</v>
      </c>
      <c r="L60" s="33"/>
      <c r="M60" s="1" t="s">
        <v>49</v>
      </c>
      <c r="N60" s="1" t="s">
        <v>1</v>
      </c>
      <c r="O60" s="1" t="s">
        <v>1</v>
      </c>
      <c r="P60" s="1" t="s">
        <v>22</v>
      </c>
      <c r="Q60" s="1">
        <v>1</v>
      </c>
    </row>
    <row r="61" spans="1:17" ht="409.5">
      <c r="A61" s="14" t="s">
        <v>78</v>
      </c>
      <c r="B61" s="14" t="s">
        <v>209</v>
      </c>
      <c r="C61" s="14" t="s">
        <v>210</v>
      </c>
      <c r="D61" s="16" t="s">
        <v>186</v>
      </c>
      <c r="E61" s="16" t="s">
        <v>518</v>
      </c>
      <c r="F61" s="16" t="s">
        <v>33</v>
      </c>
      <c r="G61" s="16" t="s">
        <v>34</v>
      </c>
      <c r="H61" s="17" t="s">
        <v>707</v>
      </c>
      <c r="I61" s="15">
        <v>149978.44</v>
      </c>
      <c r="J61" s="1" t="s">
        <v>1</v>
      </c>
      <c r="K61" s="44">
        <v>44562</v>
      </c>
      <c r="L61" s="33"/>
      <c r="M61" s="1" t="s">
        <v>49</v>
      </c>
      <c r="N61" s="1" t="s">
        <v>1</v>
      </c>
      <c r="O61" s="1" t="s">
        <v>1</v>
      </c>
      <c r="P61" s="1" t="s">
        <v>93</v>
      </c>
      <c r="Q61" s="1">
        <v>1</v>
      </c>
    </row>
    <row r="62" spans="1:17" ht="96">
      <c r="A62" s="14" t="s">
        <v>78</v>
      </c>
      <c r="B62" s="14" t="s">
        <v>211</v>
      </c>
      <c r="C62" s="14" t="s">
        <v>212</v>
      </c>
      <c r="D62" s="16" t="s">
        <v>186</v>
      </c>
      <c r="E62" s="16" t="s">
        <v>519</v>
      </c>
      <c r="F62" s="16" t="s">
        <v>18</v>
      </c>
      <c r="G62" s="16" t="s">
        <v>48</v>
      </c>
      <c r="H62" s="17" t="s">
        <v>213</v>
      </c>
      <c r="I62" s="15">
        <v>19793921.399999999</v>
      </c>
      <c r="J62" s="1" t="s">
        <v>87</v>
      </c>
      <c r="K62" s="44" t="s">
        <v>87</v>
      </c>
      <c r="L62" s="33"/>
      <c r="M62" s="1" t="s">
        <v>87</v>
      </c>
      <c r="N62" s="1" t="s">
        <v>44</v>
      </c>
      <c r="O62" s="1" t="s">
        <v>1</v>
      </c>
      <c r="P62" s="1" t="s">
        <v>88</v>
      </c>
      <c r="Q62" s="1">
        <v>4</v>
      </c>
    </row>
    <row r="63" spans="1:17" ht="120">
      <c r="A63" s="14" t="s">
        <v>78</v>
      </c>
      <c r="B63" s="14" t="s">
        <v>214</v>
      </c>
      <c r="C63" s="14" t="s">
        <v>215</v>
      </c>
      <c r="D63" s="16" t="s">
        <v>216</v>
      </c>
      <c r="E63" s="16" t="s">
        <v>520</v>
      </c>
      <c r="F63" s="16" t="s">
        <v>18</v>
      </c>
      <c r="G63" s="16" t="s">
        <v>48</v>
      </c>
      <c r="H63" s="17" t="s">
        <v>217</v>
      </c>
      <c r="I63" s="20">
        <v>4802748.3600000003</v>
      </c>
      <c r="J63" s="1" t="s">
        <v>87</v>
      </c>
      <c r="K63" s="44" t="s">
        <v>87</v>
      </c>
      <c r="L63" s="33"/>
      <c r="M63" s="1" t="s">
        <v>87</v>
      </c>
      <c r="N63" s="1" t="s">
        <v>44</v>
      </c>
      <c r="O63" s="1" t="s">
        <v>1</v>
      </c>
      <c r="P63" s="1" t="s">
        <v>88</v>
      </c>
      <c r="Q63" s="1">
        <v>4</v>
      </c>
    </row>
    <row r="64" spans="1:17" ht="202.5">
      <c r="A64" s="14" t="s">
        <v>78</v>
      </c>
      <c r="B64" s="14" t="s">
        <v>218</v>
      </c>
      <c r="C64" s="14" t="s">
        <v>219</v>
      </c>
      <c r="D64" s="16" t="s">
        <v>220</v>
      </c>
      <c r="E64" s="16" t="s">
        <v>521</v>
      </c>
      <c r="F64" s="16" t="s">
        <v>18</v>
      </c>
      <c r="G64" s="16" t="s">
        <v>48</v>
      </c>
      <c r="H64" s="17" t="s">
        <v>708</v>
      </c>
      <c r="I64" s="15">
        <v>3763256.34</v>
      </c>
      <c r="J64" s="1" t="s">
        <v>87</v>
      </c>
      <c r="K64" s="44" t="s">
        <v>87</v>
      </c>
      <c r="L64" s="33"/>
      <c r="M64" s="1" t="s">
        <v>87</v>
      </c>
      <c r="N64" s="1" t="s">
        <v>44</v>
      </c>
      <c r="O64" s="1" t="s">
        <v>1</v>
      </c>
      <c r="P64" s="1" t="s">
        <v>88</v>
      </c>
      <c r="Q64" s="1">
        <v>4</v>
      </c>
    </row>
    <row r="65" spans="1:17" ht="108">
      <c r="A65" s="14" t="s">
        <v>78</v>
      </c>
      <c r="B65" s="14" t="s">
        <v>221</v>
      </c>
      <c r="C65" s="14" t="s">
        <v>222</v>
      </c>
      <c r="D65" s="16" t="s">
        <v>223</v>
      </c>
      <c r="E65" s="16" t="s">
        <v>522</v>
      </c>
      <c r="F65" s="16" t="s">
        <v>18</v>
      </c>
      <c r="G65" s="16" t="s">
        <v>224</v>
      </c>
      <c r="H65" s="17" t="s">
        <v>621</v>
      </c>
      <c r="I65" s="15">
        <v>160068.60999999999</v>
      </c>
      <c r="J65" s="1" t="s">
        <v>87</v>
      </c>
      <c r="K65" s="44" t="s">
        <v>87</v>
      </c>
      <c r="L65" s="33"/>
      <c r="M65" s="1" t="s">
        <v>87</v>
      </c>
      <c r="N65" s="1" t="s">
        <v>44</v>
      </c>
      <c r="O65" s="1" t="s">
        <v>1</v>
      </c>
      <c r="P65" s="1" t="s">
        <v>88</v>
      </c>
      <c r="Q65" s="1">
        <v>4</v>
      </c>
    </row>
    <row r="66" spans="1:17" ht="96">
      <c r="A66" s="14" t="s">
        <v>78</v>
      </c>
      <c r="B66" s="14" t="s">
        <v>225</v>
      </c>
      <c r="C66" s="14" t="s">
        <v>226</v>
      </c>
      <c r="D66" s="16" t="s">
        <v>227</v>
      </c>
      <c r="E66" s="16" t="s">
        <v>523</v>
      </c>
      <c r="F66" s="16" t="s">
        <v>18</v>
      </c>
      <c r="G66" s="16" t="s">
        <v>19</v>
      </c>
      <c r="H66" s="17" t="s">
        <v>228</v>
      </c>
      <c r="I66" s="15">
        <v>41586.58</v>
      </c>
      <c r="J66" s="1" t="s">
        <v>1</v>
      </c>
      <c r="K66" s="44">
        <v>44562</v>
      </c>
      <c r="L66" s="33"/>
      <c r="M66" s="1" t="s">
        <v>49</v>
      </c>
      <c r="N66" s="1" t="s">
        <v>1</v>
      </c>
      <c r="O66" s="1" t="s">
        <v>1</v>
      </c>
      <c r="P66" s="1" t="s">
        <v>28</v>
      </c>
      <c r="Q66" s="1">
        <v>1</v>
      </c>
    </row>
    <row r="67" spans="1:17" ht="180">
      <c r="A67" s="14" t="s">
        <v>78</v>
      </c>
      <c r="B67" s="14" t="s">
        <v>229</v>
      </c>
      <c r="C67" s="14" t="s">
        <v>230</v>
      </c>
      <c r="D67" s="16" t="s">
        <v>231</v>
      </c>
      <c r="E67" s="16" t="s">
        <v>524</v>
      </c>
      <c r="F67" s="16" t="s">
        <v>18</v>
      </c>
      <c r="G67" s="16" t="s">
        <v>48</v>
      </c>
      <c r="H67" s="17" t="s">
        <v>232</v>
      </c>
      <c r="I67" s="21">
        <v>3292140.07</v>
      </c>
      <c r="J67" s="1" t="s">
        <v>1</v>
      </c>
      <c r="K67" s="45" t="s">
        <v>87</v>
      </c>
      <c r="L67" s="37"/>
      <c r="M67" s="1" t="s">
        <v>49</v>
      </c>
      <c r="N67" s="1" t="s">
        <v>1</v>
      </c>
      <c r="O67" s="1" t="s">
        <v>1</v>
      </c>
      <c r="P67" s="1" t="s">
        <v>88</v>
      </c>
      <c r="Q67" s="1">
        <v>4</v>
      </c>
    </row>
    <row r="68" spans="1:17" ht="168">
      <c r="A68" s="14" t="s">
        <v>78</v>
      </c>
      <c r="B68" s="14" t="s">
        <v>233</v>
      </c>
      <c r="C68" s="14" t="s">
        <v>235</v>
      </c>
      <c r="D68" s="16" t="s">
        <v>236</v>
      </c>
      <c r="E68" s="16" t="s">
        <v>712</v>
      </c>
      <c r="F68" s="16" t="s">
        <v>18</v>
      </c>
      <c r="G68" s="16" t="s">
        <v>19</v>
      </c>
      <c r="H68" s="17" t="s">
        <v>713</v>
      </c>
      <c r="I68" s="15">
        <v>180000</v>
      </c>
      <c r="J68" s="1" t="s">
        <v>1</v>
      </c>
      <c r="K68" s="44">
        <v>44562</v>
      </c>
      <c r="L68" s="33"/>
      <c r="M68" s="1" t="s">
        <v>21</v>
      </c>
      <c r="N68" s="1" t="s">
        <v>0</v>
      </c>
      <c r="O68" s="1" t="s">
        <v>1</v>
      </c>
      <c r="P68" s="1" t="s">
        <v>93</v>
      </c>
      <c r="Q68" s="1">
        <v>2</v>
      </c>
    </row>
    <row r="69" spans="1:17" s="10" customFormat="1" ht="240">
      <c r="A69" s="14" t="s">
        <v>78</v>
      </c>
      <c r="B69" s="14" t="s">
        <v>234</v>
      </c>
      <c r="C69" s="14" t="s">
        <v>610</v>
      </c>
      <c r="D69" s="16" t="s">
        <v>611</v>
      </c>
      <c r="E69" s="16" t="s">
        <v>614</v>
      </c>
      <c r="F69" s="16" t="s">
        <v>18</v>
      </c>
      <c r="G69" s="16" t="s">
        <v>48</v>
      </c>
      <c r="H69" s="17" t="s">
        <v>658</v>
      </c>
      <c r="I69" s="15">
        <v>29086.32</v>
      </c>
      <c r="J69" s="1" t="s">
        <v>1</v>
      </c>
      <c r="K69" s="45" t="s">
        <v>87</v>
      </c>
      <c r="L69" s="37"/>
      <c r="M69" s="1" t="s">
        <v>49</v>
      </c>
      <c r="N69" s="1" t="s">
        <v>1</v>
      </c>
      <c r="O69" s="1" t="s">
        <v>1</v>
      </c>
      <c r="P69" s="1" t="s">
        <v>88</v>
      </c>
      <c r="Q69" s="1">
        <v>4</v>
      </c>
    </row>
    <row r="70" spans="1:17" s="10" customFormat="1" ht="276">
      <c r="A70" s="14" t="s">
        <v>237</v>
      </c>
      <c r="B70" s="14" t="s">
        <v>684</v>
      </c>
      <c r="C70" s="14" t="s">
        <v>685</v>
      </c>
      <c r="D70" s="16" t="s">
        <v>686</v>
      </c>
      <c r="E70" s="16" t="s">
        <v>687</v>
      </c>
      <c r="F70" s="16" t="s">
        <v>18</v>
      </c>
      <c r="G70" s="16" t="s">
        <v>48</v>
      </c>
      <c r="H70" s="17" t="s">
        <v>700</v>
      </c>
      <c r="I70" s="15">
        <f>350608+595604.04</f>
        <v>946212.04</v>
      </c>
      <c r="J70" s="1" t="s">
        <v>1</v>
      </c>
      <c r="K70" s="44">
        <v>44742</v>
      </c>
      <c r="L70" s="33"/>
      <c r="M70" s="1" t="s">
        <v>49</v>
      </c>
      <c r="N70" s="1" t="s">
        <v>1</v>
      </c>
      <c r="O70" s="1" t="s">
        <v>1</v>
      </c>
      <c r="P70" s="1" t="s">
        <v>93</v>
      </c>
      <c r="Q70" s="1">
        <v>4</v>
      </c>
    </row>
    <row r="71" spans="1:17" ht="191.25">
      <c r="A71" s="14" t="s">
        <v>237</v>
      </c>
      <c r="B71" s="14" t="s">
        <v>238</v>
      </c>
      <c r="C71" s="14" t="s">
        <v>239</v>
      </c>
      <c r="D71" s="16" t="s">
        <v>240</v>
      </c>
      <c r="E71" s="16" t="s">
        <v>525</v>
      </c>
      <c r="F71" s="16" t="s">
        <v>18</v>
      </c>
      <c r="G71" s="16" t="s">
        <v>48</v>
      </c>
      <c r="H71" s="17" t="s">
        <v>241</v>
      </c>
      <c r="I71" s="15">
        <v>10377.200000000001</v>
      </c>
      <c r="J71" s="1" t="s">
        <v>1</v>
      </c>
      <c r="K71" s="44">
        <v>44834</v>
      </c>
      <c r="L71" s="33"/>
      <c r="M71" s="1" t="s">
        <v>49</v>
      </c>
      <c r="N71" s="1" t="s">
        <v>1</v>
      </c>
      <c r="O71" s="1" t="s">
        <v>1</v>
      </c>
      <c r="P71" s="1" t="s">
        <v>93</v>
      </c>
      <c r="Q71" s="1">
        <v>2</v>
      </c>
    </row>
    <row r="72" spans="1:17" ht="60">
      <c r="A72" s="14" t="s">
        <v>237</v>
      </c>
      <c r="B72" s="14" t="s">
        <v>242</v>
      </c>
      <c r="C72" s="14" t="s">
        <v>243</v>
      </c>
      <c r="D72" s="16" t="s">
        <v>240</v>
      </c>
      <c r="E72" s="16" t="s">
        <v>526</v>
      </c>
      <c r="F72" s="16" t="s">
        <v>18</v>
      </c>
      <c r="G72" s="16" t="s">
        <v>48</v>
      </c>
      <c r="H72" s="17" t="s">
        <v>244</v>
      </c>
      <c r="I72" s="15">
        <v>47000</v>
      </c>
      <c r="J72" s="1" t="s">
        <v>1</v>
      </c>
      <c r="K72" s="44">
        <v>44820</v>
      </c>
      <c r="L72" s="33"/>
      <c r="M72" s="1" t="s">
        <v>49</v>
      </c>
      <c r="N72" s="1" t="s">
        <v>1</v>
      </c>
      <c r="O72" s="1" t="s">
        <v>1</v>
      </c>
      <c r="P72" s="1" t="s">
        <v>77</v>
      </c>
      <c r="Q72" s="1">
        <v>2</v>
      </c>
    </row>
    <row r="73" spans="1:17" ht="60">
      <c r="A73" s="14" t="s">
        <v>237</v>
      </c>
      <c r="B73" s="14" t="s">
        <v>245</v>
      </c>
      <c r="C73" s="14" t="s">
        <v>246</v>
      </c>
      <c r="D73" s="16" t="s">
        <v>240</v>
      </c>
      <c r="E73" s="16" t="s">
        <v>527</v>
      </c>
      <c r="F73" s="16" t="s">
        <v>18</v>
      </c>
      <c r="G73" s="16" t="s">
        <v>48</v>
      </c>
      <c r="H73" s="17" t="s">
        <v>695</v>
      </c>
      <c r="I73" s="15">
        <v>20000</v>
      </c>
      <c r="J73" s="1" t="s">
        <v>1</v>
      </c>
      <c r="K73" s="44">
        <v>44804</v>
      </c>
      <c r="L73" s="33"/>
      <c r="M73" s="1" t="s">
        <v>49</v>
      </c>
      <c r="N73" s="1" t="s">
        <v>1</v>
      </c>
      <c r="O73" s="1" t="s">
        <v>1</v>
      </c>
      <c r="P73" s="1" t="s">
        <v>93</v>
      </c>
      <c r="Q73" s="1">
        <v>2</v>
      </c>
    </row>
    <row r="74" spans="1:17" ht="112.5">
      <c r="A74" s="14" t="s">
        <v>237</v>
      </c>
      <c r="B74" s="14" t="s">
        <v>247</v>
      </c>
      <c r="C74" s="14" t="s">
        <v>248</v>
      </c>
      <c r="D74" s="16" t="s">
        <v>240</v>
      </c>
      <c r="E74" s="16" t="s">
        <v>528</v>
      </c>
      <c r="F74" s="16" t="s">
        <v>33</v>
      </c>
      <c r="G74" s="16" t="s">
        <v>34</v>
      </c>
      <c r="H74" s="17" t="s">
        <v>249</v>
      </c>
      <c r="I74" s="15">
        <v>70640</v>
      </c>
      <c r="J74" s="1" t="s">
        <v>1</v>
      </c>
      <c r="K74" s="44">
        <v>44804</v>
      </c>
      <c r="L74" s="33"/>
      <c r="M74" s="1" t="s">
        <v>21</v>
      </c>
      <c r="N74" s="1" t="s">
        <v>0</v>
      </c>
      <c r="O74" s="1" t="s">
        <v>1</v>
      </c>
      <c r="P74" s="1" t="s">
        <v>28</v>
      </c>
      <c r="Q74" s="1">
        <v>2</v>
      </c>
    </row>
    <row r="75" spans="1:17" ht="265.14999999999998" customHeight="1">
      <c r="A75" s="14" t="s">
        <v>237</v>
      </c>
      <c r="B75" s="14" t="s">
        <v>250</v>
      </c>
      <c r="C75" s="14" t="s">
        <v>251</v>
      </c>
      <c r="D75" s="16" t="s">
        <v>240</v>
      </c>
      <c r="E75" s="16" t="s">
        <v>529</v>
      </c>
      <c r="F75" s="16" t="s">
        <v>33</v>
      </c>
      <c r="G75" s="16" t="s">
        <v>34</v>
      </c>
      <c r="H75" s="17" t="s">
        <v>530</v>
      </c>
      <c r="I75" s="20">
        <v>24449.5</v>
      </c>
      <c r="J75" s="1" t="s">
        <v>1</v>
      </c>
      <c r="K75" s="44">
        <v>44804</v>
      </c>
      <c r="L75" s="33"/>
      <c r="M75" s="1" t="s">
        <v>21</v>
      </c>
      <c r="N75" s="1" t="s">
        <v>0</v>
      </c>
      <c r="O75" s="1" t="s">
        <v>1</v>
      </c>
      <c r="P75" s="1" t="s">
        <v>28</v>
      </c>
      <c r="Q75" s="1">
        <v>2</v>
      </c>
    </row>
    <row r="76" spans="1:17" ht="265.14999999999998" customHeight="1">
      <c r="A76" s="14" t="s">
        <v>237</v>
      </c>
      <c r="B76" s="14" t="s">
        <v>640</v>
      </c>
      <c r="C76" s="14" t="s">
        <v>641</v>
      </c>
      <c r="D76" s="16" t="s">
        <v>240</v>
      </c>
      <c r="E76" s="16" t="s">
        <v>642</v>
      </c>
      <c r="F76" s="16" t="s">
        <v>18</v>
      </c>
      <c r="G76" s="16" t="s">
        <v>19</v>
      </c>
      <c r="H76" s="17" t="s">
        <v>643</v>
      </c>
      <c r="I76" s="20">
        <v>40000</v>
      </c>
      <c r="J76" s="1" t="s">
        <v>1</v>
      </c>
      <c r="K76" s="44">
        <v>44804</v>
      </c>
      <c r="L76" s="33"/>
      <c r="M76" s="1" t="s">
        <v>21</v>
      </c>
      <c r="N76" s="1" t="s">
        <v>0</v>
      </c>
      <c r="O76" s="1" t="s">
        <v>1</v>
      </c>
      <c r="P76" s="1" t="s">
        <v>28</v>
      </c>
      <c r="Q76" s="1">
        <v>2</v>
      </c>
    </row>
    <row r="77" spans="1:17" s="9" customFormat="1" ht="96">
      <c r="A77" s="14" t="s">
        <v>252</v>
      </c>
      <c r="B77" s="14" t="s">
        <v>253</v>
      </c>
      <c r="C77" s="14" t="s">
        <v>254</v>
      </c>
      <c r="D77" s="16" t="s">
        <v>255</v>
      </c>
      <c r="E77" s="16" t="s">
        <v>531</v>
      </c>
      <c r="F77" s="16" t="s">
        <v>18</v>
      </c>
      <c r="G77" s="16" t="s">
        <v>19</v>
      </c>
      <c r="H77" s="17" t="s">
        <v>256</v>
      </c>
      <c r="I77" s="15">
        <v>165000</v>
      </c>
      <c r="J77" s="1" t="s">
        <v>1</v>
      </c>
      <c r="K77" s="44">
        <v>44895</v>
      </c>
      <c r="L77" s="33"/>
      <c r="M77" s="1" t="s">
        <v>58</v>
      </c>
      <c r="N77" s="1" t="s">
        <v>0</v>
      </c>
      <c r="O77" s="1" t="s">
        <v>1</v>
      </c>
      <c r="P77" s="1" t="s">
        <v>77</v>
      </c>
      <c r="Q77" s="1">
        <v>1</v>
      </c>
    </row>
    <row r="78" spans="1:17" ht="96">
      <c r="A78" s="14" t="s">
        <v>252</v>
      </c>
      <c r="B78" s="14" t="s">
        <v>257</v>
      </c>
      <c r="C78" s="14" t="s">
        <v>258</v>
      </c>
      <c r="D78" s="16" t="s">
        <v>259</v>
      </c>
      <c r="E78" s="16" t="s">
        <v>532</v>
      </c>
      <c r="F78" s="16" t="s">
        <v>18</v>
      </c>
      <c r="G78" s="16" t="s">
        <v>260</v>
      </c>
      <c r="H78" s="17" t="s">
        <v>605</v>
      </c>
      <c r="I78" s="15">
        <v>191106.06</v>
      </c>
      <c r="J78" s="1" t="s">
        <v>87</v>
      </c>
      <c r="K78" s="44" t="s">
        <v>87</v>
      </c>
      <c r="L78" s="33"/>
      <c r="M78" s="1" t="s">
        <v>87</v>
      </c>
      <c r="N78" s="1" t="s">
        <v>44</v>
      </c>
      <c r="O78" s="1" t="s">
        <v>1</v>
      </c>
      <c r="P78" s="1" t="s">
        <v>88</v>
      </c>
      <c r="Q78" s="1">
        <v>4</v>
      </c>
    </row>
    <row r="79" spans="1:17" ht="103.15" customHeight="1">
      <c r="A79" s="14" t="s">
        <v>252</v>
      </c>
      <c r="B79" s="14" t="s">
        <v>261</v>
      </c>
      <c r="C79" s="14" t="s">
        <v>262</v>
      </c>
      <c r="D79" s="16" t="s">
        <v>263</v>
      </c>
      <c r="E79" s="16" t="s">
        <v>533</v>
      </c>
      <c r="F79" s="16" t="s">
        <v>18</v>
      </c>
      <c r="G79" s="16" t="s">
        <v>48</v>
      </c>
      <c r="H79" s="17" t="s">
        <v>639</v>
      </c>
      <c r="I79" s="15">
        <v>4450944</v>
      </c>
      <c r="J79" s="1" t="s">
        <v>1</v>
      </c>
      <c r="K79" s="44">
        <v>44565</v>
      </c>
      <c r="L79" s="33"/>
      <c r="M79" s="1" t="s">
        <v>49</v>
      </c>
      <c r="N79" s="1" t="s">
        <v>1</v>
      </c>
      <c r="O79" s="1" t="s">
        <v>1</v>
      </c>
      <c r="P79" s="1" t="s">
        <v>77</v>
      </c>
      <c r="Q79" s="1">
        <v>4</v>
      </c>
    </row>
    <row r="80" spans="1:17" ht="192">
      <c r="A80" s="14" t="s">
        <v>264</v>
      </c>
      <c r="B80" s="14" t="s">
        <v>265</v>
      </c>
      <c r="C80" s="14" t="s">
        <v>266</v>
      </c>
      <c r="D80" s="16" t="s">
        <v>267</v>
      </c>
      <c r="E80" s="16" t="s">
        <v>534</v>
      </c>
      <c r="F80" s="16" t="s">
        <v>18</v>
      </c>
      <c r="G80" s="16" t="s">
        <v>260</v>
      </c>
      <c r="H80" s="17" t="s">
        <v>268</v>
      </c>
      <c r="I80" s="15">
        <v>2395404</v>
      </c>
      <c r="J80" s="1" t="s">
        <v>87</v>
      </c>
      <c r="K80" s="44" t="s">
        <v>87</v>
      </c>
      <c r="L80" s="33"/>
      <c r="M80" s="1" t="s">
        <v>87</v>
      </c>
      <c r="N80" s="1" t="s">
        <v>44</v>
      </c>
      <c r="O80" s="1" t="s">
        <v>1</v>
      </c>
      <c r="P80" s="1" t="s">
        <v>88</v>
      </c>
      <c r="Q80" s="1">
        <v>4</v>
      </c>
    </row>
    <row r="81" spans="1:17" ht="180">
      <c r="A81" s="14" t="s">
        <v>264</v>
      </c>
      <c r="B81" s="14" t="s">
        <v>269</v>
      </c>
      <c r="C81" s="14" t="s">
        <v>599</v>
      </c>
      <c r="D81" s="16" t="s">
        <v>270</v>
      </c>
      <c r="E81" s="16" t="s">
        <v>535</v>
      </c>
      <c r="F81" s="16" t="s">
        <v>18</v>
      </c>
      <c r="G81" s="16" t="s">
        <v>260</v>
      </c>
      <c r="H81" s="17" t="s">
        <v>271</v>
      </c>
      <c r="I81" s="15">
        <v>1621503.82</v>
      </c>
      <c r="J81" s="1" t="s">
        <v>87</v>
      </c>
      <c r="K81" s="44" t="s">
        <v>87</v>
      </c>
      <c r="L81" s="33"/>
      <c r="M81" s="1" t="s">
        <v>87</v>
      </c>
      <c r="N81" s="1" t="s">
        <v>44</v>
      </c>
      <c r="O81" s="1" t="s">
        <v>1</v>
      </c>
      <c r="P81" s="1" t="s">
        <v>88</v>
      </c>
      <c r="Q81" s="1">
        <v>4</v>
      </c>
    </row>
    <row r="82" spans="1:17" ht="108">
      <c r="A82" s="14" t="s">
        <v>264</v>
      </c>
      <c r="B82" s="14" t="s">
        <v>272</v>
      </c>
      <c r="C82" s="14" t="s">
        <v>273</v>
      </c>
      <c r="D82" s="16" t="s">
        <v>274</v>
      </c>
      <c r="E82" s="16" t="s">
        <v>536</v>
      </c>
      <c r="F82" s="16" t="s">
        <v>18</v>
      </c>
      <c r="G82" s="16" t="s">
        <v>260</v>
      </c>
      <c r="H82" s="17" t="s">
        <v>275</v>
      </c>
      <c r="I82" s="15">
        <v>100000</v>
      </c>
      <c r="J82" s="1" t="s">
        <v>87</v>
      </c>
      <c r="K82" s="44" t="s">
        <v>87</v>
      </c>
      <c r="L82" s="33"/>
      <c r="M82" s="1" t="s">
        <v>87</v>
      </c>
      <c r="N82" s="1" t="s">
        <v>44</v>
      </c>
      <c r="O82" s="1" t="s">
        <v>1</v>
      </c>
      <c r="P82" s="1" t="s">
        <v>88</v>
      </c>
      <c r="Q82" s="1">
        <v>4</v>
      </c>
    </row>
    <row r="83" spans="1:17" ht="204">
      <c r="A83" s="14" t="s">
        <v>264</v>
      </c>
      <c r="B83" s="14" t="s">
        <v>276</v>
      </c>
      <c r="C83" s="14" t="s">
        <v>277</v>
      </c>
      <c r="D83" s="16" t="s">
        <v>278</v>
      </c>
      <c r="E83" s="16" t="s">
        <v>537</v>
      </c>
      <c r="F83" s="16" t="s">
        <v>18</v>
      </c>
      <c r="G83" s="16" t="s">
        <v>260</v>
      </c>
      <c r="H83" s="17" t="s">
        <v>279</v>
      </c>
      <c r="I83" s="15">
        <v>1127307.3600000001</v>
      </c>
      <c r="J83" s="1" t="s">
        <v>87</v>
      </c>
      <c r="K83" s="44" t="s">
        <v>87</v>
      </c>
      <c r="L83" s="33"/>
      <c r="M83" s="1" t="s">
        <v>87</v>
      </c>
      <c r="N83" s="1" t="s">
        <v>44</v>
      </c>
      <c r="O83" s="1" t="s">
        <v>1</v>
      </c>
      <c r="P83" s="1" t="s">
        <v>88</v>
      </c>
      <c r="Q83" s="1">
        <v>4</v>
      </c>
    </row>
    <row r="84" spans="1:17" ht="366.6" customHeight="1">
      <c r="A84" s="14" t="s">
        <v>264</v>
      </c>
      <c r="B84" s="14" t="s">
        <v>280</v>
      </c>
      <c r="C84" s="14" t="s">
        <v>282</v>
      </c>
      <c r="D84" s="16" t="s">
        <v>283</v>
      </c>
      <c r="E84" s="16" t="s">
        <v>538</v>
      </c>
      <c r="F84" s="16" t="s">
        <v>18</v>
      </c>
      <c r="G84" s="16" t="s">
        <v>260</v>
      </c>
      <c r="H84" s="17" t="s">
        <v>284</v>
      </c>
      <c r="I84" s="15">
        <v>33552</v>
      </c>
      <c r="J84" s="1" t="s">
        <v>87</v>
      </c>
      <c r="K84" s="44" t="s">
        <v>87</v>
      </c>
      <c r="L84" s="33"/>
      <c r="M84" s="1" t="s">
        <v>87</v>
      </c>
      <c r="N84" s="1" t="s">
        <v>44</v>
      </c>
      <c r="O84" s="1" t="s">
        <v>1</v>
      </c>
      <c r="P84" s="1" t="s">
        <v>88</v>
      </c>
      <c r="Q84" s="1">
        <v>4</v>
      </c>
    </row>
    <row r="85" spans="1:17" ht="180">
      <c r="A85" s="14" t="s">
        <v>264</v>
      </c>
      <c r="B85" s="14" t="s">
        <v>281</v>
      </c>
      <c r="C85" s="18" t="s">
        <v>659</v>
      </c>
      <c r="D85" s="16" t="s">
        <v>287</v>
      </c>
      <c r="E85" s="16" t="s">
        <v>539</v>
      </c>
      <c r="F85" s="16" t="s">
        <v>18</v>
      </c>
      <c r="G85" s="16" t="s">
        <v>260</v>
      </c>
      <c r="H85" s="17" t="s">
        <v>660</v>
      </c>
      <c r="I85" s="15">
        <f>249749.2+993917.8</f>
        <v>1243667</v>
      </c>
      <c r="J85" s="1" t="s">
        <v>87</v>
      </c>
      <c r="K85" s="44" t="s">
        <v>87</v>
      </c>
      <c r="L85" s="33"/>
      <c r="M85" s="1" t="s">
        <v>87</v>
      </c>
      <c r="N85" s="1" t="s">
        <v>44</v>
      </c>
      <c r="O85" s="1" t="s">
        <v>1</v>
      </c>
      <c r="P85" s="1" t="s">
        <v>88</v>
      </c>
      <c r="Q85" s="1">
        <v>4</v>
      </c>
    </row>
    <row r="86" spans="1:17" ht="132">
      <c r="A86" s="14" t="s">
        <v>264</v>
      </c>
      <c r="B86" s="14" t="s">
        <v>285</v>
      </c>
      <c r="C86" s="14" t="s">
        <v>288</v>
      </c>
      <c r="D86" s="16" t="s">
        <v>289</v>
      </c>
      <c r="E86" s="16" t="s">
        <v>540</v>
      </c>
      <c r="F86" s="16" t="s">
        <v>40</v>
      </c>
      <c r="G86" s="16" t="s">
        <v>290</v>
      </c>
      <c r="H86" s="17" t="s">
        <v>541</v>
      </c>
      <c r="I86" s="15">
        <v>5000000</v>
      </c>
      <c r="J86" s="1" t="s">
        <v>1</v>
      </c>
      <c r="K86" s="44">
        <v>44575</v>
      </c>
      <c r="L86" s="33"/>
      <c r="M86" s="1" t="s">
        <v>291</v>
      </c>
      <c r="N86" s="1" t="s">
        <v>0</v>
      </c>
      <c r="O86" s="1" t="s">
        <v>1</v>
      </c>
      <c r="P86" s="1" t="s">
        <v>28</v>
      </c>
      <c r="Q86" s="1">
        <v>2</v>
      </c>
    </row>
    <row r="87" spans="1:17" s="9" customFormat="1" ht="240">
      <c r="A87" s="14" t="s">
        <v>264</v>
      </c>
      <c r="B87" s="14" t="s">
        <v>286</v>
      </c>
      <c r="C87" s="14" t="s">
        <v>292</v>
      </c>
      <c r="D87" s="16" t="s">
        <v>293</v>
      </c>
      <c r="E87" s="16" t="s">
        <v>542</v>
      </c>
      <c r="F87" s="16" t="s">
        <v>18</v>
      </c>
      <c r="G87" s="16" t="s">
        <v>260</v>
      </c>
      <c r="H87" s="17" t="s">
        <v>294</v>
      </c>
      <c r="I87" s="15">
        <v>274898.2</v>
      </c>
      <c r="J87" s="1" t="s">
        <v>87</v>
      </c>
      <c r="K87" s="44" t="s">
        <v>87</v>
      </c>
      <c r="L87" s="33"/>
      <c r="M87" s="1" t="s">
        <v>87</v>
      </c>
      <c r="N87" s="1" t="s">
        <v>44</v>
      </c>
      <c r="O87" s="1" t="s">
        <v>1</v>
      </c>
      <c r="P87" s="1" t="s">
        <v>88</v>
      </c>
      <c r="Q87" s="1">
        <v>4</v>
      </c>
    </row>
    <row r="88" spans="1:17" ht="132">
      <c r="A88" s="14" t="s">
        <v>264</v>
      </c>
      <c r="B88" s="14" t="s">
        <v>295</v>
      </c>
      <c r="C88" s="14" t="s">
        <v>296</v>
      </c>
      <c r="D88" s="16" t="s">
        <v>297</v>
      </c>
      <c r="E88" s="16" t="s">
        <v>543</v>
      </c>
      <c r="F88" s="16" t="s">
        <v>33</v>
      </c>
      <c r="G88" s="16" t="s">
        <v>290</v>
      </c>
      <c r="H88" s="17" t="s">
        <v>298</v>
      </c>
      <c r="I88" s="15">
        <v>105000</v>
      </c>
      <c r="J88" s="1" t="s">
        <v>1</v>
      </c>
      <c r="K88" s="44">
        <v>44922</v>
      </c>
      <c r="L88" s="33"/>
      <c r="M88" s="1" t="s">
        <v>49</v>
      </c>
      <c r="N88" s="1" t="s">
        <v>0</v>
      </c>
      <c r="O88" s="1" t="s">
        <v>1</v>
      </c>
      <c r="P88" s="1" t="s">
        <v>28</v>
      </c>
      <c r="Q88" s="1">
        <v>4</v>
      </c>
    </row>
    <row r="89" spans="1:17" ht="192">
      <c r="A89" s="14" t="s">
        <v>264</v>
      </c>
      <c r="B89" s="14" t="s">
        <v>299</v>
      </c>
      <c r="C89" s="14" t="s">
        <v>300</v>
      </c>
      <c r="D89" s="16" t="s">
        <v>301</v>
      </c>
      <c r="E89" s="16" t="s">
        <v>544</v>
      </c>
      <c r="F89" s="16" t="s">
        <v>18</v>
      </c>
      <c r="G89" s="16" t="s">
        <v>260</v>
      </c>
      <c r="H89" s="17" t="s">
        <v>302</v>
      </c>
      <c r="I89" s="15">
        <v>397658.04</v>
      </c>
      <c r="J89" s="1" t="s">
        <v>87</v>
      </c>
      <c r="K89" s="44" t="s">
        <v>87</v>
      </c>
      <c r="L89" s="33"/>
      <c r="M89" s="1" t="s">
        <v>87</v>
      </c>
      <c r="N89" s="1" t="s">
        <v>44</v>
      </c>
      <c r="O89" s="1" t="s">
        <v>1</v>
      </c>
      <c r="P89" s="1" t="s">
        <v>88</v>
      </c>
      <c r="Q89" s="1">
        <v>4</v>
      </c>
    </row>
    <row r="90" spans="1:17" ht="96">
      <c r="A90" s="14" t="s">
        <v>264</v>
      </c>
      <c r="B90" s="14" t="s">
        <v>303</v>
      </c>
      <c r="C90" s="14" t="s">
        <v>304</v>
      </c>
      <c r="D90" s="16" t="s">
        <v>305</v>
      </c>
      <c r="E90" s="16" t="s">
        <v>545</v>
      </c>
      <c r="F90" s="16" t="s">
        <v>18</v>
      </c>
      <c r="G90" s="16" t="s">
        <v>260</v>
      </c>
      <c r="H90" s="17" t="s">
        <v>306</v>
      </c>
      <c r="I90" s="15">
        <v>200</v>
      </c>
      <c r="J90" s="1" t="s">
        <v>1</v>
      </c>
      <c r="K90" s="44">
        <v>44883</v>
      </c>
      <c r="L90" s="33"/>
      <c r="M90" s="1" t="s">
        <v>58</v>
      </c>
      <c r="N90" s="1" t="s">
        <v>1</v>
      </c>
      <c r="O90" s="1" t="s">
        <v>1</v>
      </c>
      <c r="P90" s="1" t="s">
        <v>22</v>
      </c>
      <c r="Q90" s="1">
        <v>4</v>
      </c>
    </row>
    <row r="91" spans="1:17" ht="216">
      <c r="A91" s="14" t="s">
        <v>264</v>
      </c>
      <c r="B91" s="14" t="s">
        <v>307</v>
      </c>
      <c r="C91" s="14" t="s">
        <v>308</v>
      </c>
      <c r="D91" s="16" t="s">
        <v>309</v>
      </c>
      <c r="E91" s="16" t="s">
        <v>546</v>
      </c>
      <c r="F91" s="16" t="s">
        <v>18</v>
      </c>
      <c r="G91" s="16" t="s">
        <v>260</v>
      </c>
      <c r="H91" s="17" t="s">
        <v>310</v>
      </c>
      <c r="I91" s="15">
        <v>222000</v>
      </c>
      <c r="J91" s="1" t="s">
        <v>87</v>
      </c>
      <c r="K91" s="44" t="s">
        <v>87</v>
      </c>
      <c r="L91" s="33"/>
      <c r="M91" s="1" t="s">
        <v>87</v>
      </c>
      <c r="N91" s="1" t="s">
        <v>44</v>
      </c>
      <c r="O91" s="1" t="s">
        <v>1</v>
      </c>
      <c r="P91" s="1" t="s">
        <v>88</v>
      </c>
      <c r="Q91" s="1">
        <v>4</v>
      </c>
    </row>
    <row r="92" spans="1:17" ht="345" customHeight="1">
      <c r="A92" s="14" t="s">
        <v>264</v>
      </c>
      <c r="B92" s="14" t="s">
        <v>311</v>
      </c>
      <c r="C92" s="14" t="s">
        <v>312</v>
      </c>
      <c r="D92" s="16" t="s">
        <v>313</v>
      </c>
      <c r="E92" s="16" t="s">
        <v>547</v>
      </c>
      <c r="F92" s="16" t="s">
        <v>18</v>
      </c>
      <c r="G92" s="16" t="s">
        <v>260</v>
      </c>
      <c r="H92" s="17" t="s">
        <v>314</v>
      </c>
      <c r="I92" s="15">
        <v>1000</v>
      </c>
      <c r="J92" s="1" t="s">
        <v>1</v>
      </c>
      <c r="K92" s="44">
        <v>44730</v>
      </c>
      <c r="L92" s="33"/>
      <c r="M92" s="1" t="s">
        <v>58</v>
      </c>
      <c r="N92" s="1" t="s">
        <v>1</v>
      </c>
      <c r="O92" s="1" t="s">
        <v>1</v>
      </c>
      <c r="P92" s="1" t="s">
        <v>22</v>
      </c>
      <c r="Q92" s="1">
        <v>4</v>
      </c>
    </row>
    <row r="93" spans="1:17" ht="108">
      <c r="A93" s="14" t="s">
        <v>264</v>
      </c>
      <c r="B93" s="14" t="s">
        <v>315</v>
      </c>
      <c r="C93" s="14" t="s">
        <v>316</v>
      </c>
      <c r="D93" s="16" t="s">
        <v>317</v>
      </c>
      <c r="E93" s="16" t="s">
        <v>548</v>
      </c>
      <c r="F93" s="16" t="s">
        <v>18</v>
      </c>
      <c r="G93" s="16" t="s">
        <v>260</v>
      </c>
      <c r="H93" s="17" t="s">
        <v>318</v>
      </c>
      <c r="I93" s="15">
        <v>35000</v>
      </c>
      <c r="J93" s="1" t="s">
        <v>87</v>
      </c>
      <c r="K93" s="44" t="s">
        <v>87</v>
      </c>
      <c r="L93" s="33"/>
      <c r="M93" s="1" t="s">
        <v>87</v>
      </c>
      <c r="N93" s="1" t="s">
        <v>44</v>
      </c>
      <c r="O93" s="1" t="s">
        <v>1</v>
      </c>
      <c r="P93" s="1" t="s">
        <v>88</v>
      </c>
      <c r="Q93" s="1">
        <v>4</v>
      </c>
    </row>
    <row r="94" spans="1:17" ht="312">
      <c r="A94" s="14" t="s">
        <v>264</v>
      </c>
      <c r="B94" s="14" t="s">
        <v>319</v>
      </c>
      <c r="C94" s="14" t="s">
        <v>320</v>
      </c>
      <c r="D94" s="16" t="s">
        <v>321</v>
      </c>
      <c r="E94" s="16" t="s">
        <v>549</v>
      </c>
      <c r="F94" s="16" t="s">
        <v>18</v>
      </c>
      <c r="G94" s="16" t="s">
        <v>260</v>
      </c>
      <c r="H94" s="17" t="s">
        <v>600</v>
      </c>
      <c r="I94" s="15">
        <v>200000</v>
      </c>
      <c r="J94" s="1" t="s">
        <v>87</v>
      </c>
      <c r="K94" s="44" t="s">
        <v>87</v>
      </c>
      <c r="L94" s="33"/>
      <c r="M94" s="1" t="s">
        <v>87</v>
      </c>
      <c r="N94" s="1" t="s">
        <v>44</v>
      </c>
      <c r="O94" s="1" t="s">
        <v>1</v>
      </c>
      <c r="P94" s="1" t="s">
        <v>88</v>
      </c>
      <c r="Q94" s="1">
        <v>4</v>
      </c>
    </row>
    <row r="95" spans="1:17" ht="48">
      <c r="A95" s="14" t="s">
        <v>264</v>
      </c>
      <c r="B95" s="14" t="s">
        <v>322</v>
      </c>
      <c r="C95" s="14" t="s">
        <v>323</v>
      </c>
      <c r="D95" s="16" t="s">
        <v>324</v>
      </c>
      <c r="E95" s="16" t="s">
        <v>550</v>
      </c>
      <c r="F95" s="16" t="s">
        <v>18</v>
      </c>
      <c r="G95" s="16" t="s">
        <v>260</v>
      </c>
      <c r="H95" s="17" t="s">
        <v>466</v>
      </c>
      <c r="I95" s="15">
        <v>226511.16</v>
      </c>
      <c r="J95" s="1" t="s">
        <v>87</v>
      </c>
      <c r="K95" s="44">
        <v>44564</v>
      </c>
      <c r="L95" s="33"/>
      <c r="M95" s="1" t="s">
        <v>87</v>
      </c>
      <c r="N95" s="1" t="s">
        <v>44</v>
      </c>
      <c r="O95" s="1" t="s">
        <v>1</v>
      </c>
      <c r="P95" s="1" t="s">
        <v>93</v>
      </c>
      <c r="Q95" s="1">
        <v>4</v>
      </c>
    </row>
    <row r="96" spans="1:17" ht="192">
      <c r="A96" s="14" t="s">
        <v>264</v>
      </c>
      <c r="B96" s="14" t="s">
        <v>325</v>
      </c>
      <c r="C96" s="14" t="s">
        <v>326</v>
      </c>
      <c r="D96" s="16" t="s">
        <v>327</v>
      </c>
      <c r="E96" s="16" t="s">
        <v>551</v>
      </c>
      <c r="F96" s="16" t="s">
        <v>18</v>
      </c>
      <c r="G96" s="16" t="s">
        <v>260</v>
      </c>
      <c r="H96" s="17" t="s">
        <v>328</v>
      </c>
      <c r="I96" s="15">
        <v>120000</v>
      </c>
      <c r="J96" s="1" t="s">
        <v>87</v>
      </c>
      <c r="K96" s="44" t="s">
        <v>87</v>
      </c>
      <c r="L96" s="1"/>
      <c r="M96" s="1" t="s">
        <v>87</v>
      </c>
      <c r="N96" s="1" t="s">
        <v>44</v>
      </c>
      <c r="O96" s="1" t="s">
        <v>1</v>
      </c>
      <c r="P96" s="1" t="s">
        <v>88</v>
      </c>
      <c r="Q96" s="1">
        <v>4</v>
      </c>
    </row>
    <row r="97" spans="1:17" ht="216">
      <c r="A97" s="14" t="s">
        <v>264</v>
      </c>
      <c r="B97" s="14" t="s">
        <v>329</v>
      </c>
      <c r="C97" s="14" t="s">
        <v>330</v>
      </c>
      <c r="D97" s="16" t="s">
        <v>327</v>
      </c>
      <c r="E97" s="16" t="s">
        <v>552</v>
      </c>
      <c r="F97" s="16" t="s">
        <v>18</v>
      </c>
      <c r="G97" s="16" t="s">
        <v>260</v>
      </c>
      <c r="H97" s="17" t="s">
        <v>331</v>
      </c>
      <c r="I97" s="15">
        <v>120000</v>
      </c>
      <c r="J97" s="1" t="s">
        <v>87</v>
      </c>
      <c r="K97" s="44" t="s">
        <v>87</v>
      </c>
      <c r="L97" s="33"/>
      <c r="M97" s="1" t="s">
        <v>87</v>
      </c>
      <c r="N97" s="1" t="s">
        <v>44</v>
      </c>
      <c r="O97" s="1" t="s">
        <v>1</v>
      </c>
      <c r="P97" s="1" t="s">
        <v>88</v>
      </c>
      <c r="Q97" s="1">
        <v>4</v>
      </c>
    </row>
    <row r="98" spans="1:17" ht="132">
      <c r="A98" s="14" t="s">
        <v>264</v>
      </c>
      <c r="B98" s="14" t="s">
        <v>332</v>
      </c>
      <c r="C98" s="14" t="s">
        <v>3</v>
      </c>
      <c r="D98" s="16" t="s">
        <v>333</v>
      </c>
      <c r="E98" s="16" t="s">
        <v>553</v>
      </c>
      <c r="F98" s="16" t="s">
        <v>18</v>
      </c>
      <c r="G98" s="16" t="s">
        <v>260</v>
      </c>
      <c r="H98" s="17" t="s">
        <v>334</v>
      </c>
      <c r="I98" s="15">
        <v>179515.68</v>
      </c>
      <c r="J98" s="1" t="s">
        <v>87</v>
      </c>
      <c r="K98" s="44" t="s">
        <v>87</v>
      </c>
      <c r="L98" s="33"/>
      <c r="M98" s="1" t="s">
        <v>87</v>
      </c>
      <c r="N98" s="1" t="s">
        <v>44</v>
      </c>
      <c r="O98" s="1" t="s">
        <v>1</v>
      </c>
      <c r="P98" s="1" t="s">
        <v>88</v>
      </c>
      <c r="Q98" s="1">
        <v>4</v>
      </c>
    </row>
    <row r="99" spans="1:17" ht="204">
      <c r="A99" s="14" t="s">
        <v>264</v>
      </c>
      <c r="B99" s="14" t="s">
        <v>335</v>
      </c>
      <c r="C99" s="14" t="s">
        <v>336</v>
      </c>
      <c r="D99" s="16" t="s">
        <v>337</v>
      </c>
      <c r="E99" s="16" t="s">
        <v>554</v>
      </c>
      <c r="F99" s="16" t="s">
        <v>18</v>
      </c>
      <c r="G99" s="16" t="s">
        <v>260</v>
      </c>
      <c r="H99" s="17" t="s">
        <v>603</v>
      </c>
      <c r="I99" s="15">
        <f>425630.52+626934</f>
        <v>1052564.52</v>
      </c>
      <c r="J99" s="1" t="s">
        <v>87</v>
      </c>
      <c r="K99" s="44" t="s">
        <v>87</v>
      </c>
      <c r="L99" s="33"/>
      <c r="M99" s="1" t="s">
        <v>87</v>
      </c>
      <c r="N99" s="1" t="s">
        <v>44</v>
      </c>
      <c r="O99" s="1" t="s">
        <v>1</v>
      </c>
      <c r="P99" s="1" t="s">
        <v>88</v>
      </c>
      <c r="Q99" s="1">
        <v>4</v>
      </c>
    </row>
    <row r="100" spans="1:17" s="9" customFormat="1" ht="144">
      <c r="A100" s="14" t="s">
        <v>264</v>
      </c>
      <c r="B100" s="14" t="s">
        <v>338</v>
      </c>
      <c r="C100" s="14" t="s">
        <v>601</v>
      </c>
      <c r="D100" s="16" t="s">
        <v>339</v>
      </c>
      <c r="E100" s="16" t="s">
        <v>555</v>
      </c>
      <c r="F100" s="16" t="s">
        <v>18</v>
      </c>
      <c r="G100" s="16" t="s">
        <v>260</v>
      </c>
      <c r="H100" s="17" t="s">
        <v>602</v>
      </c>
      <c r="I100" s="15">
        <f>119319+94668+212577</f>
        <v>426564</v>
      </c>
      <c r="J100" s="1" t="s">
        <v>87</v>
      </c>
      <c r="K100" s="44" t="s">
        <v>87</v>
      </c>
      <c r="L100" s="33"/>
      <c r="M100" s="1" t="s">
        <v>87</v>
      </c>
      <c r="N100" s="1" t="s">
        <v>44</v>
      </c>
      <c r="O100" s="1" t="s">
        <v>1</v>
      </c>
      <c r="P100" s="1" t="s">
        <v>88</v>
      </c>
      <c r="Q100" s="1">
        <v>4</v>
      </c>
    </row>
    <row r="101" spans="1:17" ht="168">
      <c r="A101" s="14" t="s">
        <v>264</v>
      </c>
      <c r="B101" s="14" t="s">
        <v>340</v>
      </c>
      <c r="C101" s="14" t="s">
        <v>341</v>
      </c>
      <c r="D101" s="16" t="s">
        <v>342</v>
      </c>
      <c r="E101" s="16" t="s">
        <v>556</v>
      </c>
      <c r="F101" s="16" t="s">
        <v>18</v>
      </c>
      <c r="G101" s="16" t="s">
        <v>260</v>
      </c>
      <c r="H101" s="17" t="s">
        <v>343</v>
      </c>
      <c r="I101" s="15">
        <f>854340.04+106200</f>
        <v>960540.04</v>
      </c>
      <c r="J101" s="1" t="s">
        <v>87</v>
      </c>
      <c r="K101" s="44" t="s">
        <v>87</v>
      </c>
      <c r="L101" s="33"/>
      <c r="M101" s="1" t="s">
        <v>87</v>
      </c>
      <c r="N101" s="1" t="s">
        <v>44</v>
      </c>
      <c r="O101" s="1" t="s">
        <v>1</v>
      </c>
      <c r="P101" s="1" t="s">
        <v>88</v>
      </c>
      <c r="Q101" s="1">
        <v>4</v>
      </c>
    </row>
    <row r="102" spans="1:17" ht="240">
      <c r="A102" s="14" t="s">
        <v>264</v>
      </c>
      <c r="B102" s="14" t="s">
        <v>344</v>
      </c>
      <c r="C102" s="14" t="s">
        <v>345</v>
      </c>
      <c r="D102" s="16" t="s">
        <v>342</v>
      </c>
      <c r="E102" s="16" t="s">
        <v>557</v>
      </c>
      <c r="F102" s="16" t="s">
        <v>18</v>
      </c>
      <c r="G102" s="16" t="s">
        <v>260</v>
      </c>
      <c r="H102" s="17" t="s">
        <v>346</v>
      </c>
      <c r="I102" s="15">
        <v>53100</v>
      </c>
      <c r="J102" s="1" t="s">
        <v>87</v>
      </c>
      <c r="K102" s="44" t="s">
        <v>87</v>
      </c>
      <c r="L102" s="33"/>
      <c r="M102" s="1" t="s">
        <v>87</v>
      </c>
      <c r="N102" s="1" t="s">
        <v>44</v>
      </c>
      <c r="O102" s="1" t="s">
        <v>1</v>
      </c>
      <c r="P102" s="1" t="s">
        <v>88</v>
      </c>
      <c r="Q102" s="1">
        <v>4</v>
      </c>
    </row>
    <row r="103" spans="1:17" ht="216">
      <c r="A103" s="14" t="s">
        <v>264</v>
      </c>
      <c r="B103" s="14" t="s">
        <v>347</v>
      </c>
      <c r="C103" s="14" t="s">
        <v>348</v>
      </c>
      <c r="D103" s="16" t="s">
        <v>349</v>
      </c>
      <c r="E103" s="16" t="s">
        <v>558</v>
      </c>
      <c r="F103" s="16" t="s">
        <v>18</v>
      </c>
      <c r="G103" s="16" t="s">
        <v>260</v>
      </c>
      <c r="H103" s="17" t="s">
        <v>604</v>
      </c>
      <c r="I103" s="15">
        <f>201037.77+57750</f>
        <v>258787.77</v>
      </c>
      <c r="J103" s="1" t="s">
        <v>87</v>
      </c>
      <c r="K103" s="44" t="s">
        <v>87</v>
      </c>
      <c r="L103" s="33"/>
      <c r="M103" s="1" t="s">
        <v>87</v>
      </c>
      <c r="N103" s="1" t="s">
        <v>44</v>
      </c>
      <c r="O103" s="1" t="s">
        <v>1</v>
      </c>
      <c r="P103" s="1" t="s">
        <v>88</v>
      </c>
      <c r="Q103" s="1">
        <v>4</v>
      </c>
    </row>
    <row r="104" spans="1:17" ht="180">
      <c r="A104" s="14" t="s">
        <v>264</v>
      </c>
      <c r="B104" s="14" t="s">
        <v>350</v>
      </c>
      <c r="C104" s="14" t="s">
        <v>351</v>
      </c>
      <c r="D104" s="16" t="s">
        <v>352</v>
      </c>
      <c r="E104" s="16" t="s">
        <v>559</v>
      </c>
      <c r="F104" s="16" t="s">
        <v>18</v>
      </c>
      <c r="G104" s="16" t="s">
        <v>260</v>
      </c>
      <c r="H104" s="17" t="s">
        <v>353</v>
      </c>
      <c r="I104" s="15">
        <v>21180</v>
      </c>
      <c r="J104" s="1" t="s">
        <v>87</v>
      </c>
      <c r="K104" s="44" t="s">
        <v>87</v>
      </c>
      <c r="L104" s="33"/>
      <c r="M104" s="1" t="s">
        <v>87</v>
      </c>
      <c r="N104" s="1" t="s">
        <v>44</v>
      </c>
      <c r="O104" s="1" t="s">
        <v>1</v>
      </c>
      <c r="P104" s="1" t="s">
        <v>88</v>
      </c>
      <c r="Q104" s="1">
        <v>4</v>
      </c>
    </row>
    <row r="105" spans="1:17" ht="204">
      <c r="A105" s="14" t="s">
        <v>264</v>
      </c>
      <c r="B105" s="14" t="s">
        <v>354</v>
      </c>
      <c r="C105" s="14" t="s">
        <v>355</v>
      </c>
      <c r="D105" s="16" t="s">
        <v>356</v>
      </c>
      <c r="E105" s="16" t="s">
        <v>560</v>
      </c>
      <c r="F105" s="16" t="s">
        <v>18</v>
      </c>
      <c r="G105" s="16" t="s">
        <v>260</v>
      </c>
      <c r="H105" s="17" t="s">
        <v>357</v>
      </c>
      <c r="I105" s="15">
        <v>44293.2</v>
      </c>
      <c r="J105" s="1" t="s">
        <v>87</v>
      </c>
      <c r="K105" s="44" t="s">
        <v>87</v>
      </c>
      <c r="L105" s="33"/>
      <c r="M105" s="1" t="s">
        <v>87</v>
      </c>
      <c r="N105" s="1" t="s">
        <v>44</v>
      </c>
      <c r="O105" s="1" t="s">
        <v>1</v>
      </c>
      <c r="P105" s="1" t="s">
        <v>88</v>
      </c>
      <c r="Q105" s="1">
        <v>4</v>
      </c>
    </row>
    <row r="106" spans="1:17" ht="373.15" customHeight="1">
      <c r="A106" s="14" t="s">
        <v>264</v>
      </c>
      <c r="B106" s="14" t="s">
        <v>358</v>
      </c>
      <c r="C106" s="14" t="s">
        <v>359</v>
      </c>
      <c r="D106" s="16" t="s">
        <v>360</v>
      </c>
      <c r="E106" s="16" t="s">
        <v>561</v>
      </c>
      <c r="F106" s="16" t="s">
        <v>40</v>
      </c>
      <c r="G106" s="16" t="s">
        <v>361</v>
      </c>
      <c r="H106" s="17" t="s">
        <v>362</v>
      </c>
      <c r="I106" s="15">
        <v>5000000</v>
      </c>
      <c r="J106" s="1" t="s">
        <v>1</v>
      </c>
      <c r="K106" s="44">
        <v>44834</v>
      </c>
      <c r="L106" s="33"/>
      <c r="M106" s="1" t="s">
        <v>135</v>
      </c>
      <c r="N106" s="1" t="s">
        <v>0</v>
      </c>
      <c r="O106" s="1" t="s">
        <v>1</v>
      </c>
      <c r="P106" s="1" t="s">
        <v>28</v>
      </c>
      <c r="Q106" s="1">
        <v>4</v>
      </c>
    </row>
    <row r="107" spans="1:17" ht="336">
      <c r="A107" s="14" t="s">
        <v>264</v>
      </c>
      <c r="B107" s="14" t="s">
        <v>363</v>
      </c>
      <c r="C107" s="14" t="s">
        <v>364</v>
      </c>
      <c r="D107" s="16" t="s">
        <v>360</v>
      </c>
      <c r="E107" s="16" t="s">
        <v>562</v>
      </c>
      <c r="F107" s="16" t="s">
        <v>40</v>
      </c>
      <c r="G107" s="16" t="s">
        <v>365</v>
      </c>
      <c r="H107" s="17" t="s">
        <v>366</v>
      </c>
      <c r="I107" s="15">
        <v>1116000</v>
      </c>
      <c r="J107" s="1" t="s">
        <v>1</v>
      </c>
      <c r="K107" s="44">
        <v>44834</v>
      </c>
      <c r="L107" s="33"/>
      <c r="M107" s="1" t="s">
        <v>135</v>
      </c>
      <c r="N107" s="1" t="s">
        <v>0</v>
      </c>
      <c r="O107" s="1" t="s">
        <v>1</v>
      </c>
      <c r="P107" s="1" t="s">
        <v>28</v>
      </c>
      <c r="Q107" s="1">
        <v>3</v>
      </c>
    </row>
    <row r="108" spans="1:17" ht="336">
      <c r="A108" s="14" t="s">
        <v>264</v>
      </c>
      <c r="B108" s="14" t="s">
        <v>367</v>
      </c>
      <c r="C108" s="14" t="s">
        <v>368</v>
      </c>
      <c r="D108" s="16" t="s">
        <v>360</v>
      </c>
      <c r="E108" s="16" t="s">
        <v>563</v>
      </c>
      <c r="F108" s="16" t="s">
        <v>40</v>
      </c>
      <c r="G108" s="16" t="s">
        <v>365</v>
      </c>
      <c r="H108" s="17" t="s">
        <v>369</v>
      </c>
      <c r="I108" s="15">
        <v>3800000</v>
      </c>
      <c r="J108" s="1" t="s">
        <v>1</v>
      </c>
      <c r="K108" s="44">
        <v>44650</v>
      </c>
      <c r="L108" s="33"/>
      <c r="M108" s="1" t="s">
        <v>135</v>
      </c>
      <c r="N108" s="1" t="s">
        <v>0</v>
      </c>
      <c r="O108" s="1" t="s">
        <v>1</v>
      </c>
      <c r="P108" s="1" t="s">
        <v>28</v>
      </c>
      <c r="Q108" s="1">
        <v>4</v>
      </c>
    </row>
    <row r="109" spans="1:17" ht="372">
      <c r="A109" s="14" t="s">
        <v>264</v>
      </c>
      <c r="B109" s="14" t="s">
        <v>370</v>
      </c>
      <c r="C109" s="14" t="s">
        <v>371</v>
      </c>
      <c r="D109" s="16" t="s">
        <v>372</v>
      </c>
      <c r="E109" s="16" t="s">
        <v>564</v>
      </c>
      <c r="F109" s="16" t="s">
        <v>40</v>
      </c>
      <c r="G109" s="16" t="s">
        <v>361</v>
      </c>
      <c r="H109" s="17" t="s">
        <v>373</v>
      </c>
      <c r="I109" s="15">
        <v>5000000</v>
      </c>
      <c r="J109" s="1" t="s">
        <v>1</v>
      </c>
      <c r="K109" s="44">
        <v>44651</v>
      </c>
      <c r="L109" s="33"/>
      <c r="M109" s="1" t="s">
        <v>135</v>
      </c>
      <c r="N109" s="1" t="s">
        <v>0</v>
      </c>
      <c r="O109" s="1" t="s">
        <v>1</v>
      </c>
      <c r="P109" s="1" t="s">
        <v>28</v>
      </c>
      <c r="Q109" s="1">
        <v>4</v>
      </c>
    </row>
    <row r="110" spans="1:17" ht="348">
      <c r="A110" s="14" t="s">
        <v>264</v>
      </c>
      <c r="B110" s="14" t="s">
        <v>374</v>
      </c>
      <c r="C110" s="14" t="s">
        <v>375</v>
      </c>
      <c r="D110" s="16" t="s">
        <v>376</v>
      </c>
      <c r="E110" s="16" t="s">
        <v>565</v>
      </c>
      <c r="F110" s="16" t="s">
        <v>18</v>
      </c>
      <c r="G110" s="16" t="s">
        <v>260</v>
      </c>
      <c r="H110" s="17" t="s">
        <v>377</v>
      </c>
      <c r="I110" s="15">
        <v>250000</v>
      </c>
      <c r="J110" s="1" t="s">
        <v>1</v>
      </c>
      <c r="K110" s="44">
        <v>44650</v>
      </c>
      <c r="L110" s="33"/>
      <c r="M110" s="1" t="s">
        <v>49</v>
      </c>
      <c r="N110" s="1" t="s">
        <v>0</v>
      </c>
      <c r="O110" s="1" t="s">
        <v>1</v>
      </c>
      <c r="P110" s="1" t="s">
        <v>28</v>
      </c>
      <c r="Q110" s="1">
        <v>4</v>
      </c>
    </row>
    <row r="111" spans="1:17" ht="336">
      <c r="A111" s="14" t="s">
        <v>264</v>
      </c>
      <c r="B111" s="14" t="s">
        <v>378</v>
      </c>
      <c r="C111" s="14" t="s">
        <v>379</v>
      </c>
      <c r="D111" s="16" t="s">
        <v>360</v>
      </c>
      <c r="E111" s="16" t="s">
        <v>566</v>
      </c>
      <c r="F111" s="16" t="s">
        <v>40</v>
      </c>
      <c r="G111" s="16" t="s">
        <v>361</v>
      </c>
      <c r="H111" s="17" t="s">
        <v>380</v>
      </c>
      <c r="I111" s="15">
        <v>5084000</v>
      </c>
      <c r="J111" s="1" t="s">
        <v>1</v>
      </c>
      <c r="K111" s="44">
        <v>44567</v>
      </c>
      <c r="L111" s="33"/>
      <c r="M111" s="1" t="s">
        <v>135</v>
      </c>
      <c r="N111" s="1" t="s">
        <v>0</v>
      </c>
      <c r="O111" s="1" t="s">
        <v>1</v>
      </c>
      <c r="P111" s="1" t="s">
        <v>28</v>
      </c>
      <c r="Q111" s="1">
        <v>3</v>
      </c>
    </row>
    <row r="112" spans="1:17" ht="372">
      <c r="A112" s="14" t="s">
        <v>264</v>
      </c>
      <c r="B112" s="14" t="s">
        <v>381</v>
      </c>
      <c r="C112" s="14" t="s">
        <v>383</v>
      </c>
      <c r="D112" s="16" t="s">
        <v>384</v>
      </c>
      <c r="E112" s="16" t="s">
        <v>567</v>
      </c>
      <c r="F112" s="16" t="s">
        <v>40</v>
      </c>
      <c r="G112" s="16" t="s">
        <v>361</v>
      </c>
      <c r="H112" s="17" t="s">
        <v>385</v>
      </c>
      <c r="I112" s="15">
        <v>1000000</v>
      </c>
      <c r="J112" s="1" t="s">
        <v>1</v>
      </c>
      <c r="K112" s="44">
        <v>44568</v>
      </c>
      <c r="L112" s="33"/>
      <c r="M112" s="1" t="s">
        <v>386</v>
      </c>
      <c r="N112" s="1" t="s">
        <v>0</v>
      </c>
      <c r="O112" s="1" t="s">
        <v>1</v>
      </c>
      <c r="P112" s="1" t="s">
        <v>28</v>
      </c>
      <c r="Q112" s="1">
        <v>3</v>
      </c>
    </row>
    <row r="113" spans="1:17" ht="372">
      <c r="A113" s="14" t="s">
        <v>264</v>
      </c>
      <c r="B113" s="14" t="s">
        <v>382</v>
      </c>
      <c r="C113" s="14" t="s">
        <v>388</v>
      </c>
      <c r="D113" s="16" t="s">
        <v>384</v>
      </c>
      <c r="E113" s="16" t="s">
        <v>568</v>
      </c>
      <c r="F113" s="16" t="s">
        <v>40</v>
      </c>
      <c r="G113" s="16" t="s">
        <v>361</v>
      </c>
      <c r="H113" s="17" t="s">
        <v>709</v>
      </c>
      <c r="I113" s="15">
        <v>5000000</v>
      </c>
      <c r="J113" s="1" t="s">
        <v>1</v>
      </c>
      <c r="K113" s="44">
        <v>44834</v>
      </c>
      <c r="L113" s="33"/>
      <c r="M113" s="1" t="s">
        <v>49</v>
      </c>
      <c r="N113" s="1" t="s">
        <v>0</v>
      </c>
      <c r="O113" s="1" t="s">
        <v>1</v>
      </c>
      <c r="P113" s="1" t="s">
        <v>28</v>
      </c>
      <c r="Q113" s="1">
        <v>3</v>
      </c>
    </row>
    <row r="114" spans="1:17" ht="336">
      <c r="A114" s="14" t="s">
        <v>264</v>
      </c>
      <c r="B114" s="14" t="s">
        <v>387</v>
      </c>
      <c r="C114" s="14" t="s">
        <v>649</v>
      </c>
      <c r="D114" s="16" t="s">
        <v>650</v>
      </c>
      <c r="E114" s="16" t="s">
        <v>651</v>
      </c>
      <c r="F114" s="16" t="s">
        <v>40</v>
      </c>
      <c r="G114" s="16" t="s">
        <v>361</v>
      </c>
      <c r="H114" s="17" t="s">
        <v>652</v>
      </c>
      <c r="I114" s="15">
        <v>290610</v>
      </c>
      <c r="J114" s="1" t="s">
        <v>1</v>
      </c>
      <c r="K114" s="44" t="s">
        <v>87</v>
      </c>
      <c r="L114" s="33"/>
      <c r="M114" s="1" t="s">
        <v>49</v>
      </c>
      <c r="N114" s="1" t="s">
        <v>0</v>
      </c>
      <c r="O114" s="1" t="s">
        <v>1</v>
      </c>
      <c r="P114" s="1" t="s">
        <v>88</v>
      </c>
      <c r="Q114" s="1">
        <v>3</v>
      </c>
    </row>
    <row r="115" spans="1:17" s="9" customFormat="1" ht="144">
      <c r="A115" s="14" t="s">
        <v>264</v>
      </c>
      <c r="B115" s="14" t="s">
        <v>389</v>
      </c>
      <c r="C115" s="14" t="s">
        <v>390</v>
      </c>
      <c r="D115" s="16" t="s">
        <v>391</v>
      </c>
      <c r="E115" s="16" t="s">
        <v>569</v>
      </c>
      <c r="F115" s="16" t="s">
        <v>18</v>
      </c>
      <c r="G115" s="16" t="s">
        <v>260</v>
      </c>
      <c r="H115" s="17" t="s">
        <v>392</v>
      </c>
      <c r="I115" s="15">
        <f>704551.8+0</f>
        <v>704551.8</v>
      </c>
      <c r="J115" s="1" t="s">
        <v>87</v>
      </c>
      <c r="K115" s="44" t="s">
        <v>87</v>
      </c>
      <c r="L115" s="33"/>
      <c r="M115" s="1" t="s">
        <v>87</v>
      </c>
      <c r="N115" s="1" t="s">
        <v>44</v>
      </c>
      <c r="O115" s="1" t="s">
        <v>1</v>
      </c>
      <c r="P115" s="1" t="s">
        <v>88</v>
      </c>
      <c r="Q115" s="1">
        <v>4</v>
      </c>
    </row>
    <row r="116" spans="1:17" ht="144">
      <c r="A116" s="14" t="s">
        <v>264</v>
      </c>
      <c r="B116" s="14" t="s">
        <v>393</v>
      </c>
      <c r="C116" s="14" t="s">
        <v>598</v>
      </c>
      <c r="D116" s="16" t="s">
        <v>394</v>
      </c>
      <c r="E116" s="16" t="s">
        <v>570</v>
      </c>
      <c r="F116" s="16" t="s">
        <v>18</v>
      </c>
      <c r="G116" s="16" t="s">
        <v>260</v>
      </c>
      <c r="H116" s="17" t="s">
        <v>395</v>
      </c>
      <c r="I116" s="15">
        <v>240000</v>
      </c>
      <c r="J116" s="1" t="s">
        <v>87</v>
      </c>
      <c r="K116" s="44" t="s">
        <v>87</v>
      </c>
      <c r="L116" s="33"/>
      <c r="M116" s="1" t="s">
        <v>87</v>
      </c>
      <c r="N116" s="1" t="s">
        <v>44</v>
      </c>
      <c r="O116" s="1" t="s">
        <v>1</v>
      </c>
      <c r="P116" s="1" t="s">
        <v>88</v>
      </c>
      <c r="Q116" s="1">
        <v>4</v>
      </c>
    </row>
    <row r="117" spans="1:17" s="9" customFormat="1" ht="228">
      <c r="A117" s="14" t="s">
        <v>264</v>
      </c>
      <c r="B117" s="14" t="s">
        <v>396</v>
      </c>
      <c r="C117" s="14" t="s">
        <v>397</v>
      </c>
      <c r="D117" s="16" t="s">
        <v>398</v>
      </c>
      <c r="E117" s="16" t="s">
        <v>571</v>
      </c>
      <c r="F117" s="16" t="s">
        <v>18</v>
      </c>
      <c r="G117" s="16" t="s">
        <v>260</v>
      </c>
      <c r="H117" s="17" t="s">
        <v>399</v>
      </c>
      <c r="I117" s="15">
        <v>283688.5</v>
      </c>
      <c r="J117" s="1" t="s">
        <v>87</v>
      </c>
      <c r="K117" s="44" t="s">
        <v>87</v>
      </c>
      <c r="L117" s="33"/>
      <c r="M117" s="1" t="s">
        <v>87</v>
      </c>
      <c r="N117" s="1" t="s">
        <v>44</v>
      </c>
      <c r="O117" s="1" t="s">
        <v>1</v>
      </c>
      <c r="P117" s="1" t="s">
        <v>88</v>
      </c>
      <c r="Q117" s="1">
        <v>4</v>
      </c>
    </row>
    <row r="118" spans="1:17" s="9" customFormat="1" ht="97.15" customHeight="1">
      <c r="A118" s="14" t="s">
        <v>400</v>
      </c>
      <c r="B118" s="14" t="s">
        <v>401</v>
      </c>
      <c r="C118" s="14" t="s">
        <v>402</v>
      </c>
      <c r="D118" s="16" t="s">
        <v>403</v>
      </c>
      <c r="E118" s="16" t="s">
        <v>572</v>
      </c>
      <c r="F118" s="16" t="s">
        <v>33</v>
      </c>
      <c r="G118" s="16" t="s">
        <v>73</v>
      </c>
      <c r="H118" s="17" t="s">
        <v>404</v>
      </c>
      <c r="I118" s="15">
        <v>79812</v>
      </c>
      <c r="J118" s="1" t="s">
        <v>1</v>
      </c>
      <c r="K118" s="44">
        <v>44620</v>
      </c>
      <c r="L118" s="33"/>
      <c r="M118" s="1" t="s">
        <v>21</v>
      </c>
      <c r="N118" s="1" t="s">
        <v>0</v>
      </c>
      <c r="O118" s="1" t="s">
        <v>1</v>
      </c>
      <c r="P118" s="1" t="s">
        <v>28</v>
      </c>
      <c r="Q118" s="1">
        <v>4</v>
      </c>
    </row>
    <row r="119" spans="1:17" s="9" customFormat="1" ht="108">
      <c r="A119" s="14" t="s">
        <v>400</v>
      </c>
      <c r="B119" s="14" t="s">
        <v>405</v>
      </c>
      <c r="C119" s="14" t="s">
        <v>406</v>
      </c>
      <c r="D119" s="16" t="s">
        <v>407</v>
      </c>
      <c r="E119" s="16" t="s">
        <v>573</v>
      </c>
      <c r="F119" s="16" t="s">
        <v>18</v>
      </c>
      <c r="G119" s="16" t="s">
        <v>19</v>
      </c>
      <c r="H119" s="17" t="s">
        <v>408</v>
      </c>
      <c r="I119" s="15">
        <v>4608</v>
      </c>
      <c r="J119" s="1" t="s">
        <v>1</v>
      </c>
      <c r="K119" s="44">
        <v>44837</v>
      </c>
      <c r="L119" s="33"/>
      <c r="M119" s="1" t="s">
        <v>21</v>
      </c>
      <c r="N119" s="1" t="s">
        <v>0</v>
      </c>
      <c r="O119" s="1" t="s">
        <v>1</v>
      </c>
      <c r="P119" s="1" t="s">
        <v>22</v>
      </c>
      <c r="Q119" s="1">
        <v>1</v>
      </c>
    </row>
    <row r="120" spans="1:17" s="9" customFormat="1" ht="99.6" customHeight="1">
      <c r="A120" s="14" t="s">
        <v>400</v>
      </c>
      <c r="B120" s="14" t="s">
        <v>612</v>
      </c>
      <c r="C120" s="14" t="s">
        <v>630</v>
      </c>
      <c r="D120" s="16" t="s">
        <v>637</v>
      </c>
      <c r="E120" s="16" t="s">
        <v>638</v>
      </c>
      <c r="F120" s="16" t="s">
        <v>33</v>
      </c>
      <c r="G120" s="16" t="s">
        <v>34</v>
      </c>
      <c r="H120" s="17" t="s">
        <v>633</v>
      </c>
      <c r="I120" s="15">
        <v>35000</v>
      </c>
      <c r="J120" s="1" t="s">
        <v>1</v>
      </c>
      <c r="K120" s="44">
        <v>44884</v>
      </c>
      <c r="L120" s="33"/>
      <c r="M120" s="1" t="s">
        <v>21</v>
      </c>
      <c r="N120" s="1" t="s">
        <v>0</v>
      </c>
      <c r="O120" s="1" t="s">
        <v>1</v>
      </c>
      <c r="P120" s="1" t="s">
        <v>22</v>
      </c>
      <c r="Q120" s="1">
        <v>4</v>
      </c>
    </row>
    <row r="121" spans="1:17" s="11" customFormat="1" ht="96">
      <c r="A121" s="14" t="s">
        <v>400</v>
      </c>
      <c r="B121" s="14" t="s">
        <v>615</v>
      </c>
      <c r="C121" s="14" t="s">
        <v>617</v>
      </c>
      <c r="D121" s="16" t="s">
        <v>618</v>
      </c>
      <c r="E121" s="16" t="s">
        <v>619</v>
      </c>
      <c r="F121" s="16" t="s">
        <v>18</v>
      </c>
      <c r="G121" s="16" t="s">
        <v>41</v>
      </c>
      <c r="H121" s="17" t="s">
        <v>631</v>
      </c>
      <c r="I121" s="15">
        <v>5813.4</v>
      </c>
      <c r="J121" s="1" t="s">
        <v>1</v>
      </c>
      <c r="K121" s="44" t="s">
        <v>87</v>
      </c>
      <c r="L121" s="33"/>
      <c r="M121" s="1" t="s">
        <v>87</v>
      </c>
      <c r="N121" s="1" t="s">
        <v>44</v>
      </c>
      <c r="O121" s="1" t="s">
        <v>1</v>
      </c>
      <c r="P121" s="1" t="s">
        <v>88</v>
      </c>
      <c r="Q121" s="1">
        <v>4</v>
      </c>
    </row>
    <row r="122" spans="1:17" s="11" customFormat="1" ht="168">
      <c r="A122" s="14" t="s">
        <v>400</v>
      </c>
      <c r="B122" s="14" t="s">
        <v>616</v>
      </c>
      <c r="C122" s="14" t="s">
        <v>632</v>
      </c>
      <c r="D122" s="16" t="s">
        <v>634</v>
      </c>
      <c r="E122" s="16" t="s">
        <v>635</v>
      </c>
      <c r="F122" s="16" t="s">
        <v>18</v>
      </c>
      <c r="G122" s="16" t="s">
        <v>19</v>
      </c>
      <c r="H122" s="17" t="s">
        <v>636</v>
      </c>
      <c r="I122" s="15">
        <v>57600</v>
      </c>
      <c r="J122" s="1" t="s">
        <v>1</v>
      </c>
      <c r="K122" s="44">
        <v>44834</v>
      </c>
      <c r="L122" s="33"/>
      <c r="M122" s="1" t="s">
        <v>49</v>
      </c>
      <c r="N122" s="1" t="s">
        <v>1</v>
      </c>
      <c r="O122" s="1" t="s">
        <v>1</v>
      </c>
      <c r="P122" s="1" t="s">
        <v>77</v>
      </c>
      <c r="Q122" s="1">
        <v>2</v>
      </c>
    </row>
    <row r="123" spans="1:17" s="11" customFormat="1" ht="144">
      <c r="A123" s="14" t="s">
        <v>400</v>
      </c>
      <c r="B123" s="14" t="s">
        <v>644</v>
      </c>
      <c r="C123" s="14" t="s">
        <v>645</v>
      </c>
      <c r="D123" s="16" t="s">
        <v>647</v>
      </c>
      <c r="E123" s="16" t="s">
        <v>646</v>
      </c>
      <c r="F123" s="16" t="s">
        <v>18</v>
      </c>
      <c r="G123" s="16" t="s">
        <v>19</v>
      </c>
      <c r="H123" s="17" t="s">
        <v>648</v>
      </c>
      <c r="I123" s="15">
        <v>1082506.8</v>
      </c>
      <c r="J123" s="1" t="s">
        <v>1</v>
      </c>
      <c r="K123" s="44" t="s">
        <v>87</v>
      </c>
      <c r="L123" s="33"/>
      <c r="M123" s="1" t="s">
        <v>87</v>
      </c>
      <c r="N123" s="1" t="s">
        <v>44</v>
      </c>
      <c r="O123" s="1" t="s">
        <v>1</v>
      </c>
      <c r="P123" s="1" t="s">
        <v>88</v>
      </c>
      <c r="Q123" s="1" t="s">
        <v>413</v>
      </c>
    </row>
    <row r="124" spans="1:17" ht="96">
      <c r="A124" s="14" t="s">
        <v>409</v>
      </c>
      <c r="B124" s="14" t="s">
        <v>410</v>
      </c>
      <c r="C124" s="14" t="s">
        <v>2</v>
      </c>
      <c r="D124" s="16" t="s">
        <v>411</v>
      </c>
      <c r="E124" s="16" t="s">
        <v>574</v>
      </c>
      <c r="F124" s="16" t="s">
        <v>18</v>
      </c>
      <c r="G124" s="16" t="s">
        <v>48</v>
      </c>
      <c r="H124" s="17" t="s">
        <v>412</v>
      </c>
      <c r="I124" s="15">
        <v>6000</v>
      </c>
      <c r="J124" s="1" t="s">
        <v>87</v>
      </c>
      <c r="K124" s="44" t="s">
        <v>87</v>
      </c>
      <c r="L124" s="33"/>
      <c r="M124" s="1" t="s">
        <v>87</v>
      </c>
      <c r="N124" s="1" t="s">
        <v>44</v>
      </c>
      <c r="O124" s="1" t="s">
        <v>1</v>
      </c>
      <c r="P124" s="1" t="s">
        <v>88</v>
      </c>
      <c r="Q124" s="1" t="s">
        <v>413</v>
      </c>
    </row>
    <row r="125" spans="1:17" ht="120">
      <c r="A125" s="14" t="s">
        <v>409</v>
      </c>
      <c r="B125" s="14" t="s">
        <v>414</v>
      </c>
      <c r="C125" s="14" t="s">
        <v>415</v>
      </c>
      <c r="D125" s="16" t="s">
        <v>411</v>
      </c>
      <c r="E125" s="16" t="s">
        <v>575</v>
      </c>
      <c r="F125" s="16" t="s">
        <v>18</v>
      </c>
      <c r="G125" s="16" t="s">
        <v>48</v>
      </c>
      <c r="H125" s="17" t="s">
        <v>416</v>
      </c>
      <c r="I125" s="15">
        <v>687.5</v>
      </c>
      <c r="J125" s="1" t="s">
        <v>1</v>
      </c>
      <c r="K125" s="44">
        <v>44711</v>
      </c>
      <c r="L125" s="33"/>
      <c r="M125" s="36" t="s">
        <v>58</v>
      </c>
      <c r="N125" s="1" t="s">
        <v>1</v>
      </c>
      <c r="O125" s="1" t="s">
        <v>1</v>
      </c>
      <c r="P125" s="1" t="s">
        <v>22</v>
      </c>
      <c r="Q125" s="1" t="s">
        <v>413</v>
      </c>
    </row>
    <row r="126" spans="1:17" ht="144">
      <c r="A126" s="14" t="s">
        <v>409</v>
      </c>
      <c r="B126" s="14" t="s">
        <v>417</v>
      </c>
      <c r="C126" s="14" t="s">
        <v>418</v>
      </c>
      <c r="D126" s="16" t="s">
        <v>411</v>
      </c>
      <c r="E126" s="16" t="s">
        <v>576</v>
      </c>
      <c r="F126" s="16" t="s">
        <v>18</v>
      </c>
      <c r="G126" s="16" t="s">
        <v>48</v>
      </c>
      <c r="H126" s="17" t="s">
        <v>419</v>
      </c>
      <c r="I126" s="15">
        <v>30374.76</v>
      </c>
      <c r="J126" s="1" t="s">
        <v>1</v>
      </c>
      <c r="K126" s="44">
        <v>44722</v>
      </c>
      <c r="L126" s="33"/>
      <c r="M126" s="1" t="s">
        <v>49</v>
      </c>
      <c r="N126" s="1" t="s">
        <v>1</v>
      </c>
      <c r="O126" s="1" t="s">
        <v>1</v>
      </c>
      <c r="P126" s="1" t="s">
        <v>93</v>
      </c>
      <c r="Q126" s="1" t="s">
        <v>420</v>
      </c>
    </row>
    <row r="127" spans="1:17" s="9" customFormat="1" ht="276">
      <c r="A127" s="14" t="s">
        <v>409</v>
      </c>
      <c r="B127" s="14" t="s">
        <v>421</v>
      </c>
      <c r="C127" s="14" t="s">
        <v>422</v>
      </c>
      <c r="D127" s="16" t="s">
        <v>423</v>
      </c>
      <c r="E127" s="16" t="s">
        <v>577</v>
      </c>
      <c r="F127" s="16" t="s">
        <v>18</v>
      </c>
      <c r="G127" s="16" t="s">
        <v>424</v>
      </c>
      <c r="H127" s="17" t="s">
        <v>425</v>
      </c>
      <c r="I127" s="15">
        <v>1612130.15</v>
      </c>
      <c r="J127" s="1" t="s">
        <v>87</v>
      </c>
      <c r="K127" s="44" t="s">
        <v>87</v>
      </c>
      <c r="L127" s="33"/>
      <c r="M127" s="1" t="s">
        <v>87</v>
      </c>
      <c r="N127" s="1" t="s">
        <v>44</v>
      </c>
      <c r="O127" s="1" t="s">
        <v>1</v>
      </c>
      <c r="P127" s="1" t="s">
        <v>88</v>
      </c>
      <c r="Q127" s="1" t="s">
        <v>413</v>
      </c>
    </row>
    <row r="128" spans="1:17" s="9" customFormat="1" ht="132">
      <c r="A128" s="14" t="s">
        <v>409</v>
      </c>
      <c r="B128" s="14" t="s">
        <v>426</v>
      </c>
      <c r="C128" s="22" t="s">
        <v>4</v>
      </c>
      <c r="D128" s="16" t="s">
        <v>411</v>
      </c>
      <c r="E128" s="16" t="s">
        <v>578</v>
      </c>
      <c r="F128" s="16" t="s">
        <v>18</v>
      </c>
      <c r="G128" s="16" t="s">
        <v>19</v>
      </c>
      <c r="H128" s="17" t="s">
        <v>427</v>
      </c>
      <c r="I128" s="15">
        <v>27113</v>
      </c>
      <c r="J128" s="1" t="s">
        <v>1</v>
      </c>
      <c r="K128" s="44">
        <v>44681</v>
      </c>
      <c r="L128" s="33"/>
      <c r="M128" s="1" t="s">
        <v>58</v>
      </c>
      <c r="N128" s="1" t="s">
        <v>1</v>
      </c>
      <c r="O128" s="1" t="s">
        <v>1</v>
      </c>
      <c r="P128" s="1" t="s">
        <v>22</v>
      </c>
      <c r="Q128" s="1" t="s">
        <v>420</v>
      </c>
    </row>
    <row r="129" spans="1:17" s="9" customFormat="1" ht="84">
      <c r="A129" s="14" t="s">
        <v>409</v>
      </c>
      <c r="B129" s="14" t="s">
        <v>428</v>
      </c>
      <c r="C129" s="14" t="s">
        <v>429</v>
      </c>
      <c r="D129" s="16" t="s">
        <v>411</v>
      </c>
      <c r="E129" s="16" t="s">
        <v>579</v>
      </c>
      <c r="F129" s="16" t="s">
        <v>33</v>
      </c>
      <c r="G129" s="16" t="s">
        <v>34</v>
      </c>
      <c r="H129" s="17" t="s">
        <v>430</v>
      </c>
      <c r="I129" s="15">
        <v>37400</v>
      </c>
      <c r="J129" s="1" t="s">
        <v>1</v>
      </c>
      <c r="K129" s="44">
        <v>44681</v>
      </c>
      <c r="L129" s="33"/>
      <c r="M129" s="36" t="s">
        <v>58</v>
      </c>
      <c r="N129" s="1" t="s">
        <v>1</v>
      </c>
      <c r="O129" s="1" t="s">
        <v>1</v>
      </c>
      <c r="P129" s="1" t="s">
        <v>28</v>
      </c>
      <c r="Q129" s="1" t="s">
        <v>420</v>
      </c>
    </row>
    <row r="130" spans="1:17" ht="96">
      <c r="A130" s="14" t="s">
        <v>409</v>
      </c>
      <c r="B130" s="14" t="s">
        <v>431</v>
      </c>
      <c r="C130" s="14" t="s">
        <v>432</v>
      </c>
      <c r="D130" s="16" t="s">
        <v>411</v>
      </c>
      <c r="E130" s="16" t="s">
        <v>596</v>
      </c>
      <c r="F130" s="16"/>
      <c r="G130" s="16" t="s">
        <v>19</v>
      </c>
      <c r="H130" s="17" t="s">
        <v>433</v>
      </c>
      <c r="I130" s="15">
        <v>10000</v>
      </c>
      <c r="J130" s="1" t="s">
        <v>1</v>
      </c>
      <c r="K130" s="44">
        <v>44926</v>
      </c>
      <c r="L130" s="33"/>
      <c r="M130" s="36" t="s">
        <v>595</v>
      </c>
      <c r="N130" s="1" t="s">
        <v>1</v>
      </c>
      <c r="O130" s="1" t="s">
        <v>1</v>
      </c>
      <c r="P130" s="1" t="s">
        <v>22</v>
      </c>
      <c r="Q130" s="1">
        <v>4</v>
      </c>
    </row>
    <row r="131" spans="1:17" ht="60">
      <c r="A131" s="14" t="s">
        <v>434</v>
      </c>
      <c r="B131" s="14" t="s">
        <v>435</v>
      </c>
      <c r="C131" s="14" t="s">
        <v>440</v>
      </c>
      <c r="D131" s="16" t="s">
        <v>436</v>
      </c>
      <c r="E131" s="16" t="s">
        <v>580</v>
      </c>
      <c r="F131" s="16" t="s">
        <v>33</v>
      </c>
      <c r="G131" s="1" t="s">
        <v>73</v>
      </c>
      <c r="H131" s="17" t="s">
        <v>441</v>
      </c>
      <c r="I131" s="15">
        <v>48179.25</v>
      </c>
      <c r="J131" s="1" t="s">
        <v>1</v>
      </c>
      <c r="K131" s="44">
        <v>44771</v>
      </c>
      <c r="L131" s="33"/>
      <c r="M131" s="36" t="s">
        <v>437</v>
      </c>
      <c r="N131" s="1" t="s">
        <v>1</v>
      </c>
      <c r="O131" s="1" t="s">
        <v>1</v>
      </c>
      <c r="P131" s="1" t="s">
        <v>93</v>
      </c>
      <c r="Q131" s="1">
        <v>3</v>
      </c>
    </row>
    <row r="132" spans="1:17" s="9" customFormat="1" ht="168">
      <c r="A132" s="14" t="s">
        <v>434</v>
      </c>
      <c r="B132" s="14" t="s">
        <v>438</v>
      </c>
      <c r="C132" s="14" t="s">
        <v>443</v>
      </c>
      <c r="D132" s="16" t="s">
        <v>436</v>
      </c>
      <c r="E132" s="16" t="s">
        <v>581</v>
      </c>
      <c r="F132" s="1" t="s">
        <v>18</v>
      </c>
      <c r="G132" s="1" t="s">
        <v>424</v>
      </c>
      <c r="H132" s="17" t="s">
        <v>696</v>
      </c>
      <c r="I132" s="21">
        <v>1365829.65</v>
      </c>
      <c r="J132" s="1" t="s">
        <v>1</v>
      </c>
      <c r="K132" s="44">
        <v>44834</v>
      </c>
      <c r="L132" s="33"/>
      <c r="M132" s="36" t="s">
        <v>437</v>
      </c>
      <c r="N132" s="1" t="s">
        <v>1</v>
      </c>
      <c r="O132" s="1" t="s">
        <v>1</v>
      </c>
      <c r="P132" s="1" t="s">
        <v>93</v>
      </c>
      <c r="Q132" s="1">
        <v>3</v>
      </c>
    </row>
    <row r="133" spans="1:17" s="9" customFormat="1" ht="48">
      <c r="A133" s="14" t="s">
        <v>434</v>
      </c>
      <c r="B133" s="14" t="s">
        <v>439</v>
      </c>
      <c r="C133" s="14" t="s">
        <v>445</v>
      </c>
      <c r="D133" s="16" t="s">
        <v>436</v>
      </c>
      <c r="E133" s="16" t="s">
        <v>582</v>
      </c>
      <c r="F133" s="1" t="s">
        <v>33</v>
      </c>
      <c r="G133" s="1" t="s">
        <v>34</v>
      </c>
      <c r="H133" s="17" t="s">
        <v>446</v>
      </c>
      <c r="I133" s="15">
        <v>20000</v>
      </c>
      <c r="J133" s="1" t="s">
        <v>1</v>
      </c>
      <c r="K133" s="44">
        <v>44562</v>
      </c>
      <c r="L133" s="33"/>
      <c r="M133" s="36" t="s">
        <v>437</v>
      </c>
      <c r="N133" s="1" t="s">
        <v>1</v>
      </c>
      <c r="O133" s="1" t="s">
        <v>1</v>
      </c>
      <c r="P133" s="1" t="s">
        <v>22</v>
      </c>
      <c r="Q133" s="1">
        <v>4</v>
      </c>
    </row>
    <row r="134" spans="1:17" ht="157.5">
      <c r="A134" s="14" t="s">
        <v>434</v>
      </c>
      <c r="B134" s="14" t="s">
        <v>442</v>
      </c>
      <c r="C134" s="14" t="s">
        <v>448</v>
      </c>
      <c r="D134" s="16" t="s">
        <v>436</v>
      </c>
      <c r="E134" s="16" t="s">
        <v>583</v>
      </c>
      <c r="F134" s="1" t="s">
        <v>33</v>
      </c>
      <c r="G134" s="1" t="s">
        <v>34</v>
      </c>
      <c r="H134" s="17" t="s">
        <v>711</v>
      </c>
      <c r="I134" s="15">
        <v>51248.4</v>
      </c>
      <c r="J134" s="1" t="s">
        <v>1</v>
      </c>
      <c r="K134" s="44">
        <v>44771</v>
      </c>
      <c r="L134" s="33"/>
      <c r="M134" s="36" t="s">
        <v>437</v>
      </c>
      <c r="N134" s="1" t="s">
        <v>1</v>
      </c>
      <c r="O134" s="1" t="s">
        <v>1</v>
      </c>
      <c r="P134" s="1" t="s">
        <v>93</v>
      </c>
      <c r="Q134" s="1">
        <v>4</v>
      </c>
    </row>
    <row r="135" spans="1:17" ht="48">
      <c r="A135" s="14" t="s">
        <v>434</v>
      </c>
      <c r="B135" s="14" t="s">
        <v>444</v>
      </c>
      <c r="C135" s="14" t="s">
        <v>450</v>
      </c>
      <c r="D135" s="16" t="s">
        <v>436</v>
      </c>
      <c r="E135" s="16" t="s">
        <v>584</v>
      </c>
      <c r="F135" s="1" t="s">
        <v>33</v>
      </c>
      <c r="G135" s="1" t="s">
        <v>73</v>
      </c>
      <c r="H135" s="17" t="s">
        <v>654</v>
      </c>
      <c r="I135" s="15">
        <v>43993.36</v>
      </c>
      <c r="J135" s="1" t="s">
        <v>1</v>
      </c>
      <c r="K135" s="44">
        <v>44593</v>
      </c>
      <c r="L135" s="33"/>
      <c r="M135" s="36" t="s">
        <v>437</v>
      </c>
      <c r="N135" s="1" t="s">
        <v>1</v>
      </c>
      <c r="O135" s="1" t="s">
        <v>1</v>
      </c>
      <c r="P135" s="1" t="s">
        <v>93</v>
      </c>
      <c r="Q135" s="1">
        <v>4</v>
      </c>
    </row>
    <row r="136" spans="1:17" s="9" customFormat="1" ht="48">
      <c r="A136" s="14" t="s">
        <v>434</v>
      </c>
      <c r="B136" s="14" t="s">
        <v>447</v>
      </c>
      <c r="C136" s="14" t="s">
        <v>452</v>
      </c>
      <c r="D136" s="16" t="s">
        <v>436</v>
      </c>
      <c r="E136" s="16" t="s">
        <v>585</v>
      </c>
      <c r="F136" s="1" t="s">
        <v>33</v>
      </c>
      <c r="G136" s="1" t="s">
        <v>34</v>
      </c>
      <c r="H136" s="17" t="s">
        <v>656</v>
      </c>
      <c r="I136" s="15">
        <v>103906.25</v>
      </c>
      <c r="J136" s="1" t="s">
        <v>1</v>
      </c>
      <c r="K136" s="44">
        <v>44771</v>
      </c>
      <c r="L136" s="33"/>
      <c r="M136" s="36" t="s">
        <v>437</v>
      </c>
      <c r="N136" s="1" t="s">
        <v>1</v>
      </c>
      <c r="O136" s="1" t="s">
        <v>1</v>
      </c>
      <c r="P136" s="1" t="s">
        <v>93</v>
      </c>
      <c r="Q136" s="1">
        <v>4</v>
      </c>
    </row>
    <row r="137" spans="1:17" s="9" customFormat="1" ht="48">
      <c r="A137" s="14" t="s">
        <v>434</v>
      </c>
      <c r="B137" s="14" t="s">
        <v>449</v>
      </c>
      <c r="C137" s="14" t="s">
        <v>455</v>
      </c>
      <c r="D137" s="16" t="s">
        <v>436</v>
      </c>
      <c r="E137" s="16" t="s">
        <v>586</v>
      </c>
      <c r="F137" s="1" t="s">
        <v>33</v>
      </c>
      <c r="G137" s="1" t="s">
        <v>73</v>
      </c>
      <c r="H137" s="17" t="s">
        <v>620</v>
      </c>
      <c r="I137" s="15">
        <f>8509*2</f>
        <v>17018</v>
      </c>
      <c r="J137" s="1" t="s">
        <v>1</v>
      </c>
      <c r="K137" s="44">
        <v>44593</v>
      </c>
      <c r="L137" s="33"/>
      <c r="M137" s="36" t="s">
        <v>437</v>
      </c>
      <c r="N137" s="1" t="s">
        <v>1</v>
      </c>
      <c r="O137" s="1" t="s">
        <v>1</v>
      </c>
      <c r="P137" s="1" t="s">
        <v>22</v>
      </c>
      <c r="Q137" s="1">
        <v>4</v>
      </c>
    </row>
    <row r="138" spans="1:17" s="9" customFormat="1" ht="112.5">
      <c r="A138" s="14" t="s">
        <v>434</v>
      </c>
      <c r="B138" s="14" t="s">
        <v>451</v>
      </c>
      <c r="C138" s="14" t="s">
        <v>457</v>
      </c>
      <c r="D138" s="16" t="s">
        <v>436</v>
      </c>
      <c r="E138" s="16" t="s">
        <v>587</v>
      </c>
      <c r="F138" s="1" t="s">
        <v>33</v>
      </c>
      <c r="G138" s="1" t="s">
        <v>34</v>
      </c>
      <c r="H138" s="17" t="s">
        <v>697</v>
      </c>
      <c r="I138" s="15">
        <v>22040.2</v>
      </c>
      <c r="J138" s="1" t="s">
        <v>1</v>
      </c>
      <c r="K138" s="44">
        <v>44652</v>
      </c>
      <c r="L138" s="33"/>
      <c r="M138" s="36" t="s">
        <v>437</v>
      </c>
      <c r="N138" s="1" t="s">
        <v>1</v>
      </c>
      <c r="O138" s="1" t="s">
        <v>1</v>
      </c>
      <c r="P138" s="1" t="s">
        <v>28</v>
      </c>
      <c r="Q138" s="1">
        <v>4</v>
      </c>
    </row>
    <row r="139" spans="1:17" ht="180">
      <c r="A139" s="14" t="s">
        <v>434</v>
      </c>
      <c r="B139" s="14" t="s">
        <v>453</v>
      </c>
      <c r="C139" s="14" t="s">
        <v>459</v>
      </c>
      <c r="D139" s="16" t="s">
        <v>436</v>
      </c>
      <c r="E139" s="16" t="s">
        <v>588</v>
      </c>
      <c r="F139" s="2" t="s">
        <v>18</v>
      </c>
      <c r="G139" s="1" t="s">
        <v>460</v>
      </c>
      <c r="H139" s="17" t="s">
        <v>461</v>
      </c>
      <c r="I139" s="15">
        <v>6196989.8399999999</v>
      </c>
      <c r="J139" s="1" t="s">
        <v>1</v>
      </c>
      <c r="K139" s="44">
        <v>44835</v>
      </c>
      <c r="L139" s="33"/>
      <c r="M139" s="36" t="s">
        <v>437</v>
      </c>
      <c r="N139" s="2" t="s">
        <v>1</v>
      </c>
      <c r="O139" s="1" t="s">
        <v>1</v>
      </c>
      <c r="P139" s="1" t="s">
        <v>93</v>
      </c>
      <c r="Q139" s="38" t="s">
        <v>413</v>
      </c>
    </row>
    <row r="140" spans="1:17" ht="84">
      <c r="A140" s="14" t="s">
        <v>434</v>
      </c>
      <c r="B140" s="14" t="s">
        <v>454</v>
      </c>
      <c r="C140" s="14" t="s">
        <v>626</v>
      </c>
      <c r="D140" s="23" t="s">
        <v>627</v>
      </c>
      <c r="E140" s="16" t="s">
        <v>628</v>
      </c>
      <c r="F140" s="2" t="s">
        <v>18</v>
      </c>
      <c r="G140" s="1" t="s">
        <v>48</v>
      </c>
      <c r="H140" s="17" t="s">
        <v>629</v>
      </c>
      <c r="I140" s="24">
        <f>58748.4+54996.6</f>
        <v>113745</v>
      </c>
      <c r="J140" s="1" t="s">
        <v>87</v>
      </c>
      <c r="K140" s="44" t="s">
        <v>87</v>
      </c>
      <c r="L140" s="33"/>
      <c r="M140" s="1" t="s">
        <v>87</v>
      </c>
      <c r="N140" s="1" t="s">
        <v>44</v>
      </c>
      <c r="O140" s="1" t="s">
        <v>1</v>
      </c>
      <c r="P140" s="1" t="s">
        <v>88</v>
      </c>
      <c r="Q140" s="39">
        <v>4</v>
      </c>
    </row>
    <row r="141" spans="1:17" ht="166.9" customHeight="1">
      <c r="A141" s="14" t="s">
        <v>434</v>
      </c>
      <c r="B141" s="14" t="s">
        <v>456</v>
      </c>
      <c r="C141" s="14" t="s">
        <v>623</v>
      </c>
      <c r="D141" s="23" t="s">
        <v>624</v>
      </c>
      <c r="E141" s="16" t="s">
        <v>625</v>
      </c>
      <c r="F141" s="2" t="s">
        <v>18</v>
      </c>
      <c r="G141" s="1" t="s">
        <v>48</v>
      </c>
      <c r="H141" s="17" t="s">
        <v>622</v>
      </c>
      <c r="I141" s="24">
        <f>43680+55042.4</f>
        <v>98722.4</v>
      </c>
      <c r="J141" s="1" t="s">
        <v>87</v>
      </c>
      <c r="K141" s="44" t="s">
        <v>87</v>
      </c>
      <c r="L141" s="33"/>
      <c r="M141" s="1" t="s">
        <v>87</v>
      </c>
      <c r="N141" s="1" t="s">
        <v>44</v>
      </c>
      <c r="O141" s="1" t="s">
        <v>1</v>
      </c>
      <c r="P141" s="1" t="s">
        <v>88</v>
      </c>
      <c r="Q141" s="39">
        <v>4</v>
      </c>
    </row>
    <row r="142" spans="1:17" ht="339" customHeight="1">
      <c r="A142" s="25" t="s">
        <v>434</v>
      </c>
      <c r="B142" s="25" t="s">
        <v>458</v>
      </c>
      <c r="C142" s="25" t="s">
        <v>462</v>
      </c>
      <c r="D142" s="26" t="s">
        <v>463</v>
      </c>
      <c r="E142" s="26" t="s">
        <v>589</v>
      </c>
      <c r="F142" s="27" t="s">
        <v>18</v>
      </c>
      <c r="G142" s="28" t="s">
        <v>48</v>
      </c>
      <c r="H142" s="29" t="s">
        <v>671</v>
      </c>
      <c r="I142" s="30">
        <v>10000</v>
      </c>
      <c r="J142" s="1" t="s">
        <v>1</v>
      </c>
      <c r="K142" s="44">
        <v>44562</v>
      </c>
      <c r="L142" s="33"/>
      <c r="M142" s="36" t="s">
        <v>437</v>
      </c>
      <c r="N142" s="1" t="s">
        <v>1</v>
      </c>
      <c r="O142" s="1" t="s">
        <v>1</v>
      </c>
      <c r="P142" s="1" t="s">
        <v>93</v>
      </c>
      <c r="Q142" s="39">
        <v>4</v>
      </c>
    </row>
    <row r="143" spans="1:17" s="7" customFormat="1" ht="15">
      <c r="A143" s="31"/>
      <c r="B143" s="32"/>
      <c r="C143" s="32" t="s">
        <v>714</v>
      </c>
      <c r="D143" s="32"/>
      <c r="E143" s="32"/>
      <c r="F143" s="32"/>
      <c r="G143" s="32"/>
      <c r="H143" s="32"/>
      <c r="I143" s="41">
        <f>SUBTOTAL(9,I2:I142)</f>
        <v>104940240.07000004</v>
      </c>
      <c r="K143" s="46"/>
      <c r="L143" s="12"/>
    </row>
  </sheetData>
  <phoneticPr fontId="23" type="noConversion"/>
  <pageMargins left="0.511811024" right="0.511811024" top="0.78740157499999996" bottom="0.78740157499999996" header="0.31496062000000002" footer="0.31496062000000002"/>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663DDBEFEC344A9277B2846BCA4B6C" ma:contentTypeVersion="12" ma:contentTypeDescription="Crie um novo documento." ma:contentTypeScope="" ma:versionID="b71c14d4b0a62897e6516f50ee09e098">
  <xsd:schema xmlns:xsd="http://www.w3.org/2001/XMLSchema" xmlns:xs="http://www.w3.org/2001/XMLSchema" xmlns:p="http://schemas.microsoft.com/office/2006/metadata/properties" xmlns:ns3="589dd609-d7b1-46b0-ad1f-e55bf861dce5" xmlns:ns4="37eb3c78-07e5-4cbd-8ce5-6afdf5188a2d" targetNamespace="http://schemas.microsoft.com/office/2006/metadata/properties" ma:root="true" ma:fieldsID="d06cae2162609d09f0ad54c50ddf395e" ns3:_="" ns4:_="">
    <xsd:import namespace="589dd609-d7b1-46b0-ad1f-e55bf861dce5"/>
    <xsd:import namespace="37eb3c78-07e5-4cbd-8ce5-6afdf5188a2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dd609-d7b1-46b0-ad1f-e55bf861dce5"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SharingHintHash" ma:index="10" nillable="true" ma:displayName="Hash de Dica de Compartilhamento"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b3c78-07e5-4cbd-8ce5-6afdf5188a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3BEAFA-C11A-4BE2-A8E2-12BF224CA5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dd609-d7b1-46b0-ad1f-e55bf861dce5"/>
    <ds:schemaRef ds:uri="37eb3c78-07e5-4cbd-8ce5-6afdf5188a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CB8766-E7F4-4602-B60B-B3DB18CAF376}">
  <ds:schemaRefs>
    <ds:schemaRef ds:uri="http://schemas.microsoft.com/sharepoint/v3/contenttype/forms"/>
  </ds:schemaRefs>
</ds:datastoreItem>
</file>

<file path=customXml/itemProps3.xml><?xml version="1.0" encoding="utf-8"?>
<ds:datastoreItem xmlns:ds="http://schemas.openxmlformats.org/officeDocument/2006/customXml" ds:itemID="{B39B4756-C7DA-49B8-8674-CC1A22D36276}">
  <ds:schemaRefs>
    <ds:schemaRef ds:uri="http://purl.org/dc/elements/1.1/"/>
    <ds:schemaRef ds:uri="http://schemas.microsoft.com/office/infopath/2007/PartnerControls"/>
    <ds:schemaRef ds:uri="http://purl.org/dc/dcmitype/"/>
    <ds:schemaRef ds:uri="37eb3c78-07e5-4cbd-8ce5-6afdf5188a2d"/>
    <ds:schemaRef ds:uri="http://www.w3.org/XML/1998/namespace"/>
    <ds:schemaRef ds:uri="http://schemas.openxmlformats.org/package/2006/metadata/core-properties"/>
    <ds:schemaRef ds:uri="http://purl.org/dc/terms/"/>
    <ds:schemaRef ds:uri="http://schemas.microsoft.com/office/2006/documentManagement/types"/>
    <ds:schemaRef ds:uri="589dd609-d7b1-46b0-ad1f-e55bf861dce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PAC 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barbosa da cruz santana</dc:creator>
  <cp:lastModifiedBy>tr300600</cp:lastModifiedBy>
  <dcterms:created xsi:type="dcterms:W3CDTF">2021-07-12T13:42:36Z</dcterms:created>
  <dcterms:modified xsi:type="dcterms:W3CDTF">2021-10-18T18:58:18Z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0x0101007F663DDBEFEC344A9277B2846BCA4B6C</vt:lpwstr>
  </property>
</Properties>
</file>