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4"/>
  <workbookPr defaultThemeVersion="124226"/>
  <xr:revisionPtr revIDLastSave="2" documentId="8_{ABB456E4-716F-4550-AF72-2005101E8364}" xr6:coauthVersionLast="47" xr6:coauthVersionMax="47" xr10:uidLastSave="{81ACBF02-2E86-498C-B035-DE15EC9D0BF6}"/>
  <bookViews>
    <workbookView xWindow="360" yWindow="150" windowWidth="10515" windowHeight="4695" firstSheet="3" xr2:uid="{00000000-000D-0000-FFFF-FFFF00000000}"/>
  </bookViews>
  <sheets>
    <sheet name="Necessidades sem orçamento" sheetId="1" r:id="rId1"/>
    <sheet name="Resumo" sheetId="4" r:id="rId2"/>
    <sheet name="Novas contratações" sheetId="3" r:id="rId3"/>
    <sheet name="Prorrogações" sheetId="2" r:id="rId4"/>
  </sheets>
  <definedNames>
    <definedName name="_xlnm._FilterDatabase" localSheetId="0" hidden="1">'Necessidades sem orçamento'!$A$1:$L$1</definedName>
    <definedName name="_xlnm._FilterDatabase" localSheetId="2" hidden="1">'Novas contratações'!$A$1:$L$1</definedName>
    <definedName name="_xlnm._FilterDatabase" localSheetId="3" hidden="1">Prorrogações!$A$1:$L$1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2" l="1"/>
  <c r="H38" i="3"/>
  <c r="B3" i="4"/>
  <c r="B4" i="4"/>
  <c r="B5" i="4"/>
  <c r="C3" i="4"/>
  <c r="C4" i="4"/>
  <c r="C6" i="4" l="1"/>
  <c r="B6" i="4"/>
</calcChain>
</file>

<file path=xl/sharedStrings.xml><?xml version="1.0" encoding="utf-8"?>
<sst xmlns="http://schemas.openxmlformats.org/spreadsheetml/2006/main" count="501" uniqueCount="259">
  <si>
    <t>#</t>
  </si>
  <si>
    <t>Tipo de Ação</t>
  </si>
  <si>
    <t>Título</t>
  </si>
  <si>
    <t>Justificativa/Especificação</t>
  </si>
  <si>
    <t>Unidade de TI Responsável</t>
  </si>
  <si>
    <t>PAe</t>
  </si>
  <si>
    <t>Valor total estimado</t>
  </si>
  <si>
    <t>Valor Aprovado no Orçamento</t>
  </si>
  <si>
    <t>Data de inicio de planejamento</t>
  </si>
  <si>
    <t>Data prevista para execução</t>
  </si>
  <si>
    <t>Alinhamento PDTI-JF1</t>
  </si>
  <si>
    <t>Alinhamento PETI-JF</t>
  </si>
  <si>
    <t>Novas Contratações</t>
  </si>
  <si>
    <t>Serviços especializados de operação das soluções de segurança</t>
  </si>
  <si>
    <t>Justificativa: Considerando o atual quadro de pessoal da área tecnologia da informação, sobretudo atuante na área de segurança da informação; Considerando o cenário atual dos ataques cibernéticos e a importância em que a disciplina segurança da informação passou a ter nas organizações; Considerando a priorização de atividades de gestão, o grande volume de demandas operacionais e a necessidade de atuação em tempo integral dos servidores e a especialização necessária para fazer frente aos ataques cibernéticos; Considerando a necessidade de aprimorar sempre os serviços de segurança da informação, é fundamental a contratação de serviços especializados de operação das soluções de segurança do Tribunal Regional Federal da Primeira Região. Risco da não contratação: Perda de oportunidade de melhoria dos processos de segurança da informação Itens:  Ordem: 1 Descrição: Serviços especializados de operação das soluções de segurança Quantidade: 12 Unidade de medida: Unidade Valor: 208.333,33 Total: 2.499.999,96 RDOs:</t>
  </si>
  <si>
    <t>SECIN</t>
  </si>
  <si>
    <t>0026513-27.2022.4.01.8000</t>
  </si>
  <si>
    <t>PDTI-INIC-39 - Prover segurança da informação</t>
  </si>
  <si>
    <t>1 - Aperfeiçoar e Assegurar a efetividade dos serviços de TI para a Justiça Federal</t>
  </si>
  <si>
    <t>Solução de Segurança de Perímetro - Firewall</t>
  </si>
  <si>
    <t>1 01 Cluster com 2 (dois) appliances tipo 1 – Firewall para Data Center com garantia e suporte técnico de 60 meses - TRF1 - Brasília DF Cluster 01 R$ 2.066.517,66 R$ 2.066.517,66  02 Cluster com 2 (dois) appliances tipo 2 – Firewall com garantia e suporte técnico de 60 meses - TRF1 - Brasília DF Cluster 01 R$ 1.420.775,12 R$ 1.420.775,12  03 Solução de Gerenciamento e Armazenamento de Log Unidade 01 R$ 366.073,40 R$ 366.073,40  04 Serviço de Operação Assistida Serviço 01 R$ 36.000,00 R$ 36.000,00  05 Serviço de Treinamento (para até cinco servidores) Turma 01 R$ 17.500,00 R$ 17.500,00  Lote Item Descrição Medida Quantidade Valor Unitário Valor total</t>
  </si>
  <si>
    <t>DITEC</t>
  </si>
  <si>
    <t>0001851-33.2021.4.01.8000</t>
  </si>
  <si>
    <t>PDTI-INIC-66 - Prover solução de segurança de acesso à internet (firewall) para o TRF1</t>
  </si>
  <si>
    <t>Servidores de hiperconvergência para subseções judiciárias</t>
  </si>
  <si>
    <t>1 Solução de hiperconvergência Unidade 06 R$ 438.004,71 R$ 2.628.028,26  2 Treinamento Turma 01 R$ 66.368,25 R$ 66.368,25</t>
  </si>
  <si>
    <t>0022466-78.2020.4.01.8000</t>
  </si>
  <si>
    <t>PDTI-INIC-53 - Modernizar os equipamentos de servidores da JF1</t>
  </si>
  <si>
    <t>Licenciamento VMWare</t>
  </si>
  <si>
    <t>Renovação de licenças VMware vCloud Suite Standard com suporte BASIC (36 meses) Renovação de licenças VMware vSphere Remote Office Branch Office Standard com suporte BASIC (36 meses) Renovação de licenças VMware vCenter Server Standard com suporte BASIC (36 meses)</t>
  </si>
  <si>
    <t>0002037-22.2022.4.01.8000</t>
  </si>
  <si>
    <t>PDTI-INIC-42 - Prover sustentação da infraestrutura de TI</t>
  </si>
  <si>
    <t>Impressoras Térmicas</t>
  </si>
  <si>
    <t>Impressoras térmicas para utilização no Projeto Mandamus</t>
  </si>
  <si>
    <t>DIATU</t>
  </si>
  <si>
    <t>0007408-49.2022.4.01.8005</t>
  </si>
  <si>
    <t>PDTI-INIC-107 - Implantar a solução e-Carta no PJe</t>
  </si>
  <si>
    <t>Sistema de Frequência Eletrônica</t>
  </si>
  <si>
    <t xml:space="preserve">É necessário garantir o bom funcionamento da solução, para controle eletrônico de frequência, buscando a otimização de seus recursos, maximizando a vida útil e minimizando as interrupções causadas por falhas sistêmicas, além de garantir a abertura de chamados para obtenção de apoio técnico na resolução de problemas.  Considerando a importância de evitar a descontinuidade dos serviços de manutenção da solução, no que se refere ao software e ao hardware, seguem situações-problemas possíveis a serem resolvidas:  1 - falhas que impeçam o funcionamento regular da solução, necessitando de intervenção técnica especializada ou a substituição de peças ou componentes;  2 - falhas no sistema por falta de atualização do software;  3 - falhas no sistema, de qualquer natureza, seja por queda de energia ou da rede, resultando interrupções nas capturas das biometrias dos servidores, resultando em ajuste manual das frequências referentes à carga horária dos períodos que a solução registrou falha;  4 - não reconhecimento de digital registrada no sistema;  5 - coincidência de biometrias;  6 - alterações de regras, fazendo com que o sistema não resulte em frequência legalmente normatizada;  7 - interrupção na integração com o sistema de recursos humanos, necessitando, após, intervenção manual;  8 - falha nos envios das digitais registradas no sistema;   9 - falta de comunicação aos gestores sobre eventuais falhas nas frequências eletrônicas;   10 - integrar o sistema de frequência eletrônico com o sistema de folha de pagamento; e  11 - possibilidade de inclusão de frequência eletrônica para os estagiários.  As situações informadas acima são as que ocorrem com mais frequência, mesmo que eventualmente, dessa forma é necessário realizar estudo a fim de verificar as possibilidades de soluções para o sistema de frequência eletrônica que atenda a todos os requisitos de negócio.  Cabe salientar que o contrato firmado atualmente, possui vigência de 12 meses improrrogáveis </t>
  </si>
  <si>
    <t>NUGTI</t>
  </si>
  <si>
    <t>0012647-49.2022.4.01.8000</t>
  </si>
  <si>
    <t>PDTI-INIC-74 - Licenciar e garantir suporte aos sistemas operacionais, softwares e aplicativos utilizados na JF1</t>
  </si>
  <si>
    <t>Solução de backup</t>
  </si>
  <si>
    <t>A Solução de backup da JF1 atualmente possui o modelo de licenciamento por quantidade de dados backupeados, o que torna a escalabilidade da solução de backup inviável frente ao franco crescimento dos sistemas judiciais e administrativos que requerem grande quantidade de armazenamento de dados.  Além disso, com a consolidação da infraestrutura através de virtualização, o modelo de licenciamento por processadores e clientes se torna bastante viável tanto economicamente, quanto tecnicamente, visto que a flexibilidade e escalabilidade de ambiente virtual é baseado em processador e as licenças para clientes não possuem limitação de quantidade de armazenamento.</t>
  </si>
  <si>
    <t>0021556-22.2018.4.01.8000</t>
  </si>
  <si>
    <t>PDTI-INIC-7 - Atualizar solução de backup da JF1 em atendimento à PNITI-JF (Resolução CJF 355/2015) e contratar consultoria para rever as políticas de backup</t>
  </si>
  <si>
    <t>Equipamentos de microinformática</t>
  </si>
  <si>
    <t>Justificativa: 1) Substituir equipamentos obsoletos; b) Atender setores onde há necessidade por novos equipamentos; c) Substituir equipamentos fora da garantia cuja manutenção se torne onerosa; d) Garantir a atualização e modernização do parque computacional do Tribunal,, Seções e Subseções Judiciárias. Riscos da não contratação: Riscos de falta de equipamentos. Itens: Ordem: 4 Descrição: Webcam Quantidade: 1160 Unidade de medida: Unidade Valor: 300,00 Total: 348.000,00 RDOs:   Ordem: 5 Descrição: Headset Quantidade: 877 Unidade de medida: Unidade Valor: 100,00 Total: 87.700,00 RDOs:   Ordem: 6 Descrição: Teclado Quantidade: 100 Unidade de medida: Unidade Valor: 50,00 Total: 5.000,00 RDOs:   Ordem: 7 Descrição: Microfone Quantidade: 23 Unidade de medida: Unidade Valor: 500,00 Total: 11.500,00 RDOs: Ordem: 10 Descrição: Mouse Quantidade: 100 Unidade de medida: Unidade Valor: 100,00 Total: 10.000,00 RDOs:   Ordem: 11 Descrição: Teclado para deficiente visual Quantidade: 2 Unidade de medida: Unidade Valor: 300,00 Total: 600,00 RDOs:</t>
  </si>
  <si>
    <t>0001226-96.2021.4.01.8000</t>
  </si>
  <si>
    <t>PDTI-INIC-47 - Prover ferramentas e componentes de microinformática para a JF1</t>
  </si>
  <si>
    <t>Solução de impressão</t>
  </si>
  <si>
    <t>Justificativa: 1) Substituir equipamentos obsoletos; b) Atender setores onde há necessidade por novos equipamentos; c) Substituir equipamentos fora da garantia cuja manutenção se torne onerosa; d) Garantir a atualização e modernização do parque computacional do Tribunal,, Seções e Subseções Judiciárias. Riscos da não contratação: Riscos de falta de equipamentos. Itens: Ordem: 9 Descrição: Impressoras Quantidade: 1097 Unidade de medida: Unidade Valor: 3.500,00 Total: 3.839.500,00 RDOs:</t>
  </si>
  <si>
    <t>0001661-70.2021.4.01.8000</t>
  </si>
  <si>
    <t>PDTI-INIC-48 - Prover solução de impressão para a JF1</t>
  </si>
  <si>
    <t>Serviços de reprografia</t>
  </si>
  <si>
    <t>Justificativa:A finalidade desta contratação visa atender a demanda das diversas áreas do TRF1 e do público externo, notadamente, advogados e partes interessadas, relativa aos serviços de cópia, impressão e digitalização, tanto de forma centralizada, com equipamentos digitais de porte de produção, possibilitando a execução de grandes volumes em prazo reduzido de forma eficiente e eficaz, como de forma descentralizada, com equipamentos que atendam ao volume específico das diversas unidades descentralizadas. Risco da não contratação: A descontinuidade do contrato de prestação de serviços reprográficos do TRF1 pode trazer prejuízos às unidades beneficiárias dos serviços prestados pela central de reprografia do Tribunal, responsável pela tiragem de grandes volumes de cópias e digitalizações, bem como às unidades beneficiárias dos equipamentos descentralizados, notadamente os gabinetes dos Srs. Desembargadores Federais, que também utilizam as copiadoras locais para a reprodução de volumes significativos de peças processuais. Itens: 1 39.83.001.027 TIPO A - monocromáticas (POSTO DE SERVIÇO) 23183 500.000 0,14 70.000,00 2 39.83.001.028 TIPO B - monocromáticas (DESCENTRALIZADAS) 23183 3.800.000 0,13 494.000,00 3 39.83.001.029 TIPO C - policromáticas (ÁREA DE EDITORAÇÃO) 23183 50.000 1,15 57.500,00</t>
  </si>
  <si>
    <t>0044687-84.2022.4.01.8000</t>
  </si>
  <si>
    <t xml:space="preserve">
621500,00</t>
  </si>
  <si>
    <t xml:space="preserve">
02/11/2022</t>
  </si>
  <si>
    <t xml:space="preserve">
1 - Aperfeiçoar e Assegurar a efetividade dos serviços de TI para a Justiça Federal</t>
  </si>
  <si>
    <t>Aquisição de Microcomputadores Especiais</t>
  </si>
  <si>
    <t>Este processo objetiva a contratação de estações de trabalho (workstation) que visam atender necessidades específicas de áreas que não podem ser atendidas pela ARP n.28/2021 - 0091610-08.2021.4.01.8000 - modelo master C6300 minipro.</t>
  </si>
  <si>
    <t>0008161-84.2023.4.01.8000</t>
  </si>
  <si>
    <t>PDTI-INIC-43 - Prover microcomputadores e monitores de vídeo para a JF1</t>
  </si>
  <si>
    <t>Modernização das salas de sessões do TRF1</t>
  </si>
  <si>
    <t>A presente demanda visa prover a atualização de equipamentos especializados em uso nas salas de sessão de julgamento com acesso e controle remoto, a atualização de equipamentos de comunicação de rede interna, assim como acesso externo adequado para update das gravações ao vivo. Os equipamentos utilizados nas referidas salas estão fora da garantia, encontram-se desatualizados e obsoletos, o que impede a utilização de novas tecnologias, não possuem contrato de manutenção e não possuem atualização do software de operação. Eles foram adquiridos a mais de 10 anos e, por se tratar de equipamentos eletrônicos, perderam sua eficiência com o tempo de uso. O acesso e controle remoto a esses equipamentos se fazem necessários para aumentar a eficiência de operação, visto que a equipe de operadores é reduzida, ademais, a infraestrutura de redes também se mostra inadequada para realização dos serviços de transmissão em tempo real interna/externa e para a comunicação interna dos equipamentos, gerando constantemente delays que atrapalham o bom andamento das sessões.
Devido a situação dos equipamentos e da infraestrutura existente, não é possível proporcionar a qualidade adequada às transmissões das sessões, ao processamento dos arquivos e à comunicação interna para transferência dos arquivos. Faz-se ainda necessário o acesso remoto a esses equipamentos para viabilizar a execução de tarefas remotas, sem a necessidade de acesso presencial, o que otimizaria o serviço e a operação dos equipamentos.
A fim de mitigar a deficiência da infraestrutura de redes foi realizada licitação que gerou os Contratos TRF1 n. 19/2023 - RD Telecom Ltda (17506837) e Contrato TRF1 n. 20/2023 - Connectx Infraestrutura de Telecom (17506863) e para mitigar a solução de equipamentos é necessário realizar uma atualização tecnológica.
O provimento de melhoria dos recursos tecnológicos a fim de modernizar as salas de audiência e o aperfeiçoamento da transparência e acesso a informação aos jurisdicionados visa o atendimento da Resolução CNJ 215/2015.</t>
  </si>
  <si>
    <t>0021255-70.2021.4.01.8000</t>
  </si>
  <si>
    <t>Cursos para Administradores do Office 365</t>
  </si>
  <si>
    <t>A importância do curso se dá porque constantemente recebemos chamados pedindo dados internos do office que exigem um nível e expertise para o qual a equipe não foi treinada. Apesar da equipe sempre buscar obter as informações e conhecimentos através de buscas na internet, há casos, principalmente os relacionados a auditoria de ações realizadas nas ferramentas compartilhadas do Office, em que simplesmente não é possível obter tais informações.
Tendo em vista a importância das ferramentas do Office para o Tribunal e a necessidade de manter a integridade, a confiabilidade e a persistência dos dados armazenados bem como o controle para mitigar ingerências por parte dos usuários com acessos a recursos compartilhados, o presente curso é solicitado para que os nossos servidores que trabalham ativamente com a gestão da ferramenta possam realizar um trabalho mais preciso e de maior qualidade. Em resumo essa demanda é necessária para melhorar o desempenho dos servidores responsáveis pela administração do Office 365 e Azure.</t>
  </si>
  <si>
    <t>0007133-81.2023.4.01.8000</t>
  </si>
  <si>
    <t>PDTI-INIC-79 - Prover softwares de automação de escritório</t>
  </si>
  <si>
    <t>Licenças de software de arquitetura/engenharia</t>
  </si>
  <si>
    <t>Softwares Revit, Autocad, Eberick, QIBuilder, dentre outros</t>
  </si>
  <si>
    <t>0045584-15.2022.4.01.8000</t>
  </si>
  <si>
    <t>PCSTI 2023</t>
  </si>
  <si>
    <t>Tipo de ação</t>
  </si>
  <si>
    <t>QTD</t>
  </si>
  <si>
    <t>Valor aprovado</t>
  </si>
  <si>
    <t>Novas contratações</t>
  </si>
  <si>
    <t>Prorrogações</t>
  </si>
  <si>
    <t>Necessidades sem orçamento</t>
  </si>
  <si>
    <t>TOTAL</t>
  </si>
  <si>
    <t>Serviços de sustentação de infraestrutura tecnológica</t>
  </si>
  <si>
    <t>Justificativa: Os serviços de sustentação de infraestrutura no âmbito da Justiça Federal da 1ª Região - JF1 são prestados por meio de contratação de empresa especializada. Atualmente o Contrato 20/2021 (13105715) tem por objeto a prestação dos referidos serviços, cuja vigência expirará em 01/02/2023. Tão embora o referido contrato não esteja próximo ao fim e permita a renovação, foi detectado alto risco de desinteresse na sua prorrogação, por parte da Contratada, tendo em vista que a possibilidade do retorno ao trabalho presencial, em função do desinteresse dos profissionais alocados na equipe especializada nesse modelo de trabalho. Diante do fato acima, manifestado por parte da empresa em reuniões realizadas semanalmente, entende-se ser um grande risco para a JF1 o término do contrato. Desse modo, a equipe de gestão entendeu ser necessário dar início ao planejamento de uma nova contratação, por se tratar de Ação de Contingência a um possível rompimento abrupto do contrato atual, em função da provável falta de profissionais capacitados para atendimento às complexas demandas da JF1. Dado o reduzido quadro de servidores lotados na área de TI, o qual impossibilita a execução de atividades exclusivamente por servidores deste Tribunal, essa demanda visa garantir a capacidade de suportar à infraestrutura de TI da Justiça Federal da 1ª Região por meio de contratação de serviços especializados e continuados para monitoramento, suporte, organização, desenvolvimento, implantação, manutenção e sustentação da infraestrutura de TIC, abrangendo também a execução de rotinas periódicas, orientação e esclarecimento de dúvidas, registro, análise, diagnóstico e atendimento de solicitações de usuários dos diversos recursos tecnológicos disponíveis aos usuários da JF1, de forma a garantir a disponibilidade da infraestrutura de TIC necessária ao funcionamento dos sistemas Judiciais e Administrativos da JF1. Risco da não contratação: Impacto severo na sustentação da infraestrutura tecnológica da JF1, dado o reduzido quadro de servidores. Itens:  Ordem: 1 Descrição: Sustentação da infraestrutura tecnológica Quantidade: 1 Unidade de medida: Serviço Valor: 6.000.000,00 Total: 6.000.000,00 RDOs:</t>
  </si>
  <si>
    <t>COINT</t>
  </si>
  <si>
    <t>0007510-86.2022.4.01.8000</t>
  </si>
  <si>
    <t>Serviço terceirizado de aferição de métricas de serviços de desenvolvimento de sistemas</t>
  </si>
  <si>
    <t>Justificativa: O volumoso número de ordens de execução de serviço, atividade técnica de alta complexidade e o ínfimo número de servidores, são os principais argumentos para contratação de serviços especializados na área de Tecnologia da Informação, com execução continuada de atividades relacionadas, abrangendo os serviços para apoio técnico à aferição de métricas de serviços de desenvolvimento de sistemas. A referida contratação promoverá: (1) Maior celeridade e qualidade na mensuração das entregas de software oriundas da empresa especializada em desenvolvimento de software e dos serviços prestados futuramente no apoio à Gestão da Qualidade no Desenvolvimento de Software; (2) Desoneração de grande parte do trabalho dos servidores envolvidos, podendo focar nas atividades estratégicas e melhoria dos processos. O objetivo desta contratação é apoiar as seguintes demandas deste Tribunal, a saber: (1) Identificação das funcionalidades previstas para atendimento da necessidade do usuário no sistema aplicativo que será desenvolvido. (2) Definição do método de contagem a ser utilizado, baseado no grau de informações recebido. (3) Análise das funcionalidades, identificando as funções de dados e transacionais, prevista pela técnica de Análise de Pontos de Função. (4) Definição do método de contagem a ser utilizado, baseado no grau de informações recebido. (5) Identificação e análise das funcionalidades modificadas, funções de dados e funções transacionais, previstas na técnica de Análise de Pontos de Função. (6) Atribuição do grau de complexidade para cada função de dados ou transacional identificada. (7) Atribuição da quantidade estimada de Pontos de Função, conforme a técnica de Análise de Pontos de Função. (8) Conclusão da contagem de Pontos de Função, com a atualização da base histórica de contagens e emissão de documento contendo o resultado do serviço prestado. (9) Validação da aplicação adequada das regras previstas no método de contagem utilizado, com a emissão de laudo. (10) Coleta de dados sobre projetos, sistemas e serviços medidos. (11) Avaliação dos dados coletados, adotando as melhores práticas existentes no mercado. (12) Geração e análise de indicadores que auxiliem a COSIS/TRF1 na definição de ações que possam melhorar a produtividade e qualidade do seu processo de desenvolvimento de sistemas. (13) Esclarecimento de dúvidas e orientação na aplicação das técnicas de medição utilizadas pela COSIS/TRF1 e do processo de geração e utilização de indicadores, inclusive quanto à criação de base de dados para esta finalidade. (14) Refinamento do processo de métricas adotado pela COSIS/TRF1. (15) Propor melhorias no processo de avaliação e revisão das estimativas de esforço para projetos e serviços da COSIS/TRF1, sempre utilizando melhores práticas de mercado. Riscos da não contratação: A não contratação do serviço implicará na não aferição da contagem por um profissional especializado nessa atividade, o que poderá resultar no pagamento a maior dos serviços prestados pela fábrica de software. Itens:  Ordem: 1 Descrição: Serviços de medição e aferição de tamanho de sistemas de informação por meio da técnica de pontos de função. Quantidade: 10000 Unidade de medida: Unidade Valor: 7,65 Total: 76.500,00 RDOs:</t>
  </si>
  <si>
    <t>COSIS</t>
  </si>
  <si>
    <t>0044574-33.2022.4.01.8000</t>
  </si>
  <si>
    <t>PDTI-INIC-59 - Prover serviço terceirizado de aferição de métricas de serviços de desenvolvimento de sistemas</t>
  </si>
  <si>
    <t>Serviços de Acesso Móvel à Internet 4G</t>
  </si>
  <si>
    <t>Justificativa: Além da mobilidade, a tecnologia de acesso móvel aumenta a produção e resolução de problemas que normalmente são solucionados localmente no ambiente de trabalho. Desta forma, provendo aos Desembargadores, Juízes e servidores acessam a uma série de informações na Internet (aplicações, e-mails, sites etc) em seus equipamentos portáteis, onde quer que estejam acessando, de forma rápida e segura para acesso aos aplicativos e sistemas do TRF1. Riscos da não contratação: - Itens:  Ordem: 1 Descrição: Pacote de transmissão de dados 4G Quantidade: 50 Unidade de medida: Unidade Valor: 838,80 Total: 41.940,00 RDOs:</t>
  </si>
  <si>
    <t>0002573-04.2020.4.01.8000</t>
  </si>
  <si>
    <t>PDTI-INIC-58 - Prover serviço de comunicação de dados móvel para notebooks</t>
  </si>
  <si>
    <t>Sustentação dos sistemas de informação e desenvolvimento de evoluções e novas soluções</t>
  </si>
  <si>
    <t>Justificativa: Sustentar os sistemas de informação, contribuindo para sua disponibilidade, confidencialidade, integridade e segurança, bem como desenvolver evoluções e novas soluções, em atendimento às necessidades elencadas no Plano Diretor de TI 2021-2023 (e seus planos sucessores), assegurado o repasse de conhecimento para a equipe técnica do TRF1. Esta contratação apoiará a área de sistemas no cumprimento das ações elencadas no Plano Diretor de Tecnologia da Informação 2021-2023 (PDTI), que por sua vez refletirão no atingimento das metas estabelecidas no PETI. Destaca-se, também, como benefícios desta contratação, os seguintes itens: - Redução da carga de trabalho operacional dos servidores; - Elaboração de roteiros de atendimento; - Melhora nos níveis de disponibilidade, integridade e confidencialidade dos sistemas; - Suporte aos sistemas com tecnologias obsoletas; - Repasse do conhecimento para as equipes técnicas do TRF1. Riscos da não contratação: A não contratação implica operar com uma equipe reduzida na sustentação dos sistemas de informação o que acarretará em maior tempo de resposta, maior risco a segurança da informação, menor satisfação dos clientes internos e externos. De maneira similar, o desenvolvimento de novos sistemas e a evolução dos existentes será prejudicada pois as equipes serão realocadas para a sustentação. Por fim, o impacto será percebido por meio dos indicadores do PDTI 2021-2023 e do PETI 2021-2026 que não atingirão a meta esperada. Ordem: 1 Descrição: 24 Postos de trabalho para desenvolvedor fullstack JAVA Quantidade: 24 Unidade de medida: Posto Valor: 310.802,16 Total: 7.459.251,84 RDOs:  Ordem: 2 Descrição: 8 postos de trabalho para desenvolvedor fullstack Forms Quantidade: 8 Unidade de medida: Posto Valor: 310.802,16 Total: 2.486.417,28 RDOs:  Ordem: 3 Descrição: 24 Postos de trabalho para desenvolvedor fullstack PHP. Quantidade: 24 Unidade de medida: Posto Valor: 309.388,32 Total: 7.425.319,68 RDOs:  Ordem: 4 Descrição: 9 Postos de trabalho para desenvolvedor fullstack em tecnologias emergentes. Quantidade: 9 Unidade de medida: Posto Valor: 294.948,60 Total: 2.654.537,40 RDOs:</t>
  </si>
  <si>
    <t>0023016-05.2022.4.01.8000</t>
  </si>
  <si>
    <t>PDTI-INIC-40 - Prover sustentação de sistemas de informação</t>
  </si>
  <si>
    <t>Microcomputadores, monitores e notebooks com assistência técnica da garantia para a JF1</t>
  </si>
  <si>
    <t>Justificativa: 1) Substituir equipamentos obsoletos; b) Atender setores onde há necessidade por novos equipamentos; c) Substituir equipamentos fora da garantia cuja manutenção se torne onerosa; d) Garantir a atualização e modernização do parque computacional do Tribunal,, Seções e Subseções Judiciárias. Riscos da não contratação: Riscos de falta de equipamentos. Itens: Ordem: 1 Descrição: Microcomputador com 48(quarenta e oito) meses de garantia Quantidade: 4961 Unidade de medida: Unidade Valor: 5.787,25 Total: 28.710.547,25 RDOs:  Ordem: 2 Descrição: Notebook com 48 (quarenta e oito) meses de garantia Quantidade: 351 Unidade de medida: Unidade Valor: 6.007,66 Total: 2.108.688,66 RDOs:   Ordem: 3 Descrição: Monitor Quantidade: 4744 Unidade de medida: Unidade Valor: 1.200,00 Total: 5.692.800,00 RDOs:   Ordem: 12 Descrição: Monitor Ultrawide Quantidade: 43 Unidade de medida: Unidade Valor: 2.000,00 Total: 86.000,00 RDOs:</t>
  </si>
  <si>
    <t>Assinatura de desenvolvedor para apple store e google play</t>
  </si>
  <si>
    <t>Justificativa: Assinatura necessária para a publicação de apps (aplicativos) na loja da apple e do google. A assinatura possibilita disponibilizar aplicativos para dispositivos que rodam IOS (iphone, ipad e etc.) e android. Riscos da não contratação: Sem essa assinatura não é possível disponibilizar aplicativos para dispositivos que rodam IOS (iphone, ipad e etc.) e android. Itens: Ordem: 1 Descrição: Assinatura Quantidade: 1 Unidade de medida: Unidade Valor: 5.000,00 Total: 5.000,00 RDOs:</t>
  </si>
  <si>
    <t>0088209-98.2021.4.01.8000</t>
  </si>
  <si>
    <t>Solução de Gerenciamento de Serviços de TI (ITSM) para JF1</t>
  </si>
  <si>
    <t>Justificativa: Melhorar os procedimentos de atendimento das demandas. Melhorar a comunicação e transparência no atendimento de cada demanda de TI. Realizar o atendimento das demandas conforme os níveis de serviços acordados. Diminuir o tempo de atendimento para os serviços de TI mais críticos e mais demandados. Riscos da não contratação: Risco elevado no gerenciamento de serviços de TI, pois o atual sistema não possui suporte especializado. Além disto, gerará menos eficiência e eficácia nos atendimentos ao público. Itens: Ordem: 1 Descrição: Licenças Quantidade: 320 Unidade de medida: Unidade Valor: 4.800,00 Total: 1.536.000,00 RDOs:</t>
  </si>
  <si>
    <t>0001222-59.2021.4.01.8000</t>
  </si>
  <si>
    <t>PDTI-INIC-88 - Atualizar e manter a solução de gestão de demandas de TI na JF1</t>
  </si>
  <si>
    <t>Serviço de suporte e atualização das licenças do produto Oracle Database</t>
  </si>
  <si>
    <t>Justificativa:Permitir a atualização do produto Oracle Database para correção de bugs e solicitar suporte do fabricante em caso de erros no produto. Riscos da não contratação: Defasagem tecnológica do produto e não poder contar com o fabricante para solucionar erros no produto. Itens:  Ordem: 1 Descrição: Suporte e Atualização do Oracle Database Enterprise Edition – Processor Perpetual Quantidade: 10 Unidade de medida: - Valor: 22.482,98 Total: 224.829,80 RDOs:   Ordem: 2 Descrição: Suporte e Atualização do Oracle Database Standard Edition One – Processor Perpetual Quantidade: 21 Unidade de medida: - Valor: 2.745,30 Total: 57.651,30 RDOs:   Ordem: 3 Descrição: Suporte e Atualização do Oracle Diagnostics Pack – Processor Perpetual Quantidade: 10 Unidade de medida: - Valor: 1.176,79 Total: 11.767,90 RDOs:   Ordem: 4 Descrição: Suporte e Atualização doOracle Partitioning – Processor Perpetual Quantidade: 10 Unidade de medida: - Valor: 5.443,28 Total: 54.432,80 RDOs:   Ordem: 5 Descrição: Suporte e Atualização do Oracle Real Application Clusters – Processor Perpetual Quantidade: 6 Unidade de medida: - Valor: 10.886,33 Total: 65.317,98 RDOs:   Ordem: 6 Descrição: Suporte e Atualização do Oracle Tuning Pack – Processor Perpetual Quantidade: 10 Unidade de medida: - Valor: 2.366,68 Total: 23.666,80 RDOs:</t>
  </si>
  <si>
    <t>DIOPE</t>
  </si>
  <si>
    <t>0002977-60.2017.4.01.8000</t>
  </si>
  <si>
    <t>PDTI-INIC-33 - Migração do banco de dados Oracle 12.1 para 19c</t>
  </si>
  <si>
    <t>Certificado A1 TLS/SSL do tipo Wildcard 2023</t>
  </si>
  <si>
    <t>Justificativa: Para funcionamento dos sistemas PJe Assinador e eSocial Riscos da não contratação: Gerar indisponibilidade dos sistemas PJe Assinador e eSocial Itens:  Ordem: 1 Descrição: Certificado do tipo A1 SSL Quantidade: 1 Unidade de medida: Unidade Valor: 2.000,00 Total: 2.000,00 RDOs:</t>
  </si>
  <si>
    <t>0003154-48.2022.4.01.8000</t>
  </si>
  <si>
    <t>Licenças Oracle Database 12c para criação de ambientes clones da JF1.</t>
  </si>
  <si>
    <t>Justificativa: Necessária ao desempenho adequado das atividades das unidades da Coordenadoria de Sistemas de Informação Riscos da não contratação: Impacto significativo nas atividades das unidades da Cosis Itens:  Ordem: 1 Descrição: Personal Edition - Named User Plus per database Quantidade: 300 Unidade de medida: - Valor: 2.760,00 Total: 828.000,00 RDOs:</t>
  </si>
  <si>
    <t>0023691-65.2022.4.01.8000</t>
  </si>
  <si>
    <t>Certificado do tipo A1 eCNPJ</t>
  </si>
  <si>
    <t>Justificativa: Necessária para uso da SecGA no esocial e outros sistemas. Riscos da não contratação: Impossibilidade de assinatura de documentos usando eCNPJ do TRF1. Itens:  Ordem: 1 Descrição: Certificado do tipo A1 eCNPJ Quantidade: 1 Unidade de medida: Unidade Valor: 350,00 Total: 350,00 RDOs:</t>
  </si>
  <si>
    <t>0024443-37.2022.4.01.8000</t>
  </si>
  <si>
    <t>Interligação da rede de computadores das unidades metropolitanas ao DataCenter do TRF1 através da Rede INFOVIA BRASILIA.</t>
  </si>
  <si>
    <t>Justificativa: A presente contratação visa a manutenção dos serviços hoje contratados por meio do contrato 24/2018, com vigência até maio/2023. Manter a comunicação de dados da rede metropolitana (MAN) do TRF1 através da Rede INFOVIA BRASILIA, salvaguardando os gastos realizados no Contrato Nº0045/2017 Permitir a redução de custos de contratação/manutenção de soluções de conectividade da rede MAN Garantir uma rede de alta disponibilidade e velocidade para uso das unidades remotas deste tribunal Riscos da não contratação: Interrupção da conectividade da rede de computadores das unidades remotas ao DataCenter do TRF1, inviabilizando o uso dos sistemas administrativos e judiciais deste tribunal. Itens:  Ordem: 1 Descrição: Conexão MAN TIPO 1 na velocidade de 1Gbps para Ed. Sede II - DataCenter. SAU/SUL, Quadra 2, Bloco K, Edifício Sede II Praça dos Tribunais Superiores Brasília - DF - CEP 70070900 Quantidade: 12 Unidade de medida: Unidade Valor: 6.000,00 Total: 72.000,00 RDOs:</t>
  </si>
  <si>
    <t>0022679-16.2022.4.01.8000</t>
  </si>
  <si>
    <t>PDTI-INIC-56 - Prover serviços de link de comunicação para interligação dos edifícios do TRF1</t>
  </si>
  <si>
    <t xml:space="preserve">Serviço de acesso redundante à internet	</t>
  </si>
  <si>
    <t>Justificativa:Melhorar a velocidade de conexão com a Internet do TRF1; Prover serviços de qualidade aos usuários da JF1; Prover agilidade nos sistemas de informação da JF1; Melhorar a qualidade do acesso à Internet; Riscos da não contratação: Insatisfação dos usuários com relação aos sistemas providos pela JF1; Não comunicação com a Internet; Itens: "Ordem: 1 Descrição: Serviço de acesso à Internet (Principal) Quantidade: 1 Unidade de medida: Serviço Valor: 120.000,00 Total: 120.000,00 RDOs:   Ordem: 2 Descrição: Serviço de acesso à Interent (secundário) Quantidade: 1 Unidade de medida: Serviço Valor: 120.000,00 Total: 120.000,00 RDOs: "</t>
  </si>
  <si>
    <t>0020141-62.2022.4.01.8000</t>
  </si>
  <si>
    <t>PDTI-INIC-55 - Prover serviço de acesso redundante à internet no TRF1</t>
  </si>
  <si>
    <t>Solução de firewall tipo appliance para seccionais</t>
  </si>
  <si>
    <t>Justificativa: Melhoria da Segurança da Informação; Prevenção a Incidentes de Segurança da Informação Aprimoramento da Segurança Institucional Melhoria no gerenciamento dos firewalls das seccionais Risco da não contratação: Segurança da informação deficiente nas seccionais; Itens:"Ordem: 1 Descrição: Firewall tipo UTM com garantia e suporte Quantidade: 15 Unidade de medida: Unidade Valor: 20.000,00 Total: 300.000,00 RDOs:   Ordem: 2 Descrição: Gerenciamento centralizado Quantidade: 1 Unidade de medida: Unidade Valor: 10.000,00 Total: 10.000,00 RDOs: "</t>
  </si>
  <si>
    <t>0022902-66.2022.4.01.8000</t>
  </si>
  <si>
    <t>PDTI-INIC-14 - Descentralizar às seccionais o acesso à internet para as seções e subseções judiciárias, provendo solução de segurança de acesso à internet (firewall) para as seções e subseções judiciárias</t>
  </si>
  <si>
    <t>Serviços de suporte e atualização da ferramenta Toad for Oracle e de subscrição da ferramenta Toad Edge for PostgreSQL</t>
  </si>
  <si>
    <t>Justificativa: Garantir suporte e atualização das ferramentas Toad Risco da não contratação: Defasagem tecnológica das ferramentas e impossibilidade de uso da ferramenta Toad Edge for PostgreSQL. Itens: "Ordem: 1 Descrição: Suporte e Atualização de versão do software TOAD FOR ORACLE DBA EDITION Quantidade: 5 Unidade de medida: - Valor: 37.778,87 Total: 188.894,35 RDOs:   Ordem: 2 Descrição: Subscrição do software TOAD EDGE FOR POSTGRES Quantidade: 6 Unidade de medida: - Valor: 2.850,78 Total: 17.104,68 RDOs:   Ordem: 3 Descrição: Suporte e Atualização de versão do software TOAD FOR ORACLE DBA EDITION Quantidade: 1 Unidade de medida: - Valor: 37.778,87 Total: 37.778,87 RDOs:</t>
  </si>
  <si>
    <t>0084126-39.2021.4.01.8000</t>
  </si>
  <si>
    <t>Switches de Rede para as Seccionais do TRF1</t>
  </si>
  <si>
    <t>Justificativa: Substituir switches de rede antigos, obsoletos e fora de garantia; Aumento da velocidade e disponibilidade da rede de computadores das seccionais; Instalar switches com os novos requisitos de segurança de rede. Riscos da não contratação:Aumento da obsolescência dos equipamentos; Aumento do número de falhas de equipamentos por tempo de uso; Vulnerabilidade de segurança nos equipamentos antigos que colocam em risco a segurança da informação Itens: "Ordem: 1 Descrição: Switche de Rede Core tipo 1 Quantidade: 4 Unidade de medida: Unidade Valor: 500.000,00 Total: 2.000.000,00 RDOs:   Ordem: 2 Descrição: Switch de Rede Core Tipo 2 Quantidade: 24 Unidade de medida: Unidade Valor: 300.000,00 Total: 7.200.000,00 RDOs:   Ordem: 3 Descrição: Switch de Rede Core Tipo 3 Quantidade: 164 Unidade de medida: Unidade Valor: 100.000,00 Total: 16.400.000,00 RDOs:   Ordem: 4 Descrição: Switch de Rede Distribuidor Quantidade: 42 Unidade de medida: Unidade Valor: 80.000,00 Total: 3.360.000,00 RDOs:   Ordem: 5 Descrição: Switche de Rede Concentrador iSCSI Quantidade: 28 Unidade de medida: Unidade Valor: 80.000,00 Total: 2.240.000,00 RDOs:   Ordem: 6 Descrição: Switch de Rede Acesso Tipo 1 Quantidade: 128 Unidade de medida: Unidade Valor: 15.000,00 Total: 1.920.000,00 RDOs:   Ordem: 7 Descrição: Switch de Rede Acesso Tipo 2 Quantidade: 1057 Unidade de medida: Unidade Valor: 5.000,00 Total: 5.285.000,00 RDOs:   Ordem: 8 Descrição: Software Gerência de Switches Quantidade: 14 Unidade de medida: Unidade Valor: 60.000,00 Total: 840.000,00 RDOs:   Ordem: 9 Descrição: Treinamento operação switches Quantidade: 14 Unidade de medida: Unidade Valor: 50.000,00 Total: 700.000,00 RDOs:   Ordem: 10 Descrição: Instalação de switch de Rede Core Tipo 1 e 2 Quantidade: 14 Unidade de medida: Unidade Valor: 10.000,00 Total: 140.000,00 RDOs: "</t>
  </si>
  <si>
    <t>0008151-45.2020.4.01.8000</t>
  </si>
  <si>
    <t>PDTI-INIC-25 - Atualizar os equipamentos de rede de comunicação de dados dos CPDs da JF1</t>
  </si>
  <si>
    <t>Manutenção corretiva de equipamentos de switches Fibre Channel para equipamentos de produção do TRF1</t>
  </si>
  <si>
    <t>Justificativa: É necessária pois os equipamentos em questão perderão sua garantia contratual em dezembro de 2023, e tais equipamentos suportam toda a rede de armazenamento de produção do TRF1. Riscos da não contratação:A não contratação implica em potencial risco de indisponibilidade de sistemas judiciais e administrativos quando da ocorrência de falha de algum componente desses equipamentos. Itens: Ordem: 1 Descrição: Serviço de suporte e manutenção corretiva para 2 equipamentos de switch Fibre Channel da marca DELLEMC Connectrix DS6520B Quantidade: 1 Unidade de medida: Unidade Valor: 24.883,20 Total: 24.883,20 RDOs:</t>
  </si>
  <si>
    <t>0022576-09.2022.4.01.8000</t>
  </si>
  <si>
    <t>Serviços de assistência técnica com manutenção corretiva para storages HUAWEI da JF1</t>
  </si>
  <si>
    <t>Justificativa: Necessidade de garantia de adequado funcionamento e eventual agilidade na substituição de componentes que venham a falhar. Inviabilidade orçamentária, até o presente, de substituição dos equipamentos, embora já tenha sido conduzido registro de preço nesse sentido. Riscos da não contratação: Alto risco de perda de dados, indisponibilidade de serviços de TI e eventual indisponibilidade do negócio caso o equipamento venha a apresentar defeito em algum de seus componentes além das redundâncias nativas. Itens: "Ordem: 1 Descrição: Storage marca Huawei, modelo OCEANSTOR 5600 V3 - TRF1 Quantidade: 5 Unidade de medida: Unidade Valor: 24.600,00 Total: 123.000,00 RDOs:   Ordem: 2 Descrição: Storage marca Huawei, modelo OCEANSTOR 5600 V3 - SJMG - Belo Horizonte Quantidade: 1 Unidade de medida: Unidade Valor: 24.600,00 Total: 24.600,00 RDOs: "</t>
  </si>
  <si>
    <t>0022692-15.2022.4.01.8000</t>
  </si>
  <si>
    <t>PDTI-INIC-54 - Modernizar unidades de armazenamento de dados (storages) do TRF1</t>
  </si>
  <si>
    <t>Aquisição de Unidades de Armazenamento de Dados para o TRF1</t>
  </si>
  <si>
    <t>Justificativa: De forma a propiciar a ampliação da capacidade de armazenamento do TRF1 e substituição de equipamentos que, embora cobertos por contrato de suporte, já estão próximos da exaustão de sua capacidade. Risco da não contratação:Possível impossibilidade de provimento de novos serviços e eventual indisponibilidade de serviços ou eventualmente perda de dados em caso de falha massiva de discos. Itens: "Ordem: 1 Descrição: Unidade de armazenamento de dados, baseadas nas especificações do item 4 da ARP 27/2021 Quantidade: 2 Unidade de medida: Unidade Valor: 1.600.000,00 Total: 3.200.000,00 RDOs:   Ordem: 2 Descrição: Expansão de capacidade para a unidade de armazenamento objeto do item 1 Quantidade: 6 Unidade de medida: Unidade Valor: 120.000,00 Total: 720.000,00 RDOs:   Ordem: 3 Descrição: Expansão de de armazenamento de performance para a unidade especificada no item 1 Quantidade: 4 Unidade de medida: Unidade Valor: 650.000,00 Total: 2.600.000,00 RDOs:   Ordem: 4 Descrição: Treinamento na solução ofertada Quantidade: 1 Unidade de medida: Serviço Valor: 75.000,00 Total: 75.000,00 RDOs: "</t>
  </si>
  <si>
    <t>0019346-56.2022.4.01.8000</t>
  </si>
  <si>
    <t>Serviços técnicos especializados de apoio à gestão de TI</t>
  </si>
  <si>
    <t>Justificativa: Atualmente os serviços concernentes ao apoio à gestão de TI no Tribunal Regional Federal da 1ª Região são prestados por meio do contrato nº 02/2018, que não permitirá , enumerado por 02 (dois) tipos de serviços: os serviços de elaboração e acompanhamento de projetos, planejamentos e processos de TI, bem como os serviço de apoio aos planejamentos da contratação e contratos; Justifica-se a necessidade de contratação dos serviços atinentes ao apoio técnico à gestão, em razão do alto número de aquisições e contratações de TI nos últimos anos. Além das aquisições e contratações de TI, existem os projetos de implantação e ações estratégicas. Esses projetos e ações são de grande complexidade e necessitam de um apoio especializado na condução e alcance dos seus objetivos. Risco da não contratação:A não contratação poderá gerar grande impacto nos serviços de TI da JF1, uma vez que processos e sistemas críticos tem como base contratações e projetos de TI. Itens: "Ordem: 1 Descrição: APOIO TÉCNICO AOS PLANEJAMENTOS PROJETOS E PROCESSOS DE TECNOLOGIA DA INFORMAÇÃO Quantidade: 1 Unidade de medida: Serviço Valor: 352.275,90 Total: 352.275,90 RDOs:   Ordem: 2 Descrição: APOIO TÉCNICO ÀS CONTRATAÇÕES E CONTRATOS DE TECNOLOGIA DA INFORMAÇÃO Quantidade: 1 Unidade de medida: Serviço Valor: 352.275,90 Total: 352.275,90 RDOs: "</t>
  </si>
  <si>
    <t>0022604-74.2022.4.01.8000</t>
  </si>
  <si>
    <t>PDTI-INIC-38 - Prover governança e gestão de TI</t>
  </si>
  <si>
    <t>Serviço de manutenção corretiva e suporte técnico de servidores de missão crítica Huawei RAS Kun Lun 9008 v5</t>
  </si>
  <si>
    <t>Justificativa: Manter os equipamentos que suportam a infraestrutura de banco de dados do PJe pois os mesmos perderão garantia em 2023 Risco da não contratação: Risco de possível parada dos bancos de dados do PJe por falha de componentes do hardware desses servidores e consequente impacto de nível crítico ao negócio. Itens: "Ordem: 1 Descrição: Manutenção corretiva e suporte técnico para 2 servidores de missão crítica Huawei RAS Kun Lun 9008 v5 Quantidade: 1 Unidade de medida: Serviço Valor: 24.000,00 Total: 24.000,00 RDOs:  Ordem: 2 Descrição: Suporte para o sistema operacional RedHat Enterprise, compatível com o equipamento suportado. Quantidade: 8 Unidade de medida: Unidade Valor: 6.700,00 Total: 53.600,00 RDOs: "</t>
  </si>
  <si>
    <t>0024877-26.2022.4.01.8000</t>
  </si>
  <si>
    <t>PDTI-INIC-68 - Prover suporte e consultoria para o Banco de Dados utilizado pelo Pje</t>
  </si>
  <si>
    <t>Passagem de cabeamento em fibra ótica entre o CPD do TRF1 e o CPD da SJDF por caminhos redundantes</t>
  </si>
  <si>
    <t>Justificativa: Garantia de comunicação de dados entre o TRF1 e a SJDF, em substituição à fibra atual, já danificada por diversas vezes e sem redundância. Garantia de replicação de dados do PJe para storage terciário instalado na SJDF Risco da não contratação: Potencial interrupção da comunicação com o DF em caso de rompimento da Fibra, bem como interrupção da replicação de dados do PJe para storage instalado na seção judiciária Itens: Ordem: 1 Descrição: Passagem de fibra ótica entre o TRF1 e a SJDF por caminhos redundantes Quantidade: 1 Unidade de medida: Serviço Valor: 200.000,00 Total: 200.000,00 RDOs:</t>
  </si>
  <si>
    <t>0026913-51.2016.4.01.8000</t>
  </si>
  <si>
    <t>Instalação backbone de alta velocidade em fibra optica do cabeamento Vertical e Horizontal rede de computadores do TRF1</t>
  </si>
  <si>
    <t>Justificativa:Aumentar a velocidade do cabeamento Vertical e Horizontal que interliga a rede de computadores dos prédios ao DataCenter do TRF1. Atualização tecnológica para uma rede de alta performance; Riscos da não contratação: A atual rede não atenderá as necessidades atuais de performance e disponibilidade para as aplicações Jurídicas e Administrativas deste tribunal Itens:  Ordem: 1 Descrição: Alteração no cabeamento principal entre Sede I e SedeII: • Passagem de 2 cabo de fibra ópticas do tipo Monomodo, contendo 3 pares de fibras, de forma a conectar a sala do PABX (Sede I) com o CPD (Sede II) do TRF, por caminhos distintos, com fornecimento de material e serviços Quantidade: 1 Unidade de medida: Unidade Valor: 60.000,00 Total: 60.000,00 RDOs:   Ordem: 2 Descrição: Alteração no Backbone vertical do edifício Sede I: • Passagem de duas fibras do tipo Multimodo OM3 ou superior contendo 2 pares de fibra cada, entre os racks de telematica dos andares e a sala do distribuidor no PABX, com fornecimento de material e serviços de instalação. Quantidade: 1 Unidade de medida: Unidade Valor: 80.000,00 Total: 80.000,00 RDOs:   Ordem: 3 Descrição: Alteração no Backbone vertical do edifício Sede II: • Passagem de duas fibras do tipo Multimodo OM3 ou superior contendo 2 pares de fibra cada, entre os racks de telematica dos andares e a sala do distribuidor no PABX, com fornecimento de material e serviços de instalação. Quantidade: 1 Unidade de medida: Unidade Valor: 80.000,00 Total: 80.000,00 RDOs:   Ordem: 4 Descrição: Alterações no Backbone entre Sede II e Anexo I • Passagem de 1 fibra do tipo Monomodo contendo no mínimo 3 pares de fibra, conectando o Rack do Core no CPD ao Distribuidor no 1º Andar do Anexo I Quantidade: 1 Unidade de medida: Unidade Valor: 70.000,00 Total: 70.000,00 RDOs:   Ordem: 5 Descrição: Alterações no Backbone entre Sede II e Anexo III • Passagem de 1 fibra do tipo Monomodo contendo no mínimo 3 pares de fibra, conectando o Rack do Core no CPD ao Distribuidor no 1º Andar do Anexo I Quantidade: 1 Unidade de medida: - Valor: 70.000,00 Total: 70.000,00 RDOs:   Ordem: 6 Descrição: Alterações no Backbone entre Sede II a JFDF • Passagem de 1 fibra do tipo Monomodo contendo no mínimo 3 pares de fibra, conectando o Rack do Core no CPD ao Distribuidor no 1º Andar do Anexo I Quantidade: 1 Unidade de medida: Unidade Valor: 70.000,00 Total: 70.000,00 RDOs: "</t>
  </si>
  <si>
    <t>0016346-19.2020.4.01.8000</t>
  </si>
  <si>
    <t>Solução de balanceamento de links de Internet com serviço de suporte e garantia</t>
  </si>
  <si>
    <t>Justificativa: Melhor aproveitamento dos links de Internet; Melhoria na experiência dos usuários de sistema do TRF1; Melhoria da Disponibilidade dos serviços do TRF1; Riscos da não contratação: Deficiência no balanceamento dos links de Internet do Tribunal; Eventual indisponibilidade do serviço de Internet, caso ocorra falha em um dos links. Itens:  Ordem: 1 Descrição: Solução de balanceamento de links de Internet com serviço de suporte e garantia Quantidade: 1 Unidade de medida: - Valor: 1.800.000,00 Total: 1.800.000,00 RDOs:</t>
  </si>
  <si>
    <t>0022901-81.2022.4.01.8000</t>
  </si>
  <si>
    <t>Serviços em nuvem para replicação de dados dos sistemas digitais SEI e Pje</t>
  </si>
  <si>
    <t>Justificativa: Determinação de auditoria no sentido que o TRF1 providenciasse site secundário ou nuvem para replicação dos sistemas críticos, de forma a garantir rápido retorno em caso de incidentes. Riscos da não contratação: Risco para os sistemas críticos e para a continuidade de negocio Itens: "Ordem: 1 Descrição: Contratação de serviços em nuvem para armazenamento de dados e máquinas virtuais Quantidade: 1 Unidade de medida: Unidade Valor: 6.000.000,00 Total: 6.000.000,00 RDOs: "</t>
  </si>
  <si>
    <t>0024893-77.2022.4.01.8000</t>
  </si>
  <si>
    <t>PDTI-INIC-75 - Prover serviço de infraestrutura de TI em nuvem</t>
  </si>
  <si>
    <t>Aquisição de servidores de rede para a JF1</t>
  </si>
  <si>
    <t>Justificativa: Parcela da base instalada, embora devidamente suportada, é oriunda de contratos com mais de 7 anos e portanto encontra-se tecnologicamente defasada, requerendo atualização tecnológica e acréscimo de recursos Riscos da não contratação: Incremento dos riscos de incapacidade de provimento de novos serviços em decorrência da exaustão dos recursos computacionais 3existentes ou de incremento do nivel de indisponibilidade de serviços em decorrência do natural incremento da quantidade de falhas (redução do MTBF) Itens:  "Ordem: 1 Descrição: Servidores de Rede Tipo III, baseado nos padrões do item 3 da ARP 16/2021 Quantidade: 6 Unidade de medida: Unidade Valor: 600.000,00 Total: 3.600.000,00 RDOs:   Ordem: 2 Descrição: Servidores de rede Tipo IV, baseado nos padrões do item 4 da ARP 15/2021 Quantidade: 10 Unidade de medida: Unidade Valor: 392.000,00 Total: 3.920.000,00 RDOs:   Ordem: 3 Descrição: Servidor de Rede Tipo VI, baseado nos padrões do item 6 da ARP 15/2021 Quantidade: 6 Unidade de medida: Unidade Valor: 160.000,00 Total: 960.000,00 RDOs: "</t>
  </si>
  <si>
    <t>0019338-79.2022.4.01.8000</t>
  </si>
  <si>
    <t xml:space="preserve"> Solução de controle de acesso privilegiado à infraestrutura de TI</t>
  </si>
  <si>
    <t xml:space="preserve">Justificativa: Suportar futuramente a solução cuja contratação encontra-se em curso. Riscos da não contratação: Impossibilidade de atualização e perda de suporte da solução, implicando na perda do investimento realizado e substancial prejuízo para a segurança da informação. Itens:  "Ordem: 1 Descrição: Contratação de suporte por 12 meses para solução de segurança de acesso privilegiado Quantidade: 1 Unidade de medida: Serviço Valor: 200.000,00 Total: 200.000,00 RDOs: </t>
  </si>
  <si>
    <t>0026438-85.2022.4.01.8000</t>
  </si>
  <si>
    <t>Ferramenta APM</t>
  </si>
  <si>
    <t>Justificativa: O APM provê aceleração do diagnóstico dos pontos de lentidão dos sistemas e proporcionar melhorias nas aplicações do TRF1. Riscos da não contratação: Demora no diagnóstico de problemas nos sistemas do TRF1. Itens:  Ordem: 1 Descrição: Ferramenta APM Quantidade: 1 Unidade de medida: Unidade Valor: 1.500.000,00 Total: 1.500.000,00 RDOs:</t>
  </si>
  <si>
    <t>0057864-52.2021.4.01.8000</t>
  </si>
  <si>
    <t>Serviço de aconselhamento imparcial de TI</t>
  </si>
  <si>
    <t>Justificativa: Necessário para prover aconselhamento estratégico e gerencial para a Secin, especificamente para apoiar a definição e o amadurecimento de processos de TI, de direcionamento, de planejamento estratégico e de governança e apoio às contratações. Riscos da não contratação: Perda de oportunidade de melhorias nos processos de tecnologia da informação. Itens:  Ordem: 1 Descrição: Serviço de Aconselhamento Imparcial de TI Quantidade: 1 Unidade de medida: Unidade Valor: 400.000,00 Total: 400.000,00 RDOs:</t>
  </si>
  <si>
    <t>0026469-08.2022.4.01.8000</t>
  </si>
  <si>
    <t>Contratação de Balanceador de Carga</t>
  </si>
  <si>
    <t>Justificativa: Aquisição de nova solução de balanceamento de carga, com garantia técnica pelo período de 60 meses. O valor de uma nova aquisição é similar à renovação do contrato atual. Risco da não contratação: Gerar indisponibilidade dos sistemas. Itens:  Ordem: 1 Descrição: Balanceador de carga Quantidade: 1 Unidade de medida: Unidade Valor: 1.399.473,80 Total: 1.399.473,80 RDOs:</t>
  </si>
  <si>
    <t>0022507-74.2022.4.01.8000</t>
  </si>
  <si>
    <t>Sistema de Gestão Estratégica</t>
  </si>
  <si>
    <t>Aquisição e implantação de sistema informatizado de gestão estratégica, para viabilizar a gestão adequada dos indicadores, a gestão de processos de trabalho, a gestão de projetos, a gestão de riscos e a prestação de contas da Justiça Federal da 1ª Região	NUG</t>
  </si>
  <si>
    <t>0027002-64.2022.4.01.8000</t>
  </si>
  <si>
    <t>PDTI-INIC-113 - Prover Sistema de Gestão Estratégica</t>
  </si>
  <si>
    <t>2 - Aperfeiçoar a governança de TI na Justiça Federal</t>
  </si>
  <si>
    <t>&gt;&gt;&gt;Novas Contratações</t>
  </si>
  <si>
    <t>Solução de Auditoria em Microsoft Active Directory</t>
  </si>
  <si>
    <t>Justificativa: Realizar auditoria no ambiente de autenticação de TI do TRF1. A aquisição de uma ferramenta de auditoria visa permitir rastreabilidade de alterações no Active Directory, sejam elas inclusões, exclusões ou alterações em contas de usuários, serviços, grupos de segurança, registro de resolução de nomes e políticas de segurança determinadas pela SECIN. Riscos da não contratação: Falta de rastreabilidade em alterações no ambiente de autenticação de TI do TRF1. Itens:  Ordem: 1 Descrição: Solução de Auditoria em Microsoft Active Directory Quantidade: 200 Unidade de medida: Unidade Valor: 200,00 Total: 40.000,00 RDOs:   Ordem: 2 Descrição: Serviços de garantia junto ao fabricante – software com todas as características detalhadas para Microsoft Active Directory, pelo período de 12 (doze) meses. Quantidade: 200 Unidade de medida: Unidade Valor: 50,00 Total: 10.000,00 RDOs:   Ordem: 3 Descrição: Operação Assistida (HORA) Quantidade: 100 Unidade de medida: Horas Valor: 249,50 Total: 24.950,00 RDOs:   Ordem: 4 Descrição: Treinamento Oficial do Fabricante (ALUNO) Quantidade: 1 Unidade de medida: Unidade Valor: 6.000,00 Total: 6.000,00 RDOs:</t>
  </si>
  <si>
    <t>0015085-92.2015.4.01.8000</t>
  </si>
  <si>
    <t>PDTI-INIC-72 - Prover solução de auditoria para o Active Directory para as contas de Domains Admins da JF1</t>
  </si>
  <si>
    <t>Serviço de suporte proativo e reativo nas soluções Microsoft implantadas na JF1</t>
  </si>
  <si>
    <t>Justificativa: Prover suporte de ferramentas Microsoft adquiridas pela JF1. Prover suporte proativo e reativo nas soluções Microsoft implantadas na JF1, imprescindível à complementação do contrato de apoio à sustentação de infraestrutura e na resolução de problemas e incidentes ocorridos durante a utilização dos diversos serviços providos tanto na nuvem do Office365 (Microsoft Teams, Exchange on-line) quanto na infraestrutura de rede da JF1 composta por Serviço de autenticação de rede (controladores de domínio), acesso a arquivos compartilhados (Servidores de Arquivos), acesso a rede interna através da internet (servidores de TS), atualização de sistemas operacionais (WSUS), Serviço do Correio Eletrônico (Exchange), entre outros. Riscos da não contratação: Incapacidade de resolução de problemas em ferramentas Microsoft, que demandem maiores especializações técnicas. Itens:  Ordem: 1 Descrição: Serviço de suporte proativo e reativo, nas soluções Microsoft implantadas no âmbito da Justiça Federal da 1ª Região Quantidade: 1 Unidade de medida: Unidade Valor: 346.799,25 Total: 346.799,25 RDOs:</t>
  </si>
  <si>
    <t>0026916-64.2020.4.01.8000</t>
  </si>
  <si>
    <t>Equipamentos de infraestrutura de backup da Subseção de Tabatinga-AM</t>
  </si>
  <si>
    <t>Os equipamentos que atualmente suportam a infraestrutura de backup da subseção de Tabatinga estão sem garantia e também sem contrato de suporte, uma vez que segundo o processo do contrato 56/2020 (0014815-92.2020.4.01.8000), o mesmo foi extinto conforme Despacho 17155027.
Assim como já aconteceu com outras subseções que tiveram os serviços de backup centralizados na respectiva seção judiciária (Juiz de Fora, Uberlândia, Ilhéus, etc), a equipe técnica fez diversas tentativas de centralização do serviço na seção judiciária do Amazonas porém não obtiveram sucesso. O motivo do insucesso é a precariedade do link de comunicação entre as localidades que possui alta latência e perda de pacotes, tornando qualquer tipo de serviço remoto inviável na subseção.
Dessa forma, concluiu-se pela necessidade de contratação de renovação da infraestrutura da subseção de Tabatinga com aquisição de nova fitoteca e novo servidor de backup para utilização como servidor de mídia.</t>
  </si>
  <si>
    <t>0001466-17.2023.4.01.8000</t>
  </si>
  <si>
    <t>Monitores especiais</t>
  </si>
  <si>
    <t>A demanda de aquisição de monitores de vídeo e assistência técnica da garantia visa atender aos trabalhos de fiscalização da COOBS, coordenadoria que teve recentemente a adjudicação da licitação contratando a empresa de projetos para o obra da nova Sede do TRF1, conforme termo de Adjudicação n. (14277308), processo (0000026-88.2020.4.01.8000), com início da elaboração dos estudos e projetos da Obra da Nova Sede, conforme consta no processo (0058746-14.2021.4.01.8000). A presente aquisição visa melhorar a visualização de detalhes construtivos no acompanhamento e, posterior atesto para recebimento dos projetos da Obra da nova Sede.
Destaca-se que o presente processo para a compra de 6 monitores 4K para a COOBS – Coordenadoria de Obras da Nova Sede decorre do não cumprimento contratual pela empresa Easytech, conforme Contrato TRF1 n. 33/2022 - Easytech (16376237) - e Termo de Rescisão (17393243), tendo a rescisão como fundamento o subitem 12.1.1, os arts. 77, 78, I, e 79, I, da Lei 8.666/1993, e o disposto nos autos do Processo Administrativo Eletrônico n. (0086175-53.2021.4.01.8000).
Conforme Despacho Secga (17318135): 
"Como desdobramento da decisão 17317957, remetam-se os autos à Diatu/Secin e Coobs para que, de forma sinérgica e urgente, adotem providências quanto à instrução para nova contratação, com a advertência de que, desde o início do planejamento, a Direção-Geral exigiu prioridade (cf.: 15096664 — 15231610 — 15295623 — 15357451 — 15570896 — 15639122)".</t>
  </si>
  <si>
    <t xml:space="preserve">
0007794-60.2023.4.01.8000</t>
  </si>
  <si>
    <t>Migração de aplicações Oracle</t>
  </si>
  <si>
    <t>A presente demanda se refere à contratação de empresa especializada para realizar migração das aplicações Oracle Forms 6.i para a versão compatível com Oracle Database 19.c, no intuito de manter os serviços e disponibilidade da solução de banco de dados Oracle no TRF 1ª Região.
Ressalte-se que, a versão atual dos bancos de dados Oracle em uso no TRF 1ª Região é a 12.1.0.2, na qual o serviço de suporte pela Oracle foi encerrado no ano de 2019, conforme Informação (10300778) obtida no sítio My Oracle Support, bem como do Relatório de Política de Suporte Vitalício da Oracle (16298855), porém, a Oracle apresentou a proposta de serviço de suporte estendido até o ano 2022.
Nesse sentido, em 20/05/2022 foi firmado o CONTRATO Nº 023/2022 (15717801) de serviço de suporte estendido até 20/05/2023, no qual está em trâmite a prorrogação de prazo desse serviço estendido por mais 12 (doze) meses, por meio do PAe 0000095-52.2022.4.01.8000, como medida necessária ao prazo de realização da migração das versões.
Assim, essa demanda visa à contratação de empresa especializada para atualização dos sistemas do TRF1, desenvolvido em Oracle Forms 6i para o ambiente Forms Web (weblogic) compatível com Oracle Database 19.c, a fim de garantir suporte e atualização do fabricante para o banco de dados.</t>
  </si>
  <si>
    <t>0008493-51.2023.4.01.8000</t>
  </si>
  <si>
    <t>Serviço Técnico de Apoio à Engenharia de Software para o TRF1</t>
  </si>
  <si>
    <t>Justificativa: Esta demanda visa a dotar o Tribunal Regional Federal da 1ª Região dos serviços de (1) Apoio à Administração de Dados, com a responsabilidade de apoiar a manutenção da qualidade e da atualização dos modelos de dados corporativos, bem como harmonizar as setorizações decorrentes da interpretação dos mesmos, mantendo-os aderentes às regras de negócio definidas pelo TRF1, e (2) Apoio à execução do Macroprocesso de Software, abrangendo os processos de escopo e requisitos, arquitetura, desenvolvimento e sustentação, em atendimento ao Art. 12 da ENTIC-JUD, que vincula os órgãos da Justiça Federal a constituir e manter estruturas organizacionais adequadas com a relevância e demanda de TIC, com objetivo de contribuir com a missão de garantir soluções tecnológicas efetivas para o cumprimento da função institucional da Justiça Federal, estabelecida no Plano Estratégico de Tecnologia da Informação da Justiça Federal PETI 2021-2026, contribuindo diretamente com os indicadores relacionados à Taxa de satisfação dos clientes internos e externos da Justiça Federal com os serviços de TI, nas dimensões equipamentos, atendimento, disponibilidade, serviços e sistemas, vinculado ao objetivo estratégico de assegurar efetividade dos serviços de TI para a Justiça Federal. Riscos da não contratação: Deficiência na prestação de serviços especializados e eventual não execução de atividades devido a ausência de pessoal qualificado para apoiar os servidores do TRF1 na tarefa. Itens: Ordem: 1 Descrição: Serviço de Apoio Especializado em Administração de Dados. Quantidade: 4224 Unidade de medida: Unidade Valor: 89,66 Total: 378.723,84 RDOs:  Ordem: 2 Descrição: Serviço de Apoio Especializado em Relacionamento com Usuários. Quantidade: 6336 Unidade de medida: Unidade Valor: 56,86 Total: 360.264,96 RDOs:  Ordem: 3 Descrição: Serviço de Apoio Especializado em Análise de Negócios de Sistemas. Quantidade: 8448 Unidade de medida: Unidade Valor: 75,00 Total: 633.600,00 RDOs:  Ordem: 4 Descrição: Serviço de Apoio Especializado em Arquitetura Full Stack (especialista em todas as camadas da solução de engenharia de software). Quantidade: 4224 Unidade de medida: Unidade Valor: 112,29 Total: 474.312,96 RDOs:  Ordem: 5 Descrição: Serviço de Apoio Especializado em Configuração e Análise de Solução BPMS. Quantidade: 2112 Unidade de medida: Unidade Valor: 109,88 Total: 232.066,56 RDOs:  Ordem: 6 Descrição: Serviço de Apoio Especializado em Arquitetura em Nuvem. Quantidade: 2112 Unidade de medida: Unidade Valor: 124,34 Total: 262.606,08 RDOs:  Ordem: 7 Descrição: Serviço de Apoio Especializado em Inteligência de Negócio. Quantidade: 4224 Unidade de medida: Unidade Valor: 82,91 Total: 350.211,84 RDOs:  Ordem: 8 Descrição: Serviço de Apoio Especializado em Configuração e Mudança. Quantidade: 4224 Unidade de medida: Unidade Valor: 73,62 Total: 310.970,88 RDOs:  Ordem: 9 Descrição: Serviço de Apoio Especializado em Qualidade de Software. Quantidade: 6336 Unidade de medida: - Valor: 69,63 Total: 441.175,68 RDOs:  Ordem: 10 Descrição: Serviço de Apoio Especializado em Operação de Ferramenta Case (ferramenta computadorizada de apoio à engenharia de software). Quantidade: 4224 Unidade de medida: Unidade Valor: 98,33 Total: 415.345,92 RDOs:  Ordem: 11 Descrição: Serviço de Apoio Especializado em Métricas de Software. Quantidade: 4224 Unidade de medida: - Valor: 89,66 Total: 378.723,84 RDOs:  Ordem: 12 Descrição: Serviço de Apoio a Experiência do Usuário. Quantidade: 2112 Unidade de medida: Unidade Valor: 73,28 Total: 154.767,36 RDOs:</t>
  </si>
  <si>
    <t>0010138-53.2019.4.01.8000</t>
  </si>
  <si>
    <t>PDTI-INIC-2 - Prover serviço de apoio ao macroprocesso de software</t>
  </si>
  <si>
    <t>Serviços de suporte técnico com manutenção corretiva fornecimento de peças para storages EMC da JF1 adquiridos em 2019</t>
  </si>
  <si>
    <t>Justificativa: Manter as unidades de armazenamento de dados da Justiça Federal da Primeira Região em perfeito funcionamento e adequado prazo de restauração de serviços quando da indisponibilidade decorrente de defeitos nos equipamentos. Risco da não contratação: Risco elevado de Indisponibilidade de serviços e possivelmente indisponibilidade total do negócio judicial e administrativo na localidade afetada. Risco elevado de perda de dados. Itens: "Ordem: 1 Descrição: Equipamento EMC VNXe 3150 - TRF1 Quantidade: 1 Unidade de medida: Unidade Valor: 11.400,00 Total: 11.400,00 RDOs:   Ordem: 2 Descrição: Equipamento EMC VNXe 3150 - Seções Judiciárias Quantidade: 2 Unidade de medida: Unidade Valor: 11.400,00 Total: 22.800,00 RDOs:   Ordem: 3 Descrição: Equipamento EMC VNXe 3150 - SJMG Quantidade: 1 Unidade de medida: Unidade Valor: 11.400,00 Total: 11.400,00 RDOs:   Ordem: 4 Descrição: Equipamento EMC VNX 5600 - TRF1 Quantidade: 1 Unidade de medida: Unidade Valor: 94.800,00 Total: 94.800,00 RDOs:   Ordem: 5 Descrição: Equipamento EMC VNX 5500 - TRF1 Quantidade: 1 Unidade de medida: Unidade Valor: 45.600,00 Total: 45.600,00 RDOs: "</t>
  </si>
  <si>
    <t>0014905-37.2019.4.01.8000</t>
  </si>
  <si>
    <t>Serviços especializados de consultoria para o software de banco de dados Postgres</t>
  </si>
  <si>
    <t>Justificativa: apoiar a equipe do TRF1 que administra os bancos de dados PostgreSQL, principalmente do PJe. Risco da não contratação: eventuais problemas de integridade de dados e dificuldades que dificuldades para contornar eventuais problemas de integridade de dados que venham a surgir durante o uso dos bancos de dados pelas aplicações do TRF1. Itens: Ordem: 1 Descrição: Consultoria Banco de dados Postgres Quantidade: 500 Unidade de medida: - Valor: 405,00 Total: 202.500,00 RDOs:</t>
  </si>
  <si>
    <t>0002859-16.2019.4.01.8000</t>
  </si>
  <si>
    <t>Serviço de suporte técnico com manutenção corretiva e fornecimento de peças para os equipamentos servidores da JF1</t>
  </si>
  <si>
    <t>Justificativa: Manter os equipamentos servidores da Justiça Federal da 1ª Região em perfeito funcionamento e adequado prazo de restauração de serviços quando da indisponibilidade decorrente de defeitos nos equipamentos Riscos da não contratação:Indisponibilidade de serviços no caso de falhas nos servidores de rede. Itens: "Ordem: 1 Descrição: Equipamentos Dell Power Edge R630 - Seções Judiciárias Quantidade: 21 Unidade de medida: Unidade Valor: 840,00 Total: 17.640,00 RDOs:   Ordem: 2 Descrição: Equipamentos Dell Power Edge R630 - TRF1 Quantidade: 3 Unidade de medida: Unidade Valor: 840,00 Total: 2.520,00 RDOs:   Ordem: 3 Descrição: Equipamentos Dell Power Edge R730 - Seções Judiciárias Quantidade: 2 Unidade de medida: Unidade Valor: 797,28 Total: 1.594,56 RDOs:   Ordem: 4 Descrição: Equipamentos Dell Power Edge R730 - SJMG Quantidade: 6 Unidade de medida: Unidade Valor: 797,28 Total: 4.783,68 RDOs:   Ordem: 5 Descrição: Equipamentos Dell Power Edge R730 Quantidade: 17 Unidade de medida: Unidade Valor: 797,28 Total: 13.553,76 RDOs:   Ordem: 6 Descrição: Equipamentos Dell Power Edge R610 - Seções Judiciárias Quantidade: 2 Unidade de medida: Unidade Valor: 780,00 Total: 1.560,00 RDOs:   Ordem: 7 Descrição: Equipamentos Dell Power Edge R710 - Seções Judiciárias Quantidade: 4 Unidade de medida: Unidade Valor: 797,28 Total: 3.189,12 RDOs:   Ordem: 8 Descrição: Equipamentos Dell Power Edge R710 - SJMG Quantidade: 1 Unidade de medida: Unidade Valor: 797,28 Total: 797,28 RDOs:   Ordem: 9 Descrição: Equipamentos Dell Power Edge R720 - Seções Judiciárias Quantidade: 10 Unidade de medida: Unidade Valor: 797,28 Total: 7.972,80 RDOs:   Ordem: 10 Descrição: Equipamentos Dell Power Edge R720 - SJMG Quantidade: 2 Unidade de medida: Unidade Valor: 797,28 Total: 1.594,56 RDOs:   Ordem: 11 Descrição: Equipamentos Dell Power Edge R720 - TRF1 Quantidade: 4 Unidade de medida: Unidade Valor: 797,28 Total: 3.189,12 RDOs:   Ordem: 12 Descrição: Equipamentos HP Proliant DL 380p Gen8 - SJMG Quantidade: 2 Unidade de medida: Unidade Valor: 797,28 Total: 1.594,56 RDOs:   Ordem: 13 Descrição: Equipamentos HP Proliant DL 380p Gen8 - TRF1 Quantidade: 4 Unidade de medida: Unidade Valor: 797,28 Total: 3.189,12 RDOs:   Ordem: 14 Descrição: Equipamentos HP Proliant DL 380p Gen8 - Seções Judiciárias Quantidade: 16 Unidade de medida: Unidade Valor: 797,28 Total: 12.756,48 RDOs: "</t>
  </si>
  <si>
    <t>0017470-42.2017.4.01.8000</t>
  </si>
  <si>
    <t>Serviços de assistência técnica com manutenção corretiva para storages EMC da JF1 adquiridos em 2021</t>
  </si>
  <si>
    <t>Justificativa: Garantia de adequada condição de funcionamento e eventual substituição de componentes para unidades de armazenamento (storages) da JF1, especificamente DF, GO, PA, AM, PA, MG e TRF1. Inviabilidade orçamentária para substituição dos equipamentos após o período de garantia, embora tenham sido conduzidos os planejamentos para tal. Riscos da não contratação: Elevação dos riscos de indisponibilidade de serviços de TI, de eventual perda de dados e eventual continuidade do negócio, na eventualidade de falha de algum dos componentes alémd as redundâncias inerentes ao equipamento. Itens:  Ordem: 1 Descrição: Storage marca EMC Modelo VNXe 1600 - seções judiciárias Quantidade: 3 Unidade de medida: Unidade Valor: 11.639,04 Total: 34.917,12 RDOs:   Ordem: 2 Descrição: Storage marca EMC Modelo VNXe 3150 - Seções Judiciárias Quantidade: 3 Unidade de medida: Unidade Valor: 11.400,00 Total: 34.200,00 RDOs:   Ordem: 3 Descrição: Storage marca EMC Modelo VNXe 3150 - SSJMG - Subseção judiciária de Juiz de Fora Quantidade: 1 Unidade de medida: Unidade Valor: 11.400,00 Total: 11.400,00 RDOs:   Ordem: 4 Descrição: Storage marca EMC Modelo VNXe 5800 - TRF1 Quantidade: 1 Unidade de medida: Unidade Valor: 15.482,76 Total: 15.482,76 RDOs: "</t>
  </si>
  <si>
    <t>0087993-40.2021.4.01.8000</t>
  </si>
  <si>
    <t>Serviços de suporte técnico para as fitotecas Tandberg</t>
  </si>
  <si>
    <t>Justificativa: Garantia de adequado funcionamento das unidades robóticas de backup até que viabilizado seu descomissionamento em favor das novas fitotecas adquiridas em 2020, a ser conduzido após migração dos conjuntos de fitas de tecnologia anterior não compatíveis com a nova unidade. Riscos da não contratação: Impossibilidade de eventual restauração de dados que estejam hospedados em fitas incompatíveis com as unidades robóticas mais atualizadas, contrariando os termos da PORTARIA PRESI 10264108 que instituiu a Política de backup e restauração da JF1. Itens:  Ordem: 1 Descrição: Fitoteca marca Tandberg, nodelo EXABYTE MAGNUM 224 - Seções Judiciparias Quantidade: 3 Unidade de medida: Unidade Valor: 10.920,00 Total: 32.760,00 RDOs:   Ordem: 2 Descrição: Fitoteca marca Tandberg, nodelo EXABYTE MAGNUM 224 - SJMG - Juiz de Fora - Uberaba e Uberlância Quantidade: 3 Unidade de medida: Unidade Valor: 10.920,00 Total: 32.760,00 RDOs:   Ordem: 3 Descrição: Fitoteca marca Tandberg, modelo QUALSTAR XLS 810240 - SJMG - Belo Horizonte Quantidade: 1 Unidade de medida: Unidade Valor: 55.200,00 Total: 55.200,00 RDOs:   Ordem: 4 Descrição: Fitoteca marca Tandberg, modelo Storage Library T40 - SJDF Quantidade: 1 Unidade de medida: Unidade Valor: 25.200,00 Total: 25.200,00 RDOs:   Ordem: 5 Descrição: Fitoteca marca Tandberg modelo QUALSTAR XLS 832700 0910212X - TRF1 Quantidade: 1 Unidade de medida: Unidade Valor: 94.668,00 Total: 94.668,00 RDOs: "</t>
  </si>
  <si>
    <t>0007863-34.2019.4.01.8000</t>
  </si>
  <si>
    <t>Serviços de assistência técnica com manutenção corretiva para as fitotecas Quantum e Dell</t>
  </si>
  <si>
    <t>Justificativa:Garantia de funcionamento das unidades robóticas de backup até que viabilizada a migração de todas as fitas anteriores para o padrão compativel com as fitotecas adquiridas em 2020. Risco da não contratação:Impossibilidade de restauração de dados hospedados em fitas anteriores, contrariando os termos da PORTARIA PRESI 10264108 que instituiu a Política de backup e restauração da JF1 Itens: "Ordem: 1 Descrição: Fitoteca, marca Quantum, modelo Scalar i40, 2 Drives - Seções Judiciárias Quantidade: 8 Unidade de medida: Unidade Valor: 11.880,00 Total: 95.040,00 RDOs:   Ordem: 2 Descrição: Fitoteca, marca Quantum, modelo Scalar i40, 4 Drives - Seções Judiciárias Quantidade: 2 Unidade de medida: Unidade Valor: 11.880,00 Total: 23.760,00 RDOs:   Ordem: 3 Descrição: Fitoteca, marca Dell, modelo PowerVault TL2000, 2 Drives - Seções Judiciárias Quantidade: 1 Unidade de medida: Unidade Valor: 12.600,00 Total: 12.600,00 RDOs: "</t>
  </si>
  <si>
    <t>0014815-92.2020.4.01.8000</t>
  </si>
  <si>
    <t>Suíte de produtividade em nuvem</t>
  </si>
  <si>
    <t>Justificativa: Em 2018, o Tribunal firmou o Contrato 78/2018 (7420662) para obtenção de subscrição de licenças do Microsoft Office 365 com a finalidade de disponibilizar a membros e servidores plataforma de produtividade para realização de rotinas administrativas e funcionais. Nessa ocasião, foram contratados os planos Enterprise F1 e E1, conforme Anexo I do referido contrato, sendo o último com mais recursos que o primeiro. Em 2020 com a finalidade de atender as demandas dos usuários avançados, que necessitam de funcionalidades que iam além dos planos contratados anteriormente, foi realizado o contrato 60/2020 (12087624) para fornecimento de upgrade, subscrição de licenças de software (microsoft 365) e créditos azure. Os dois contratos ainda se encontram em vigor, porém estão em sua última renovação. Haja vista que as necessidades que ensejaram a contratação incial continuam atuais é necessário realizar novo processo de planejamento que visa substituir as soluções atualmente utilizadas por outra capaz de atender todas as necessidades relativas as atuais contratações, quais sejam: recursos de correio eletrônico, agilidade de implantação dos novos serviços, plataforma de comunicação reunião on-line, suíte de escritório, instalação de aplicativos completos, capacidade de armazenamento de dados, utilização de recursos analíticos avançados de tomada de decisão, recursos que vão além de SaaS (Software as a Service), e outros. Riscos da não contratação: Por advento da Pandemia e a consequente migração das pessoas para o Teletrabalho, o Teams se tornou a principal ferramenta de comunicação e colaboração no TRF1. Dessa forma, novas necessidades surgiram, como o agendamento para atendimentos virtuais e controle de acessos físicos de usuários externos; solução para comunicação instantânea em massa; solução de chat automático para atendimento aos usuários internos e externos. Desse modo, a finalidade desta contratação é suprir as necessidades do TRF 1ª Região em relação à disponibilização de moderna plataforma de produtividade que sustentará toda a rotina administrativa e funcional de membros e servidores, bem como a atualização da solução de correio eletrônico, com vistas à agilidade na implantação de novos serviços, foco nas atividades finalísticas do negócio e uso mais inteligente da equipe de TI. Itens:  "Ordem: 1 Descrição: Office 365 Plano F3 Quantidade: 4534 Unidade de medida: Unidade Valor: 62,59 Total: 283.783,06 RDOs:   Ordem: 2 Descrição: Office 365 Plano E1 Quantidade: 8653 Unidade de medida: Unidade Valor: 110,83 Total: 959.011,99 RDOs:   Ordem: 3 Descrição: Office 365 Plano E3 Quantidade: 456 Unidade de medida: Unidade Valor: 555,49 Total: 253.303,44 RDOs:   Ordem: 4 Descrição: Office 365 Plano E5 Quantidade: 4 Unidade de medida: Unidade Valor: 1.208,81 Total: 4.835,24 RDOs:   Ordem: 5 Descrição: Power BI Pro Quantidade: 132 Unidade de medida: Unidade Valor: 327,00 Total: 43.164,00 RDOs:   Ordem: 6 Descrição: Créditos Azure Monetary Commitment Quantidade: 17 Unidade de medida: Unidade Valor: 5.440,00 Total: 92.480,00 RDOs: "</t>
  </si>
  <si>
    <t>0066169-25.2021.4.01.8000</t>
  </si>
  <si>
    <t>Serviço de telecomunicações metropolitano</t>
  </si>
  <si>
    <t>Serviços de telecomunicações metropolitana.</t>
  </si>
  <si>
    <t>0021436-42.2019.4.01.8000</t>
  </si>
  <si>
    <t>PDTI-INIC-57 - Prover serviço de comunicação de dados de longa distância (WAN) para interligação das unidades da JF1</t>
  </si>
  <si>
    <t>Serviço de comunicação de dados de longa distância (WAN) - Link do TRF1/ Seções Judicárias</t>
  </si>
  <si>
    <t>Serviço de comunicação de dados de longa distância (WAN) - Link do TRF1</t>
  </si>
  <si>
    <t>021434-72.2019.4.01.8000</t>
  </si>
  <si>
    <t>Solução de segurança de estações de trabalho e servidores (antivírus)</t>
  </si>
  <si>
    <t>ESET PROTECT ENTERPRISE ON-PREM ITEM: 1 QUANTIDADE: 12.784 UNIDADE: LICENÇA PREÇO UNITÁRIO (R$): 150,00 PREÇO TOTAL (R$): 1.917.600,00  ESET PROTECT ENTERPRISE ON-PREM 2 2.472 LICENÇA 150,00 370.800,00  SUPORTE ESPECIALIZADO 3 12 MESES 6.000,00 72.000,00  TREINAMENTO 4 10 ALUNOS 1.716,56 17.165,60</t>
  </si>
  <si>
    <t>0013621-23.2021.4.01.8000</t>
  </si>
  <si>
    <t>PDTI-INIC-65 - Manter atualizada a solução de antivírus da JF1</t>
  </si>
  <si>
    <t>Serviços de Ethical Hacking e Pentest</t>
  </si>
  <si>
    <t>Item: 01 Descrição: Serviços especializados em EthicalHacking na área de segurança da informação Qtd Estimada: 05 Valor Unitário: 13.110,00 Valor Total: 65.550,00</t>
  </si>
  <si>
    <t>0008841-11.2019.4.01.8000</t>
  </si>
  <si>
    <t>Solução de portal internet</t>
  </si>
  <si>
    <t>Serviços de Suporte e Manutenção para licenças de Portal.Serviços de Suporte e Manutenção para licenças de Portal.</t>
  </si>
  <si>
    <t>DISAD</t>
  </si>
  <si>
    <t>0000859-72.2021.4.01.8000</t>
  </si>
  <si>
    <t>Serviço de atendimento aos usuários de TI do TRF1</t>
  </si>
  <si>
    <t>Serviço de atendimento aos usuários de TI</t>
  </si>
  <si>
    <t>0047430-67.2022.4.01.8000</t>
  </si>
  <si>
    <t>PDTI-INIC-49 - Prover serviço terceirizado de atendimento aos usuários de TI da JF1</t>
  </si>
  <si>
    <t>Solução de gravação de audiência</t>
  </si>
  <si>
    <t>Garantir a continuidade e o funcionamento da solução de captura, armazenamento de áudio e vídeo das audiências da 2ª Instância no âmbito da Primeira Região.</t>
  </si>
  <si>
    <t xml:space="preserve">
0022761-86.2018.4.01.8000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</si>
</sst>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quot;R$&quot;\ #,##0.00"/>
  </numFmts>
  <fonts count="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00B0F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0" fillId="0" borderId="10" xfId="0" applyBorder="1"/>
    <xf numFmtId="0" fontId="0" fillId="0" borderId="10" xfId="0" applyBorder="1" applyAlignment="1">
      <alignment wrapText="1"/>
    </xf>
    <xf numFmtId="0" fontId="18" fillId="0" borderId="10" xfId="0" applyFont="1" applyBorder="1"/>
    <xf numFmtId="44" fontId="0" fillId="0" borderId="10" xfId="1" applyFont="1" applyBorder="1"/>
    <xf numFmtId="14" fontId="0" fillId="0" borderId="10" xfId="0" applyNumberFormat="1" applyBorder="1"/>
    <xf numFmtId="0" fontId="18" fillId="0" borderId="10" xfId="0" applyFont="1" applyBorder="1" applyAlignment="1">
      <alignment wrapText="1"/>
    </xf>
    <xf numFmtId="44" fontId="0" fillId="0" borderId="0" xfId="0" applyNumberFormat="1"/>
    <xf numFmtId="0" fontId="5" fillId="0" borderId="3" xfId="5"/>
    <xf numFmtId="0" fontId="4" fillId="0" borderId="2" xfId="4"/>
    <xf numFmtId="0" fontId="5" fillId="0" borderId="0" xfId="6"/>
    <xf numFmtId="0" fontId="16" fillId="0" borderId="9" xfId="18"/>
    <xf numFmtId="44" fontId="16" fillId="0" borderId="9" xfId="18" applyNumberFormat="1"/>
    <xf numFmtId="0" fontId="0" fillId="33" borderId="10" xfId="0" applyFill="1" applyBorder="1"/>
    <xf numFmtId="0" fontId="0" fillId="33" borderId="10" xfId="0" applyFill="1" applyBorder="1" applyAlignment="1">
      <alignment wrapText="1"/>
    </xf>
    <xf numFmtId="0" fontId="18" fillId="33" borderId="10" xfId="0" applyFont="1" applyFill="1" applyBorder="1"/>
    <xf numFmtId="44" fontId="0" fillId="33" borderId="10" xfId="1" applyFont="1" applyFill="1" applyBorder="1"/>
    <xf numFmtId="14" fontId="0" fillId="33" borderId="10" xfId="0" applyNumberFormat="1" applyFill="1" applyBorder="1"/>
    <xf numFmtId="0" fontId="18" fillId="33" borderId="10" xfId="0" applyFont="1" applyFill="1" applyBorder="1" applyAlignment="1">
      <alignment wrapText="1"/>
    </xf>
    <xf numFmtId="164" fontId="0" fillId="0" borderId="10" xfId="1" applyNumberFormat="1" applyFont="1" applyBorder="1" applyAlignment="1">
      <alignment wrapText="1"/>
    </xf>
    <xf numFmtId="0" fontId="0" fillId="34" borderId="10" xfId="0" applyFill="1" applyBorder="1"/>
    <xf numFmtId="0" fontId="0" fillId="34" borderId="10" xfId="0" applyFill="1" applyBorder="1" applyAlignment="1">
      <alignment wrapText="1"/>
    </xf>
    <xf numFmtId="0" fontId="18" fillId="34" borderId="10" xfId="0" applyFont="1" applyFill="1" applyBorder="1"/>
    <xf numFmtId="44" fontId="0" fillId="34" borderId="10" xfId="1" applyFont="1" applyFill="1" applyBorder="1"/>
    <xf numFmtId="14" fontId="0" fillId="34" borderId="10" xfId="0" applyNumberFormat="1" applyFill="1" applyBorder="1"/>
    <xf numFmtId="0" fontId="18" fillId="34" borderId="10" xfId="0" applyFont="1" applyFill="1" applyBorder="1" applyAlignment="1">
      <alignment wrapText="1"/>
    </xf>
    <xf numFmtId="0" fontId="16" fillId="34" borderId="10" xfId="0" applyFont="1" applyFill="1" applyBorder="1"/>
  </cellXfs>
  <cellStyles count="43">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2" xfId="26" builtinId="36" customBuiltin="1"/>
    <cellStyle name="60% - Ênfase3" xfId="30" builtinId="40" customBuiltin="1"/>
    <cellStyle name="60% - Ênfase4" xfId="34" builtinId="44" customBuiltin="1"/>
    <cellStyle name="60% - Ênfase5" xfId="38" builtinId="48" customBuiltin="1"/>
    <cellStyle name="60% - Ênfase6" xfId="42" builtinId="52" customBuiltin="1"/>
    <cellStyle name="Bom" xfId="7"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Moeda" xfId="1" builtinId="4"/>
    <cellStyle name="Neutro" xfId="9" builtinId="28" customBuiltin="1"/>
    <cellStyle name="Normal" xfId="0" builtinId="0"/>
    <cellStyle name="Nota" xfId="16" builtinId="10" customBuiltin="1"/>
    <cellStyle name="Ruim" xfId="8" builtinId="27" customBuiltin="1"/>
    <cellStyle name="Saída" xfId="11" builtinId="21" customBuiltin="1"/>
    <cellStyle name="Texto de Aviso"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 builtinId="19"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
  <sheetViews>
    <sheetView topLeftCell="L6" workbookViewId="0">
      <selection activeCell="L12" sqref="L12"/>
    </sheetView>
  </sheetViews>
  <sheetFormatPr defaultRowHeight="15"/>
  <cols>
    <col min="1" max="1" width="6.85546875" customWidth="1"/>
    <col min="2" max="2" width="18.5703125" customWidth="1"/>
    <col min="3" max="3" width="48.140625" customWidth="1"/>
    <col min="4" max="4" width="66.42578125" customWidth="1"/>
    <col min="6" max="6" width="24.28515625" customWidth="1"/>
    <col min="7" max="7" width="18" bestFit="1" customWidth="1"/>
    <col min="8" max="8" width="16.85546875" bestFit="1" customWidth="1"/>
    <col min="9" max="9" width="12.140625" customWidth="1"/>
    <col min="10" max="10" width="12.85546875" customWidth="1"/>
    <col min="11" max="11" width="37.28515625" customWidth="1"/>
    <col min="12" max="12" width="44.7109375" customWidth="1"/>
  </cols>
  <sheetData>
    <row r="1" spans="1:12" ht="15.75" thickBot="1">
      <c r="A1" s="8" t="s">
        <v>0</v>
      </c>
      <c r="B1" s="8" t="s">
        <v>1</v>
      </c>
      <c r="C1" s="8" t="s">
        <v>2</v>
      </c>
      <c r="D1" s="8" t="s">
        <v>3</v>
      </c>
      <c r="E1" s="8" t="s">
        <v>4</v>
      </c>
      <c r="F1" s="8" t="s">
        <v>5</v>
      </c>
      <c r="G1" s="8" t="s">
        <v>6</v>
      </c>
      <c r="H1" s="8" t="s">
        <v>7</v>
      </c>
      <c r="I1" s="8" t="s">
        <v>8</v>
      </c>
      <c r="J1" s="8" t="s">
        <v>9</v>
      </c>
      <c r="K1" s="8" t="s">
        <v>10</v>
      </c>
      <c r="L1" s="8" t="s">
        <v>11</v>
      </c>
    </row>
    <row r="2" spans="1:12" ht="30">
      <c r="A2" s="1">
        <v>35001</v>
      </c>
      <c r="B2" s="1" t="s">
        <v>12</v>
      </c>
      <c r="C2" s="2" t="s">
        <v>13</v>
      </c>
      <c r="D2" s="3" t="s">
        <v>14</v>
      </c>
      <c r="E2" s="1" t="s">
        <v>15</v>
      </c>
      <c r="F2" s="1" t="s">
        <v>16</v>
      </c>
      <c r="G2" s="4">
        <v>2499999.96</v>
      </c>
      <c r="H2" s="4">
        <v>0</v>
      </c>
      <c r="I2" s="5">
        <v>44925</v>
      </c>
      <c r="J2" s="5">
        <v>45107</v>
      </c>
      <c r="K2" s="6" t="s">
        <v>17</v>
      </c>
      <c r="L2" s="6" t="s">
        <v>18</v>
      </c>
    </row>
    <row r="3" spans="1:12" ht="23.25">
      <c r="A3" s="1">
        <v>35029</v>
      </c>
      <c r="B3" s="1" t="s">
        <v>12</v>
      </c>
      <c r="C3" s="2" t="s">
        <v>19</v>
      </c>
      <c r="D3" s="3" t="s">
        <v>20</v>
      </c>
      <c r="E3" s="1" t="s">
        <v>21</v>
      </c>
      <c r="F3" s="1" t="s">
        <v>22</v>
      </c>
      <c r="G3" s="4">
        <v>10615388.92</v>
      </c>
      <c r="H3" s="4">
        <v>0</v>
      </c>
      <c r="I3" s="5">
        <v>44927</v>
      </c>
      <c r="J3" s="5">
        <v>45108</v>
      </c>
      <c r="K3" s="6" t="s">
        <v>23</v>
      </c>
      <c r="L3" s="6" t="s">
        <v>18</v>
      </c>
    </row>
    <row r="4" spans="1:12" ht="30">
      <c r="A4" s="1">
        <v>35030</v>
      </c>
      <c r="B4" s="1" t="s">
        <v>12</v>
      </c>
      <c r="C4" s="2" t="s">
        <v>24</v>
      </c>
      <c r="D4" s="3" t="s">
        <v>25</v>
      </c>
      <c r="E4" s="1" t="s">
        <v>21</v>
      </c>
      <c r="F4" s="1" t="s">
        <v>26</v>
      </c>
      <c r="G4" s="4">
        <v>2694396.51</v>
      </c>
      <c r="H4" s="4">
        <v>0</v>
      </c>
      <c r="I4" s="5">
        <v>44925</v>
      </c>
      <c r="J4" s="5">
        <v>45107</v>
      </c>
      <c r="K4" s="6" t="s">
        <v>27</v>
      </c>
      <c r="L4" s="6" t="s">
        <v>18</v>
      </c>
    </row>
    <row r="5" spans="1:12" ht="23.25">
      <c r="A5" s="1">
        <v>35033</v>
      </c>
      <c r="B5" s="1" t="s">
        <v>12</v>
      </c>
      <c r="C5" s="2" t="s">
        <v>28</v>
      </c>
      <c r="D5" s="3" t="s">
        <v>29</v>
      </c>
      <c r="E5" s="1" t="s">
        <v>21</v>
      </c>
      <c r="F5" s="1" t="s">
        <v>30</v>
      </c>
      <c r="G5" s="4">
        <v>5331828.38</v>
      </c>
      <c r="H5" s="4">
        <v>0</v>
      </c>
      <c r="I5" s="5">
        <v>44743</v>
      </c>
      <c r="J5" s="5">
        <v>44927</v>
      </c>
      <c r="K5" s="6" t="s">
        <v>31</v>
      </c>
      <c r="L5" s="6" t="s">
        <v>18</v>
      </c>
    </row>
    <row r="6" spans="1:12" ht="23.25">
      <c r="A6" s="1">
        <v>35039</v>
      </c>
      <c r="B6" s="1" t="s">
        <v>12</v>
      </c>
      <c r="C6" s="2" t="s">
        <v>32</v>
      </c>
      <c r="D6" s="3" t="s">
        <v>33</v>
      </c>
      <c r="E6" s="1" t="s">
        <v>34</v>
      </c>
      <c r="F6" s="1" t="s">
        <v>35</v>
      </c>
      <c r="G6" s="4">
        <v>60000</v>
      </c>
      <c r="H6" s="4">
        <v>0</v>
      </c>
      <c r="I6" s="5">
        <v>44927</v>
      </c>
      <c r="J6" s="5">
        <v>45108</v>
      </c>
      <c r="K6" s="6" t="s">
        <v>36</v>
      </c>
      <c r="L6" s="6" t="s">
        <v>18</v>
      </c>
    </row>
    <row r="7" spans="1:12" ht="34.5">
      <c r="A7" s="1">
        <v>35040</v>
      </c>
      <c r="B7" s="1" t="s">
        <v>12</v>
      </c>
      <c r="C7" s="2" t="s">
        <v>37</v>
      </c>
      <c r="D7" s="3" t="s">
        <v>38</v>
      </c>
      <c r="E7" s="1" t="s">
        <v>39</v>
      </c>
      <c r="F7" s="1" t="s">
        <v>40</v>
      </c>
      <c r="G7" s="4">
        <v>344924.65</v>
      </c>
      <c r="H7" s="4">
        <v>0</v>
      </c>
      <c r="I7" s="5">
        <v>44927</v>
      </c>
      <c r="J7" s="5">
        <v>45108</v>
      </c>
      <c r="K7" s="6" t="s">
        <v>41</v>
      </c>
      <c r="L7" s="6" t="s">
        <v>18</v>
      </c>
    </row>
    <row r="8" spans="1:12" ht="45.75">
      <c r="A8" s="1">
        <v>35041</v>
      </c>
      <c r="B8" s="1" t="s">
        <v>12</v>
      </c>
      <c r="C8" s="2" t="s">
        <v>42</v>
      </c>
      <c r="D8" s="3" t="s">
        <v>43</v>
      </c>
      <c r="E8" s="1" t="s">
        <v>21</v>
      </c>
      <c r="F8" s="1" t="s">
        <v>44</v>
      </c>
      <c r="G8" s="4">
        <v>15137080</v>
      </c>
      <c r="H8" s="4">
        <v>0</v>
      </c>
      <c r="I8" s="5">
        <v>44348</v>
      </c>
      <c r="J8" s="5">
        <v>45078</v>
      </c>
      <c r="K8" s="6" t="s">
        <v>45</v>
      </c>
      <c r="L8" s="6" t="s">
        <v>18</v>
      </c>
    </row>
    <row r="9" spans="1:12" ht="23.25">
      <c r="A9" s="1">
        <v>35060</v>
      </c>
      <c r="B9" s="1" t="s">
        <v>12</v>
      </c>
      <c r="C9" s="2" t="s">
        <v>46</v>
      </c>
      <c r="D9" s="3" t="s">
        <v>47</v>
      </c>
      <c r="E9" s="1" t="s">
        <v>34</v>
      </c>
      <c r="F9" s="1" t="s">
        <v>48</v>
      </c>
      <c r="G9" s="4">
        <v>462800</v>
      </c>
      <c r="H9" s="4">
        <v>0</v>
      </c>
      <c r="I9" s="5">
        <v>44927</v>
      </c>
      <c r="J9" s="5">
        <v>45108</v>
      </c>
      <c r="K9" s="6" t="s">
        <v>49</v>
      </c>
      <c r="L9" s="6" t="s">
        <v>18</v>
      </c>
    </row>
    <row r="10" spans="1:12" ht="23.25">
      <c r="A10" s="1">
        <v>35061</v>
      </c>
      <c r="B10" s="1" t="s">
        <v>12</v>
      </c>
      <c r="C10" s="2" t="s">
        <v>50</v>
      </c>
      <c r="D10" s="3" t="s">
        <v>51</v>
      </c>
      <c r="E10" s="1" t="s">
        <v>34</v>
      </c>
      <c r="F10" s="1" t="s">
        <v>52</v>
      </c>
      <c r="G10" s="4">
        <v>3839500</v>
      </c>
      <c r="H10" s="4">
        <v>0</v>
      </c>
      <c r="I10" s="5">
        <v>44217</v>
      </c>
      <c r="J10" s="5">
        <v>45078</v>
      </c>
      <c r="K10" s="6" t="s">
        <v>53</v>
      </c>
      <c r="L10" s="6" t="s">
        <v>18</v>
      </c>
    </row>
    <row r="11" spans="1:12" ht="34.5">
      <c r="A11" s="1">
        <v>35077</v>
      </c>
      <c r="B11" s="1" t="s">
        <v>12</v>
      </c>
      <c r="C11" s="2" t="s">
        <v>54</v>
      </c>
      <c r="D11" s="3" t="s">
        <v>55</v>
      </c>
      <c r="E11" s="1" t="s">
        <v>34</v>
      </c>
      <c r="F11" s="1" t="s">
        <v>56</v>
      </c>
      <c r="G11" s="19" t="s">
        <v>57</v>
      </c>
      <c r="H11" s="4">
        <v>0</v>
      </c>
      <c r="I11" s="5" t="s">
        <v>58</v>
      </c>
      <c r="J11" s="5">
        <v>45048</v>
      </c>
      <c r="K11" s="6" t="s">
        <v>53</v>
      </c>
      <c r="L11" s="6" t="s">
        <v>59</v>
      </c>
    </row>
    <row r="12" spans="1:12" ht="23.25">
      <c r="A12" s="13">
        <v>37972</v>
      </c>
      <c r="B12" s="13" t="s">
        <v>12</v>
      </c>
      <c r="C12" s="14" t="s">
        <v>60</v>
      </c>
      <c r="D12" s="15" t="s">
        <v>61</v>
      </c>
      <c r="E12" s="13" t="s">
        <v>34</v>
      </c>
      <c r="F12" s="13" t="s">
        <v>62</v>
      </c>
      <c r="G12" s="16">
        <v>0</v>
      </c>
      <c r="H12" s="16">
        <v>0</v>
      </c>
      <c r="I12" s="17">
        <v>44999</v>
      </c>
      <c r="J12" s="17">
        <v>45170</v>
      </c>
      <c r="K12" s="18" t="s">
        <v>63</v>
      </c>
      <c r="L12" s="18" t="s">
        <v>18</v>
      </c>
    </row>
    <row r="13" spans="1:12" ht="23.25">
      <c r="A13" s="13">
        <v>38004</v>
      </c>
      <c r="B13" s="14" t="s">
        <v>12</v>
      </c>
      <c r="C13" s="13" t="s">
        <v>64</v>
      </c>
      <c r="D13" s="15" t="s">
        <v>65</v>
      </c>
      <c r="E13" s="13" t="s">
        <v>34</v>
      </c>
      <c r="F13" s="16" t="s">
        <v>66</v>
      </c>
      <c r="G13" s="16">
        <v>3485608.14</v>
      </c>
      <c r="H13" s="16">
        <v>0</v>
      </c>
      <c r="I13" s="17">
        <v>44378</v>
      </c>
      <c r="J13" s="17">
        <v>45170</v>
      </c>
      <c r="K13" s="18" t="s">
        <v>41</v>
      </c>
      <c r="L13" s="18" t="s">
        <v>18</v>
      </c>
    </row>
    <row r="14" spans="1:12" ht="23.25">
      <c r="A14" s="13">
        <v>38007</v>
      </c>
      <c r="B14" s="14" t="s">
        <v>12</v>
      </c>
      <c r="C14" s="13" t="s">
        <v>67</v>
      </c>
      <c r="D14" s="15" t="s">
        <v>68</v>
      </c>
      <c r="E14" s="13" t="s">
        <v>34</v>
      </c>
      <c r="F14" s="16" t="s">
        <v>69</v>
      </c>
      <c r="G14" s="16">
        <v>0</v>
      </c>
      <c r="H14" s="16">
        <v>0</v>
      </c>
      <c r="I14" s="17">
        <v>45006</v>
      </c>
      <c r="J14" s="17">
        <v>45139</v>
      </c>
      <c r="K14" s="18" t="s">
        <v>70</v>
      </c>
      <c r="L14" s="18" t="s">
        <v>18</v>
      </c>
    </row>
    <row r="15" spans="1:12" ht="23.25">
      <c r="A15" s="13">
        <v>38006</v>
      </c>
      <c r="B15" s="14" t="s">
        <v>12</v>
      </c>
      <c r="C15" s="13" t="s">
        <v>71</v>
      </c>
      <c r="D15" s="15" t="s">
        <v>72</v>
      </c>
      <c r="E15" s="13" t="s">
        <v>34</v>
      </c>
      <c r="F15" s="16" t="s">
        <v>73</v>
      </c>
      <c r="G15" s="16">
        <v>0</v>
      </c>
      <c r="H15" s="16">
        <v>0</v>
      </c>
      <c r="I15" s="17">
        <v>45078</v>
      </c>
      <c r="J15" s="17">
        <v>45261</v>
      </c>
      <c r="K15" s="18" t="s">
        <v>41</v>
      </c>
      <c r="L15" s="18" t="s">
        <v>18</v>
      </c>
    </row>
  </sheetData>
  <autoFilter ref="A1:L1" xr:uid="{00000000-0009-0000-0000-000003000000}"/>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workbookViewId="0">
      <selection activeCell="D6" sqref="D6"/>
    </sheetView>
  </sheetViews>
  <sheetFormatPr defaultRowHeight="15"/>
  <cols>
    <col min="1" max="1" width="28.140625" customWidth="1"/>
    <col min="2" max="2" width="9.7109375" customWidth="1"/>
    <col min="3" max="3" width="20" customWidth="1"/>
  </cols>
  <sheetData>
    <row r="1" spans="1:3" ht="18" thickBot="1">
      <c r="A1" s="9" t="s">
        <v>74</v>
      </c>
      <c r="B1" s="9"/>
      <c r="C1" s="9"/>
    </row>
    <row r="2" spans="1:3" ht="16.5" thickTop="1" thickBot="1">
      <c r="A2" s="8" t="s">
        <v>75</v>
      </c>
      <c r="B2" s="8" t="s">
        <v>76</v>
      </c>
      <c r="C2" s="8" t="s">
        <v>77</v>
      </c>
    </row>
    <row r="3" spans="1:3">
      <c r="A3" s="10" t="s">
        <v>78</v>
      </c>
      <c r="B3">
        <f>COUNTA('Novas contratações'!C2:C99)</f>
        <v>36</v>
      </c>
      <c r="C3" s="7">
        <f>'Novas contratações'!H38</f>
        <v>39023246.800000004</v>
      </c>
    </row>
    <row r="4" spans="1:3">
      <c r="A4" s="10" t="s">
        <v>79</v>
      </c>
      <c r="B4">
        <f>COUNTA(Prorrogações!C2:C98)</f>
        <v>15</v>
      </c>
      <c r="C4" s="7">
        <f>Prorrogações!H17</f>
        <v>9558367.1699999999</v>
      </c>
    </row>
    <row r="5" spans="1:3">
      <c r="A5" s="10" t="s">
        <v>80</v>
      </c>
      <c r="B5">
        <f>COUNTA('Necessidades sem orçamento'!C2:C101)</f>
        <v>14</v>
      </c>
      <c r="C5" s="7"/>
    </row>
    <row r="6" spans="1:3" ht="15.75" thickBot="1">
      <c r="A6" s="11" t="s">
        <v>81</v>
      </c>
      <c r="B6" s="11">
        <f>SUM(B3:B5)</f>
        <v>65</v>
      </c>
      <c r="C6" s="12">
        <f>SUM(C3:C5)</f>
        <v>48581613.970000006</v>
      </c>
    </row>
    <row r="7" spans="1:3" ht="15.75" thickTop="1"/>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8"/>
  <sheetViews>
    <sheetView workbookViewId="0">
      <selection activeCell="J36" sqref="J36"/>
    </sheetView>
  </sheetViews>
  <sheetFormatPr defaultRowHeight="15"/>
  <cols>
    <col min="1" max="1" width="6.85546875" customWidth="1"/>
    <col min="2" max="2" width="21.7109375" customWidth="1"/>
    <col min="3" max="3" width="48.140625" customWidth="1"/>
    <col min="4" max="4" width="33.28515625" customWidth="1"/>
    <col min="6" max="6" width="24.28515625" customWidth="1"/>
    <col min="7" max="7" width="18" bestFit="1" customWidth="1"/>
    <col min="8" max="8" width="17" customWidth="1"/>
    <col min="9" max="9" width="12.140625" customWidth="1"/>
    <col min="10" max="10" width="12.85546875" customWidth="1"/>
    <col min="11" max="11" width="37.28515625" customWidth="1"/>
    <col min="12" max="12" width="44.7109375" customWidth="1"/>
  </cols>
  <sheetData>
    <row r="1" spans="1:12" ht="15.75" thickBot="1">
      <c r="A1" s="8" t="s">
        <v>0</v>
      </c>
      <c r="B1" s="8" t="s">
        <v>1</v>
      </c>
      <c r="C1" s="8" t="s">
        <v>2</v>
      </c>
      <c r="D1" s="8" t="s">
        <v>3</v>
      </c>
      <c r="E1" s="8" t="s">
        <v>4</v>
      </c>
      <c r="F1" s="8" t="s">
        <v>5</v>
      </c>
      <c r="G1" s="8" t="s">
        <v>6</v>
      </c>
      <c r="H1" s="8" t="s">
        <v>7</v>
      </c>
      <c r="I1" s="8" t="s">
        <v>8</v>
      </c>
      <c r="J1" s="8" t="s">
        <v>9</v>
      </c>
      <c r="K1" s="8" t="s">
        <v>10</v>
      </c>
      <c r="L1" s="8" t="s">
        <v>11</v>
      </c>
    </row>
    <row r="2" spans="1:12" ht="30">
      <c r="A2" s="1">
        <v>34692</v>
      </c>
      <c r="B2" s="1" t="s">
        <v>12</v>
      </c>
      <c r="C2" s="2" t="s">
        <v>82</v>
      </c>
      <c r="D2" s="3" t="s">
        <v>83</v>
      </c>
      <c r="E2" s="1" t="s">
        <v>84</v>
      </c>
      <c r="F2" s="1" t="s">
        <v>85</v>
      </c>
      <c r="G2" s="4">
        <v>600000000</v>
      </c>
      <c r="H2" s="4">
        <v>3500000</v>
      </c>
      <c r="I2" s="5">
        <v>44776</v>
      </c>
      <c r="J2" s="5">
        <v>44960</v>
      </c>
      <c r="K2" s="6" t="s">
        <v>31</v>
      </c>
      <c r="L2" s="6" t="s">
        <v>18</v>
      </c>
    </row>
    <row r="3" spans="1:12" ht="34.5">
      <c r="A3" s="1">
        <v>34693</v>
      </c>
      <c r="B3" s="1" t="s">
        <v>12</v>
      </c>
      <c r="C3" s="2" t="s">
        <v>86</v>
      </c>
      <c r="D3" s="3" t="s">
        <v>87</v>
      </c>
      <c r="E3" s="1" t="s">
        <v>88</v>
      </c>
      <c r="F3" s="1" t="s">
        <v>89</v>
      </c>
      <c r="G3" s="4">
        <v>76500</v>
      </c>
      <c r="H3" s="4">
        <v>76500</v>
      </c>
      <c r="I3" s="5">
        <v>45065</v>
      </c>
      <c r="J3" s="5">
        <v>45249</v>
      </c>
      <c r="K3" s="6" t="s">
        <v>90</v>
      </c>
      <c r="L3" s="6" t="s">
        <v>18</v>
      </c>
    </row>
    <row r="4" spans="1:12" ht="23.25">
      <c r="A4" s="1">
        <v>34696</v>
      </c>
      <c r="B4" s="1" t="s">
        <v>12</v>
      </c>
      <c r="C4" s="2" t="s">
        <v>91</v>
      </c>
      <c r="D4" s="3" t="s">
        <v>92</v>
      </c>
      <c r="E4" s="1" t="s">
        <v>34</v>
      </c>
      <c r="F4" s="1" t="s">
        <v>93</v>
      </c>
      <c r="G4" s="4">
        <v>41940</v>
      </c>
      <c r="H4" s="4">
        <v>41940</v>
      </c>
      <c r="I4" s="5">
        <v>44918</v>
      </c>
      <c r="J4" s="5">
        <v>45100</v>
      </c>
      <c r="K4" s="6" t="s">
        <v>94</v>
      </c>
      <c r="L4" s="6" t="s">
        <v>18</v>
      </c>
    </row>
    <row r="5" spans="1:12" ht="30">
      <c r="A5" s="1">
        <v>34697</v>
      </c>
      <c r="B5" s="1" t="s">
        <v>12</v>
      </c>
      <c r="C5" s="2" t="s">
        <v>95</v>
      </c>
      <c r="D5" s="3" t="s">
        <v>96</v>
      </c>
      <c r="E5" s="1" t="s">
        <v>88</v>
      </c>
      <c r="F5" s="1" t="s">
        <v>97</v>
      </c>
      <c r="G5" s="4">
        <v>5865929.8200000003</v>
      </c>
      <c r="H5" s="4">
        <v>3027475.33</v>
      </c>
      <c r="I5" s="5">
        <v>45100</v>
      </c>
      <c r="J5" s="5">
        <v>45283</v>
      </c>
      <c r="K5" s="6" t="s">
        <v>98</v>
      </c>
      <c r="L5" s="6" t="s">
        <v>18</v>
      </c>
    </row>
    <row r="6" spans="1:12" ht="30">
      <c r="A6" s="1">
        <v>34698</v>
      </c>
      <c r="B6" s="1" t="s">
        <v>12</v>
      </c>
      <c r="C6" s="2" t="s">
        <v>99</v>
      </c>
      <c r="D6" s="3" t="s">
        <v>100</v>
      </c>
      <c r="E6" s="1" t="s">
        <v>34</v>
      </c>
      <c r="F6" s="1" t="s">
        <v>48</v>
      </c>
      <c r="G6" s="4">
        <v>36598035.909999996</v>
      </c>
      <c r="H6" s="4">
        <v>1000000</v>
      </c>
      <c r="I6" s="5">
        <v>44774</v>
      </c>
      <c r="J6" s="5">
        <v>44958</v>
      </c>
      <c r="K6" s="6" t="s">
        <v>63</v>
      </c>
      <c r="L6" s="6" t="s">
        <v>18</v>
      </c>
    </row>
    <row r="7" spans="1:12" ht="34.5">
      <c r="A7" s="1">
        <v>34700</v>
      </c>
      <c r="B7" s="1" t="s">
        <v>12</v>
      </c>
      <c r="C7" s="2" t="s">
        <v>101</v>
      </c>
      <c r="D7" s="3" t="s">
        <v>102</v>
      </c>
      <c r="E7" s="1" t="s">
        <v>88</v>
      </c>
      <c r="F7" s="1" t="s">
        <v>103</v>
      </c>
      <c r="G7" s="4">
        <v>5000</v>
      </c>
      <c r="H7" s="4">
        <v>5000</v>
      </c>
      <c r="I7" s="5">
        <v>44896</v>
      </c>
      <c r="J7" s="5">
        <v>45078</v>
      </c>
      <c r="K7" s="6" t="s">
        <v>41</v>
      </c>
      <c r="L7" s="6" t="s">
        <v>18</v>
      </c>
    </row>
    <row r="8" spans="1:12" ht="30">
      <c r="A8" s="1">
        <v>34702</v>
      </c>
      <c r="B8" s="1" t="s">
        <v>12</v>
      </c>
      <c r="C8" s="2" t="s">
        <v>104</v>
      </c>
      <c r="D8" s="3" t="s">
        <v>105</v>
      </c>
      <c r="E8" s="1" t="s">
        <v>34</v>
      </c>
      <c r="F8" s="1" t="s">
        <v>106</v>
      </c>
      <c r="G8" s="4">
        <v>1536000</v>
      </c>
      <c r="H8" s="4">
        <v>1536000</v>
      </c>
      <c r="I8" s="5">
        <v>45017</v>
      </c>
      <c r="J8" s="5">
        <v>45200</v>
      </c>
      <c r="K8" s="6" t="s">
        <v>107</v>
      </c>
      <c r="L8" s="6" t="s">
        <v>18</v>
      </c>
    </row>
    <row r="9" spans="1:12" ht="30">
      <c r="A9" s="1">
        <v>34729</v>
      </c>
      <c r="B9" s="1" t="s">
        <v>12</v>
      </c>
      <c r="C9" s="2" t="s">
        <v>108</v>
      </c>
      <c r="D9" s="3" t="s">
        <v>109</v>
      </c>
      <c r="E9" s="1" t="s">
        <v>110</v>
      </c>
      <c r="F9" s="1" t="s">
        <v>111</v>
      </c>
      <c r="G9" s="4">
        <v>437666.58</v>
      </c>
      <c r="H9" s="4">
        <v>437666.58</v>
      </c>
      <c r="I9" s="5">
        <v>44886</v>
      </c>
      <c r="J9" s="5">
        <v>45067</v>
      </c>
      <c r="K9" s="6" t="s">
        <v>112</v>
      </c>
      <c r="L9" s="6" t="s">
        <v>18</v>
      </c>
    </row>
    <row r="10" spans="1:12" ht="23.25">
      <c r="A10" s="1">
        <v>34730</v>
      </c>
      <c r="B10" s="1" t="s">
        <v>12</v>
      </c>
      <c r="C10" s="2" t="s">
        <v>113</v>
      </c>
      <c r="D10" s="3" t="s">
        <v>114</v>
      </c>
      <c r="E10" s="1" t="s">
        <v>110</v>
      </c>
      <c r="F10" s="1" t="s">
        <v>115</v>
      </c>
      <c r="G10" s="4">
        <v>2000</v>
      </c>
      <c r="H10" s="4">
        <v>2000</v>
      </c>
      <c r="I10" s="5">
        <v>44896</v>
      </c>
      <c r="J10" s="5">
        <v>45078</v>
      </c>
      <c r="K10" s="6" t="s">
        <v>17</v>
      </c>
      <c r="L10" s="6" t="s">
        <v>18</v>
      </c>
    </row>
    <row r="11" spans="1:12" ht="30">
      <c r="A11" s="1">
        <v>34731</v>
      </c>
      <c r="B11" s="1" t="s">
        <v>12</v>
      </c>
      <c r="C11" s="2" t="s">
        <v>116</v>
      </c>
      <c r="D11" s="3" t="s">
        <v>117</v>
      </c>
      <c r="E11" s="1" t="s">
        <v>110</v>
      </c>
      <c r="F11" s="1" t="s">
        <v>118</v>
      </c>
      <c r="G11" s="4">
        <v>828000</v>
      </c>
      <c r="H11" s="4">
        <v>418000</v>
      </c>
      <c r="I11" s="5">
        <v>45046</v>
      </c>
      <c r="J11" s="5">
        <v>45230</v>
      </c>
      <c r="K11" s="6" t="s">
        <v>112</v>
      </c>
      <c r="L11" s="6" t="s">
        <v>18</v>
      </c>
    </row>
    <row r="12" spans="1:12" ht="23.25">
      <c r="A12" s="1">
        <v>34732</v>
      </c>
      <c r="B12" s="1" t="s">
        <v>12</v>
      </c>
      <c r="C12" s="2" t="s">
        <v>119</v>
      </c>
      <c r="D12" s="3" t="s">
        <v>120</v>
      </c>
      <c r="E12" s="1" t="s">
        <v>110</v>
      </c>
      <c r="F12" s="1" t="s">
        <v>121</v>
      </c>
      <c r="G12" s="4">
        <v>350</v>
      </c>
      <c r="H12" s="4">
        <v>350</v>
      </c>
      <c r="I12" s="5">
        <v>44682</v>
      </c>
      <c r="J12" s="5">
        <v>45231</v>
      </c>
      <c r="K12" s="6" t="s">
        <v>17</v>
      </c>
      <c r="L12" s="6" t="s">
        <v>18</v>
      </c>
    </row>
    <row r="13" spans="1:12" ht="45">
      <c r="A13" s="1">
        <v>34733</v>
      </c>
      <c r="B13" s="1" t="s">
        <v>12</v>
      </c>
      <c r="C13" s="2" t="s">
        <v>122</v>
      </c>
      <c r="D13" s="3" t="s">
        <v>123</v>
      </c>
      <c r="E13" s="1" t="s">
        <v>21</v>
      </c>
      <c r="F13" s="1" t="s">
        <v>124</v>
      </c>
      <c r="G13" s="4">
        <v>216000</v>
      </c>
      <c r="H13" s="4">
        <v>188982.14</v>
      </c>
      <c r="I13" s="5">
        <v>44866</v>
      </c>
      <c r="J13" s="5">
        <v>45047</v>
      </c>
      <c r="K13" s="6" t="s">
        <v>125</v>
      </c>
      <c r="L13" s="6" t="s">
        <v>18</v>
      </c>
    </row>
    <row r="14" spans="1:12" ht="23.25">
      <c r="A14" s="1">
        <v>34743</v>
      </c>
      <c r="B14" s="1" t="s">
        <v>12</v>
      </c>
      <c r="C14" s="2" t="s">
        <v>126</v>
      </c>
      <c r="D14" s="3" t="s">
        <v>127</v>
      </c>
      <c r="E14" s="1" t="s">
        <v>21</v>
      </c>
      <c r="F14" s="1" t="s">
        <v>128</v>
      </c>
      <c r="G14" s="4">
        <v>240000</v>
      </c>
      <c r="H14" s="4">
        <v>240000</v>
      </c>
      <c r="I14" s="5">
        <v>44801</v>
      </c>
      <c r="J14" s="5">
        <v>44985</v>
      </c>
      <c r="K14" s="6" t="s">
        <v>129</v>
      </c>
      <c r="L14" s="6" t="s">
        <v>18</v>
      </c>
    </row>
    <row r="15" spans="1:12" ht="45.75">
      <c r="A15" s="1">
        <v>34745</v>
      </c>
      <c r="B15" s="1" t="s">
        <v>12</v>
      </c>
      <c r="C15" s="2" t="s">
        <v>130</v>
      </c>
      <c r="D15" s="3" t="s">
        <v>131</v>
      </c>
      <c r="E15" s="1" t="s">
        <v>21</v>
      </c>
      <c r="F15" s="1" t="s">
        <v>132</v>
      </c>
      <c r="G15" s="4">
        <v>310000</v>
      </c>
      <c r="H15" s="4">
        <v>310000</v>
      </c>
      <c r="I15" s="5">
        <v>45107</v>
      </c>
      <c r="J15" s="5">
        <v>45291</v>
      </c>
      <c r="K15" s="6" t="s">
        <v>133</v>
      </c>
      <c r="L15" s="6" t="s">
        <v>18</v>
      </c>
    </row>
    <row r="16" spans="1:12" ht="45">
      <c r="A16" s="1">
        <v>34754</v>
      </c>
      <c r="B16" s="1" t="s">
        <v>12</v>
      </c>
      <c r="C16" s="2" t="s">
        <v>134</v>
      </c>
      <c r="D16" s="3" t="s">
        <v>135</v>
      </c>
      <c r="E16" s="1" t="s">
        <v>110</v>
      </c>
      <c r="F16" s="1" t="s">
        <v>136</v>
      </c>
      <c r="G16" s="4">
        <v>243777.9</v>
      </c>
      <c r="H16" s="4">
        <v>243777.9</v>
      </c>
      <c r="I16" s="5">
        <v>44755</v>
      </c>
      <c r="J16" s="5">
        <v>44939</v>
      </c>
      <c r="K16" s="6" t="s">
        <v>41</v>
      </c>
      <c r="L16" s="6" t="s">
        <v>18</v>
      </c>
    </row>
    <row r="17" spans="1:12" ht="23.25">
      <c r="A17" s="1">
        <v>34757</v>
      </c>
      <c r="B17" s="1" t="s">
        <v>12</v>
      </c>
      <c r="C17" s="2" t="s">
        <v>137</v>
      </c>
      <c r="D17" s="3" t="s">
        <v>138</v>
      </c>
      <c r="E17" s="1" t="s">
        <v>21</v>
      </c>
      <c r="F17" s="1" t="s">
        <v>139</v>
      </c>
      <c r="G17" s="4">
        <v>40085000</v>
      </c>
      <c r="H17" s="4">
        <v>14698354.99</v>
      </c>
      <c r="I17" s="5">
        <v>45107</v>
      </c>
      <c r="J17" s="5">
        <v>45291</v>
      </c>
      <c r="K17" s="6" t="s">
        <v>140</v>
      </c>
      <c r="L17" s="6" t="s">
        <v>18</v>
      </c>
    </row>
    <row r="18" spans="1:12" ht="45">
      <c r="A18" s="1">
        <v>34758</v>
      </c>
      <c r="B18" s="1" t="s">
        <v>12</v>
      </c>
      <c r="C18" s="2" t="s">
        <v>141</v>
      </c>
      <c r="D18" s="3" t="s">
        <v>142</v>
      </c>
      <c r="E18" s="1" t="s">
        <v>21</v>
      </c>
      <c r="F18" s="1" t="s">
        <v>143</v>
      </c>
      <c r="G18" s="4">
        <v>24883.200000000001</v>
      </c>
      <c r="H18" s="4">
        <v>24883.200000000001</v>
      </c>
      <c r="I18" s="5">
        <v>45097</v>
      </c>
      <c r="J18" s="5">
        <v>45280</v>
      </c>
      <c r="K18" s="6" t="s">
        <v>140</v>
      </c>
      <c r="L18" s="6" t="s">
        <v>18</v>
      </c>
    </row>
    <row r="19" spans="1:12" ht="30">
      <c r="A19" s="1">
        <v>34784</v>
      </c>
      <c r="B19" s="1" t="s">
        <v>12</v>
      </c>
      <c r="C19" s="2" t="s">
        <v>144</v>
      </c>
      <c r="D19" s="3" t="s">
        <v>145</v>
      </c>
      <c r="E19" s="1" t="s">
        <v>21</v>
      </c>
      <c r="F19" s="1" t="s">
        <v>146</v>
      </c>
      <c r="G19" s="4">
        <v>147600</v>
      </c>
      <c r="H19" s="4">
        <v>147762.16</v>
      </c>
      <c r="I19" s="5">
        <v>45047</v>
      </c>
      <c r="J19" s="5">
        <v>45231</v>
      </c>
      <c r="K19" s="6" t="s">
        <v>147</v>
      </c>
      <c r="L19" s="6" t="s">
        <v>18</v>
      </c>
    </row>
    <row r="20" spans="1:12" ht="30">
      <c r="A20" s="1">
        <v>34789</v>
      </c>
      <c r="B20" s="1" t="s">
        <v>12</v>
      </c>
      <c r="C20" s="2" t="s">
        <v>148</v>
      </c>
      <c r="D20" s="3" t="s">
        <v>149</v>
      </c>
      <c r="E20" s="1" t="s">
        <v>21</v>
      </c>
      <c r="F20" s="1" t="s">
        <v>150</v>
      </c>
      <c r="G20" s="4">
        <v>6595000</v>
      </c>
      <c r="H20" s="4">
        <v>1264587.58</v>
      </c>
      <c r="I20" s="5">
        <v>44925</v>
      </c>
      <c r="J20" s="5">
        <v>45107</v>
      </c>
      <c r="K20" s="6" t="s">
        <v>147</v>
      </c>
      <c r="L20" s="6" t="s">
        <v>18</v>
      </c>
    </row>
    <row r="21" spans="1:12" ht="30">
      <c r="A21" s="1">
        <v>34790</v>
      </c>
      <c r="B21" s="1" t="s">
        <v>12</v>
      </c>
      <c r="C21" s="2" t="s">
        <v>151</v>
      </c>
      <c r="D21" s="3" t="s">
        <v>152</v>
      </c>
      <c r="E21" s="1" t="s">
        <v>39</v>
      </c>
      <c r="F21" s="1" t="s">
        <v>153</v>
      </c>
      <c r="G21" s="4">
        <v>704551.8</v>
      </c>
      <c r="H21" s="4">
        <v>760915.8</v>
      </c>
      <c r="I21" s="5">
        <v>44795</v>
      </c>
      <c r="J21" s="5">
        <v>44979</v>
      </c>
      <c r="K21" s="6" t="s">
        <v>154</v>
      </c>
      <c r="L21" s="6" t="s">
        <v>18</v>
      </c>
    </row>
    <row r="22" spans="1:12" ht="45">
      <c r="A22" s="1">
        <v>34791</v>
      </c>
      <c r="B22" s="1" t="s">
        <v>12</v>
      </c>
      <c r="C22" s="2" t="s">
        <v>155</v>
      </c>
      <c r="D22" s="3" t="s">
        <v>156</v>
      </c>
      <c r="E22" s="1" t="s">
        <v>21</v>
      </c>
      <c r="F22" s="1" t="s">
        <v>157</v>
      </c>
      <c r="G22" s="4">
        <v>77600</v>
      </c>
      <c r="H22" s="4">
        <v>77600</v>
      </c>
      <c r="I22" s="5">
        <v>45107</v>
      </c>
      <c r="J22" s="5">
        <v>45291</v>
      </c>
      <c r="K22" s="6" t="s">
        <v>158</v>
      </c>
      <c r="L22" s="6" t="s">
        <v>18</v>
      </c>
    </row>
    <row r="23" spans="1:12" ht="45">
      <c r="A23" s="1">
        <v>34792</v>
      </c>
      <c r="B23" s="1" t="s">
        <v>12</v>
      </c>
      <c r="C23" s="2" t="s">
        <v>159</v>
      </c>
      <c r="D23" s="3" t="s">
        <v>160</v>
      </c>
      <c r="E23" s="1" t="s">
        <v>21</v>
      </c>
      <c r="F23" s="1" t="s">
        <v>161</v>
      </c>
      <c r="G23" s="4">
        <v>200000</v>
      </c>
      <c r="H23" s="4">
        <v>150000</v>
      </c>
      <c r="I23" s="5">
        <v>44835</v>
      </c>
      <c r="J23" s="5">
        <v>45017</v>
      </c>
      <c r="K23" s="6" t="s">
        <v>140</v>
      </c>
      <c r="L23" s="6" t="s">
        <v>18</v>
      </c>
    </row>
    <row r="24" spans="1:12" ht="45">
      <c r="A24" s="1">
        <v>34813</v>
      </c>
      <c r="B24" s="1" t="s">
        <v>12</v>
      </c>
      <c r="C24" s="2" t="s">
        <v>162</v>
      </c>
      <c r="D24" s="3" t="s">
        <v>163</v>
      </c>
      <c r="E24" s="1" t="s">
        <v>21</v>
      </c>
      <c r="F24" s="1" t="s">
        <v>164</v>
      </c>
      <c r="G24" s="4">
        <v>430000</v>
      </c>
      <c r="H24" s="4">
        <v>430000</v>
      </c>
      <c r="I24" s="5">
        <v>45078</v>
      </c>
      <c r="J24" s="5">
        <v>45261</v>
      </c>
      <c r="K24" s="6" t="s">
        <v>140</v>
      </c>
      <c r="L24" s="6" t="s">
        <v>18</v>
      </c>
    </row>
    <row r="25" spans="1:12" ht="30">
      <c r="A25" s="1">
        <v>34815</v>
      </c>
      <c r="B25" s="1" t="s">
        <v>12</v>
      </c>
      <c r="C25" s="2" t="s">
        <v>165</v>
      </c>
      <c r="D25" s="3" t="s">
        <v>166</v>
      </c>
      <c r="E25" s="1" t="s">
        <v>21</v>
      </c>
      <c r="F25" s="1" t="s">
        <v>167</v>
      </c>
      <c r="G25" s="4">
        <v>1800000</v>
      </c>
      <c r="H25" s="4">
        <v>1000000</v>
      </c>
      <c r="I25" s="5">
        <v>45107</v>
      </c>
      <c r="J25" s="5">
        <v>45291</v>
      </c>
      <c r="K25" s="6" t="s">
        <v>129</v>
      </c>
      <c r="L25" s="6" t="s">
        <v>18</v>
      </c>
    </row>
    <row r="26" spans="1:12" ht="30">
      <c r="A26" s="1">
        <v>34817</v>
      </c>
      <c r="B26" s="1" t="s">
        <v>12</v>
      </c>
      <c r="C26" s="2" t="s">
        <v>168</v>
      </c>
      <c r="D26" s="3" t="s">
        <v>169</v>
      </c>
      <c r="E26" s="1" t="s">
        <v>21</v>
      </c>
      <c r="F26" s="1" t="s">
        <v>170</v>
      </c>
      <c r="G26" s="4">
        <v>6000000</v>
      </c>
      <c r="H26" s="4">
        <v>2000000</v>
      </c>
      <c r="I26" s="5">
        <v>44925</v>
      </c>
      <c r="J26" s="5">
        <v>45107</v>
      </c>
      <c r="K26" s="6" t="s">
        <v>171</v>
      </c>
      <c r="L26" s="6" t="s">
        <v>18</v>
      </c>
    </row>
    <row r="27" spans="1:12" ht="23.25">
      <c r="A27" s="1">
        <v>34818</v>
      </c>
      <c r="B27" s="1" t="s">
        <v>12</v>
      </c>
      <c r="C27" s="2" t="s">
        <v>172</v>
      </c>
      <c r="D27" s="3" t="s">
        <v>173</v>
      </c>
      <c r="E27" s="1" t="s">
        <v>21</v>
      </c>
      <c r="F27" s="1" t="s">
        <v>174</v>
      </c>
      <c r="G27" s="4">
        <v>8480000</v>
      </c>
      <c r="H27" s="4">
        <v>2000000</v>
      </c>
      <c r="I27" s="5">
        <v>44925</v>
      </c>
      <c r="J27" s="5">
        <v>45107</v>
      </c>
      <c r="K27" s="6" t="s">
        <v>27</v>
      </c>
      <c r="L27" s="6" t="s">
        <v>18</v>
      </c>
    </row>
    <row r="28" spans="1:12" ht="30">
      <c r="A28" s="1">
        <v>34820</v>
      </c>
      <c r="B28" s="1" t="s">
        <v>12</v>
      </c>
      <c r="C28" s="2" t="s">
        <v>175</v>
      </c>
      <c r="D28" s="3" t="s">
        <v>176</v>
      </c>
      <c r="E28" s="1" t="s">
        <v>21</v>
      </c>
      <c r="F28" s="1" t="s">
        <v>177</v>
      </c>
      <c r="G28" s="4">
        <v>200000</v>
      </c>
      <c r="H28" s="4">
        <v>580000</v>
      </c>
      <c r="I28" s="5">
        <v>45017</v>
      </c>
      <c r="J28" s="5">
        <v>45200</v>
      </c>
      <c r="K28" s="6" t="s">
        <v>98</v>
      </c>
      <c r="L28" s="6" t="s">
        <v>18</v>
      </c>
    </row>
    <row r="29" spans="1:12" ht="23.25">
      <c r="A29" s="1">
        <v>34827</v>
      </c>
      <c r="B29" s="1" t="s">
        <v>12</v>
      </c>
      <c r="C29" s="2" t="s">
        <v>178</v>
      </c>
      <c r="D29" s="3" t="s">
        <v>179</v>
      </c>
      <c r="E29" s="1" t="s">
        <v>15</v>
      </c>
      <c r="F29" s="1" t="s">
        <v>180</v>
      </c>
      <c r="G29" s="4">
        <v>1500000</v>
      </c>
      <c r="H29" s="4">
        <v>1500000</v>
      </c>
      <c r="I29" s="5">
        <v>45046</v>
      </c>
      <c r="J29" s="5">
        <v>45230</v>
      </c>
      <c r="K29" s="6" t="s">
        <v>31</v>
      </c>
      <c r="L29" s="6" t="s">
        <v>18</v>
      </c>
    </row>
    <row r="30" spans="1:12" ht="23.25">
      <c r="A30" s="1">
        <v>34828</v>
      </c>
      <c r="B30" s="1" t="s">
        <v>12</v>
      </c>
      <c r="C30" s="2" t="s">
        <v>181</v>
      </c>
      <c r="D30" s="3" t="s">
        <v>182</v>
      </c>
      <c r="E30" s="1" t="s">
        <v>15</v>
      </c>
      <c r="F30" s="1" t="s">
        <v>183</v>
      </c>
      <c r="G30" s="4">
        <v>400000</v>
      </c>
      <c r="H30" s="4">
        <v>400000</v>
      </c>
      <c r="I30" s="5">
        <v>44925</v>
      </c>
      <c r="J30" s="5">
        <v>45107</v>
      </c>
      <c r="K30" s="6" t="s">
        <v>154</v>
      </c>
      <c r="L30" s="6" t="s">
        <v>18</v>
      </c>
    </row>
    <row r="31" spans="1:12" ht="23.25">
      <c r="A31" s="1">
        <v>35010</v>
      </c>
      <c r="B31" s="1" t="s">
        <v>12</v>
      </c>
      <c r="C31" s="2" t="s">
        <v>184</v>
      </c>
      <c r="D31" s="3" t="s">
        <v>185</v>
      </c>
      <c r="E31" s="1" t="s">
        <v>15</v>
      </c>
      <c r="F31" s="1" t="s">
        <v>186</v>
      </c>
      <c r="G31" s="4">
        <v>1399473.8</v>
      </c>
      <c r="H31" s="4">
        <v>630000</v>
      </c>
      <c r="I31" s="5">
        <v>44866</v>
      </c>
      <c r="J31" s="5">
        <v>45047</v>
      </c>
      <c r="K31" s="6" t="s">
        <v>31</v>
      </c>
      <c r="L31" s="6" t="s">
        <v>18</v>
      </c>
    </row>
    <row r="32" spans="1:12">
      <c r="A32" s="1">
        <v>35034</v>
      </c>
      <c r="B32" s="1" t="s">
        <v>12</v>
      </c>
      <c r="C32" s="2" t="s">
        <v>187</v>
      </c>
      <c r="D32" s="3" t="s">
        <v>188</v>
      </c>
      <c r="E32" s="1" t="s">
        <v>39</v>
      </c>
      <c r="F32" s="1" t="s">
        <v>189</v>
      </c>
      <c r="G32" s="4">
        <v>260682</v>
      </c>
      <c r="H32" s="4">
        <v>260682</v>
      </c>
      <c r="I32" s="5">
        <v>44743</v>
      </c>
      <c r="J32" s="5">
        <v>44927</v>
      </c>
      <c r="K32" s="6" t="s">
        <v>190</v>
      </c>
      <c r="L32" s="6" t="s">
        <v>191</v>
      </c>
    </row>
    <row r="33" spans="1:12" ht="23.25">
      <c r="A33" s="20">
        <v>34701</v>
      </c>
      <c r="B33" s="26" t="s">
        <v>192</v>
      </c>
      <c r="C33" s="21" t="s">
        <v>193</v>
      </c>
      <c r="D33" s="22" t="s">
        <v>194</v>
      </c>
      <c r="E33" s="20" t="s">
        <v>110</v>
      </c>
      <c r="F33" s="20" t="s">
        <v>195</v>
      </c>
      <c r="G33" s="23">
        <v>80950</v>
      </c>
      <c r="H33" s="23">
        <v>80950</v>
      </c>
      <c r="I33" s="24">
        <v>45046</v>
      </c>
      <c r="J33" s="24">
        <v>45230</v>
      </c>
      <c r="K33" s="25" t="s">
        <v>196</v>
      </c>
      <c r="L33" s="25" t="s">
        <v>18</v>
      </c>
    </row>
    <row r="34" spans="1:12" ht="30.75">
      <c r="A34" s="20">
        <v>34703</v>
      </c>
      <c r="B34" s="26" t="s">
        <v>192</v>
      </c>
      <c r="C34" s="21" t="s">
        <v>197</v>
      </c>
      <c r="D34" s="22" t="s">
        <v>198</v>
      </c>
      <c r="E34" s="20" t="s">
        <v>110</v>
      </c>
      <c r="F34" s="20" t="s">
        <v>199</v>
      </c>
      <c r="G34" s="23">
        <v>346799.25</v>
      </c>
      <c r="H34" s="23">
        <v>346799.25</v>
      </c>
      <c r="I34" s="24">
        <v>45107</v>
      </c>
      <c r="J34" s="24">
        <v>45291</v>
      </c>
      <c r="K34" s="25" t="s">
        <v>41</v>
      </c>
      <c r="L34" s="25" t="s">
        <v>18</v>
      </c>
    </row>
    <row r="35" spans="1:12" ht="34.5">
      <c r="A35" s="13">
        <v>37969</v>
      </c>
      <c r="B35" s="13" t="s">
        <v>12</v>
      </c>
      <c r="C35" s="14" t="s">
        <v>200</v>
      </c>
      <c r="D35" s="15" t="s">
        <v>201</v>
      </c>
      <c r="E35" s="13" t="s">
        <v>21</v>
      </c>
      <c r="F35" s="13" t="s">
        <v>202</v>
      </c>
      <c r="G35" s="16">
        <v>128019.87</v>
      </c>
      <c r="H35" s="16">
        <v>128019.87</v>
      </c>
      <c r="I35" s="17">
        <v>44942</v>
      </c>
      <c r="J35" s="17">
        <v>45139</v>
      </c>
      <c r="K35" s="18" t="s">
        <v>45</v>
      </c>
      <c r="L35" s="18" t="s">
        <v>18</v>
      </c>
    </row>
    <row r="36" spans="1:12" ht="23.25">
      <c r="A36" s="13">
        <v>37970</v>
      </c>
      <c r="B36" s="13" t="s">
        <v>12</v>
      </c>
      <c r="C36" s="14" t="s">
        <v>203</v>
      </c>
      <c r="D36" s="15" t="s">
        <v>204</v>
      </c>
      <c r="E36" s="13" t="s">
        <v>34</v>
      </c>
      <c r="F36" s="13" t="s">
        <v>205</v>
      </c>
      <c r="G36" s="16">
        <v>15000</v>
      </c>
      <c r="H36" s="16">
        <v>15000</v>
      </c>
      <c r="I36" s="17">
        <v>44995</v>
      </c>
      <c r="J36" s="17">
        <v>45065</v>
      </c>
      <c r="K36" s="18" t="s">
        <v>63</v>
      </c>
      <c r="L36" s="18" t="s">
        <v>18</v>
      </c>
    </row>
    <row r="37" spans="1:12" ht="23.25">
      <c r="A37" s="13">
        <v>37971</v>
      </c>
      <c r="B37" s="13" t="s">
        <v>12</v>
      </c>
      <c r="C37" s="14" t="s">
        <v>206</v>
      </c>
      <c r="D37" s="15" t="s">
        <v>207</v>
      </c>
      <c r="E37" s="13" t="s">
        <v>88</v>
      </c>
      <c r="F37" s="13" t="s">
        <v>208</v>
      </c>
      <c r="G37" s="16">
        <v>1500000</v>
      </c>
      <c r="H37" s="16">
        <v>1500000</v>
      </c>
      <c r="I37" s="17">
        <v>44994</v>
      </c>
      <c r="J37" s="17">
        <v>45170</v>
      </c>
      <c r="K37" s="18" t="s">
        <v>112</v>
      </c>
      <c r="L37" s="18" t="s">
        <v>18</v>
      </c>
    </row>
    <row r="38" spans="1:12">
      <c r="H38" s="7">
        <f>SUM(H2:H37)</f>
        <v>39023246.800000004</v>
      </c>
    </row>
  </sheetData>
  <autoFilter ref="A1:L37" xr:uid="{00000000-0009-0000-0000-000001000000}"/>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
  <sheetViews>
    <sheetView topLeftCell="A2" workbookViewId="0">
      <selection activeCell="B16" sqref="B16"/>
    </sheetView>
  </sheetViews>
  <sheetFormatPr defaultRowHeight="15"/>
  <cols>
    <col min="1" max="1" width="6.85546875" customWidth="1"/>
    <col min="2" max="2" width="18.5703125" customWidth="1"/>
    <col min="3" max="3" width="48.140625" customWidth="1"/>
    <col min="4" max="4" width="33.28515625" customWidth="1"/>
    <col min="6" max="6" width="24.28515625" customWidth="1"/>
    <col min="7" max="7" width="18" bestFit="1" customWidth="1"/>
    <col min="8" max="8" width="16.85546875" bestFit="1" customWidth="1"/>
    <col min="9" max="9" width="12.140625" customWidth="1"/>
    <col min="10" max="10" width="12.85546875" customWidth="1"/>
    <col min="11" max="11" width="37.28515625" customWidth="1"/>
    <col min="12" max="12" width="44.7109375" customWidth="1"/>
  </cols>
  <sheetData>
    <row r="1" spans="1:12" ht="15.75" thickBot="1">
      <c r="A1" s="8" t="s">
        <v>0</v>
      </c>
      <c r="B1" s="8" t="s">
        <v>1</v>
      </c>
      <c r="C1" s="8" t="s">
        <v>2</v>
      </c>
      <c r="D1" s="8" t="s">
        <v>3</v>
      </c>
      <c r="E1" s="8" t="s">
        <v>4</v>
      </c>
      <c r="F1" s="8" t="s">
        <v>5</v>
      </c>
      <c r="G1" s="8" t="s">
        <v>6</v>
      </c>
      <c r="H1" s="8" t="s">
        <v>7</v>
      </c>
      <c r="I1" s="8" t="s">
        <v>8</v>
      </c>
      <c r="J1" s="8" t="s">
        <v>9</v>
      </c>
      <c r="K1" s="8" t="s">
        <v>10</v>
      </c>
      <c r="L1" s="8" t="s">
        <v>11</v>
      </c>
    </row>
    <row r="2" spans="1:12" ht="30">
      <c r="A2" s="1">
        <v>34694</v>
      </c>
      <c r="B2" s="1" t="s">
        <v>79</v>
      </c>
      <c r="C2" s="2" t="s">
        <v>209</v>
      </c>
      <c r="D2" s="3" t="s">
        <v>210</v>
      </c>
      <c r="E2" s="1" t="s">
        <v>88</v>
      </c>
      <c r="F2" s="1" t="s">
        <v>211</v>
      </c>
      <c r="G2" s="4">
        <v>4392769.92</v>
      </c>
      <c r="H2" s="4">
        <v>500000</v>
      </c>
      <c r="I2" s="5">
        <v>44880</v>
      </c>
      <c r="J2" s="5">
        <v>45061</v>
      </c>
      <c r="K2" s="6" t="s">
        <v>212</v>
      </c>
      <c r="L2" s="6" t="s">
        <v>18</v>
      </c>
    </row>
    <row r="3" spans="1:12" ht="45">
      <c r="A3" s="1">
        <v>34752</v>
      </c>
      <c r="B3" s="1" t="s">
        <v>79</v>
      </c>
      <c r="C3" s="2" t="s">
        <v>213</v>
      </c>
      <c r="D3" s="3" t="s">
        <v>214</v>
      </c>
      <c r="E3" s="1" t="s">
        <v>21</v>
      </c>
      <c r="F3" s="1" t="s">
        <v>215</v>
      </c>
      <c r="G3" s="4">
        <v>186000</v>
      </c>
      <c r="H3" s="4">
        <v>309670.56</v>
      </c>
      <c r="I3" s="5">
        <v>44927</v>
      </c>
      <c r="J3" s="5">
        <v>45108</v>
      </c>
      <c r="K3" s="6" t="s">
        <v>147</v>
      </c>
      <c r="L3" s="6" t="s">
        <v>18</v>
      </c>
    </row>
    <row r="4" spans="1:12" ht="30">
      <c r="A4" s="1">
        <v>34753</v>
      </c>
      <c r="B4" s="1" t="s">
        <v>79</v>
      </c>
      <c r="C4" s="2" t="s">
        <v>216</v>
      </c>
      <c r="D4" s="3" t="s">
        <v>217</v>
      </c>
      <c r="E4" s="1" t="s">
        <v>110</v>
      </c>
      <c r="F4" s="1" t="s">
        <v>218</v>
      </c>
      <c r="G4" s="4">
        <v>202500</v>
      </c>
      <c r="H4" s="4">
        <v>202500</v>
      </c>
      <c r="I4" s="5">
        <v>45051</v>
      </c>
      <c r="J4" s="5">
        <v>45235</v>
      </c>
      <c r="K4" s="6" t="s">
        <v>158</v>
      </c>
      <c r="L4" s="6" t="s">
        <v>18</v>
      </c>
    </row>
    <row r="5" spans="1:12" ht="45">
      <c r="A5" s="1">
        <v>34760</v>
      </c>
      <c r="B5" s="1" t="s">
        <v>79</v>
      </c>
      <c r="C5" s="2" t="s">
        <v>219</v>
      </c>
      <c r="D5" s="3" t="s">
        <v>220</v>
      </c>
      <c r="E5" s="1" t="s">
        <v>21</v>
      </c>
      <c r="F5" s="1" t="s">
        <v>221</v>
      </c>
      <c r="G5" s="4">
        <v>75935.039999999994</v>
      </c>
      <c r="H5" s="4">
        <v>75935.039999999994</v>
      </c>
      <c r="I5" s="5">
        <v>44866</v>
      </c>
      <c r="J5" s="5">
        <v>45047</v>
      </c>
      <c r="K5" s="6" t="s">
        <v>27</v>
      </c>
      <c r="L5" s="6" t="s">
        <v>18</v>
      </c>
    </row>
    <row r="6" spans="1:12" ht="45">
      <c r="A6" s="1">
        <v>34782</v>
      </c>
      <c r="B6" s="1" t="s">
        <v>79</v>
      </c>
      <c r="C6" s="2" t="s">
        <v>222</v>
      </c>
      <c r="D6" s="3" t="s">
        <v>223</v>
      </c>
      <c r="E6" s="1" t="s">
        <v>21</v>
      </c>
      <c r="F6" s="1" t="s">
        <v>224</v>
      </c>
      <c r="G6" s="4">
        <v>95999.88</v>
      </c>
      <c r="H6" s="4">
        <v>95999.88</v>
      </c>
      <c r="I6" s="5">
        <v>45056</v>
      </c>
      <c r="J6" s="5">
        <v>45240</v>
      </c>
      <c r="K6" s="6" t="s">
        <v>147</v>
      </c>
      <c r="L6" s="6" t="s">
        <v>18</v>
      </c>
    </row>
    <row r="7" spans="1:12" ht="45.75">
      <c r="A7" s="1">
        <v>34785</v>
      </c>
      <c r="B7" s="1" t="s">
        <v>79</v>
      </c>
      <c r="C7" s="2" t="s">
        <v>225</v>
      </c>
      <c r="D7" s="3" t="s">
        <v>226</v>
      </c>
      <c r="E7" s="1" t="s">
        <v>21</v>
      </c>
      <c r="F7" s="1" t="s">
        <v>227</v>
      </c>
      <c r="G7" s="4">
        <v>240588</v>
      </c>
      <c r="H7" s="4">
        <v>243759.75</v>
      </c>
      <c r="I7" s="5">
        <v>45026</v>
      </c>
      <c r="J7" s="5">
        <v>45209</v>
      </c>
      <c r="K7" s="6" t="s">
        <v>45</v>
      </c>
      <c r="L7" s="6" t="s">
        <v>18</v>
      </c>
    </row>
    <row r="8" spans="1:12" ht="45.75">
      <c r="A8" s="1">
        <v>34787</v>
      </c>
      <c r="B8" s="1" t="s">
        <v>79</v>
      </c>
      <c r="C8" s="2" t="s">
        <v>228</v>
      </c>
      <c r="D8" s="3" t="s">
        <v>229</v>
      </c>
      <c r="E8" s="1" t="s">
        <v>21</v>
      </c>
      <c r="F8" s="1" t="s">
        <v>230</v>
      </c>
      <c r="G8" s="4">
        <v>131400</v>
      </c>
      <c r="H8" s="4">
        <v>140927.6</v>
      </c>
      <c r="I8" s="5">
        <v>44743</v>
      </c>
      <c r="J8" s="5">
        <v>44927</v>
      </c>
      <c r="K8" s="6" t="s">
        <v>45</v>
      </c>
      <c r="L8" s="6" t="s">
        <v>18</v>
      </c>
    </row>
    <row r="9" spans="1:12" ht="23.25">
      <c r="A9" s="1">
        <v>34826</v>
      </c>
      <c r="B9" s="1" t="s">
        <v>79</v>
      </c>
      <c r="C9" s="2" t="s">
        <v>231</v>
      </c>
      <c r="D9" s="3" t="s">
        <v>232</v>
      </c>
      <c r="E9" s="1" t="s">
        <v>34</v>
      </c>
      <c r="F9" s="1" t="s">
        <v>233</v>
      </c>
      <c r="G9" s="4">
        <v>3797169.62</v>
      </c>
      <c r="H9" s="4">
        <v>3797169.62</v>
      </c>
      <c r="I9" s="5">
        <v>45105</v>
      </c>
      <c r="J9" s="5">
        <v>45288</v>
      </c>
      <c r="K9" s="6" t="s">
        <v>70</v>
      </c>
      <c r="L9" s="6" t="s">
        <v>18</v>
      </c>
    </row>
    <row r="10" spans="1:12" ht="34.5">
      <c r="A10" s="1">
        <v>35025</v>
      </c>
      <c r="B10" s="1" t="s">
        <v>79</v>
      </c>
      <c r="C10" s="2" t="s">
        <v>234</v>
      </c>
      <c r="D10" s="3" t="s">
        <v>235</v>
      </c>
      <c r="E10" s="1" t="s">
        <v>21</v>
      </c>
      <c r="F10" s="1" t="s">
        <v>236</v>
      </c>
      <c r="G10" s="4">
        <v>38741.760000000002</v>
      </c>
      <c r="H10" s="4">
        <v>38741.760000000002</v>
      </c>
      <c r="I10" s="5">
        <v>44743</v>
      </c>
      <c r="J10" s="5">
        <v>44927</v>
      </c>
      <c r="K10" s="6" t="s">
        <v>237</v>
      </c>
      <c r="L10" s="6" t="s">
        <v>18</v>
      </c>
    </row>
    <row r="11" spans="1:12" ht="30">
      <c r="A11" s="1">
        <v>35026</v>
      </c>
      <c r="B11" s="1" t="s">
        <v>79</v>
      </c>
      <c r="C11" s="2" t="s">
        <v>238</v>
      </c>
      <c r="D11" s="3" t="s">
        <v>239</v>
      </c>
      <c r="E11" s="1" t="s">
        <v>21</v>
      </c>
      <c r="F11" s="1" t="s">
        <v>240</v>
      </c>
      <c r="G11" s="4">
        <v>1052564.52</v>
      </c>
      <c r="H11" s="4">
        <v>1052564.52</v>
      </c>
      <c r="I11" s="5">
        <v>44743</v>
      </c>
      <c r="J11" s="5">
        <v>44927</v>
      </c>
      <c r="K11" s="6" t="s">
        <v>94</v>
      </c>
      <c r="L11" s="6" t="s">
        <v>18</v>
      </c>
    </row>
    <row r="12" spans="1:12" ht="30">
      <c r="A12" s="1">
        <v>35027</v>
      </c>
      <c r="B12" s="1" t="s">
        <v>79</v>
      </c>
      <c r="C12" s="2" t="s">
        <v>241</v>
      </c>
      <c r="D12" s="3" t="s">
        <v>242</v>
      </c>
      <c r="E12" s="1" t="s">
        <v>21</v>
      </c>
      <c r="F12" s="1" t="s">
        <v>243</v>
      </c>
      <c r="G12" s="4">
        <v>72000</v>
      </c>
      <c r="H12" s="4">
        <v>72000</v>
      </c>
      <c r="I12" s="5">
        <v>44743</v>
      </c>
      <c r="J12" s="5">
        <v>44927</v>
      </c>
      <c r="K12" s="6" t="s">
        <v>244</v>
      </c>
      <c r="L12" s="6" t="s">
        <v>18</v>
      </c>
    </row>
    <row r="13" spans="1:12" ht="23.25">
      <c r="A13" s="1">
        <v>35028</v>
      </c>
      <c r="B13" s="1" t="s">
        <v>79</v>
      </c>
      <c r="C13" s="2" t="s">
        <v>245</v>
      </c>
      <c r="D13" s="3" t="s">
        <v>246</v>
      </c>
      <c r="E13" s="1" t="s">
        <v>21</v>
      </c>
      <c r="F13" s="1" t="s">
        <v>247</v>
      </c>
      <c r="G13" s="4">
        <v>65550</v>
      </c>
      <c r="H13" s="4">
        <v>65550</v>
      </c>
      <c r="I13" s="5">
        <v>44743</v>
      </c>
      <c r="J13" s="5">
        <v>44927</v>
      </c>
      <c r="K13" s="6" t="s">
        <v>17</v>
      </c>
      <c r="L13" s="6" t="s">
        <v>18</v>
      </c>
    </row>
    <row r="14" spans="1:12" ht="34.5">
      <c r="A14" s="1">
        <v>35031</v>
      </c>
      <c r="B14" s="1" t="s">
        <v>79</v>
      </c>
      <c r="C14" s="2" t="s">
        <v>248</v>
      </c>
      <c r="D14" s="3" t="s">
        <v>249</v>
      </c>
      <c r="E14" s="1" t="s">
        <v>250</v>
      </c>
      <c r="F14" s="1" t="s">
        <v>251</v>
      </c>
      <c r="G14" s="4">
        <v>1307550</v>
      </c>
      <c r="H14" s="4">
        <v>1307550</v>
      </c>
      <c r="I14" s="5">
        <v>44743</v>
      </c>
      <c r="J14" s="5">
        <v>44927</v>
      </c>
      <c r="K14" s="6" t="s">
        <v>41</v>
      </c>
      <c r="L14" s="6" t="s">
        <v>18</v>
      </c>
    </row>
    <row r="15" spans="1:12" ht="23.25">
      <c r="A15" s="1">
        <v>35032</v>
      </c>
      <c r="B15" s="1" t="s">
        <v>79</v>
      </c>
      <c r="C15" s="2" t="s">
        <v>252</v>
      </c>
      <c r="D15" s="3" t="s">
        <v>253</v>
      </c>
      <c r="E15" s="1" t="s">
        <v>34</v>
      </c>
      <c r="F15" s="1" t="s">
        <v>254</v>
      </c>
      <c r="G15" s="4">
        <v>1655998.44</v>
      </c>
      <c r="H15" s="4">
        <v>1655998.44</v>
      </c>
      <c r="I15" s="5">
        <v>44743</v>
      </c>
      <c r="J15" s="5">
        <v>44927</v>
      </c>
      <c r="K15" s="6" t="s">
        <v>255</v>
      </c>
      <c r="L15" s="6" t="s">
        <v>18</v>
      </c>
    </row>
    <row r="16" spans="1:12" ht="23.25">
      <c r="A16" s="13">
        <v>38003</v>
      </c>
      <c r="B16" s="13" t="s">
        <v>79</v>
      </c>
      <c r="C16" s="14" t="s">
        <v>256</v>
      </c>
      <c r="D16" s="15" t="s">
        <v>257</v>
      </c>
      <c r="E16" s="13" t="s">
        <v>39</v>
      </c>
      <c r="F16" s="13" t="s">
        <v>258</v>
      </c>
      <c r="G16" s="16">
        <v>444460</v>
      </c>
      <c r="H16" s="16">
        <v>444460</v>
      </c>
      <c r="I16" s="17">
        <v>44995</v>
      </c>
      <c r="J16" s="17">
        <v>45108</v>
      </c>
      <c r="K16" s="18" t="s">
        <v>41</v>
      </c>
      <c r="L16" s="18" t="s">
        <v>18</v>
      </c>
    </row>
    <row r="17" spans="8:8">
      <c r="H17" s="7">
        <f>SUM(H2:H15)</f>
        <v>9558367.1699999999</v>
      </c>
    </row>
  </sheetData>
  <autoFilter ref="A1:L1" xr:uid="{00000000-0009-0000-0000-000002000000}"/>
  <pageMargins left="0.511811024" right="0.511811024" top="0.78740157499999996" bottom="0.78740157499999996" header="0.31496062000000002" footer="0.31496062000000002"/>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cf275ae-390c-43f8-b4ba-d015b06ce0b7">
      <UserInfo>
        <DisplayName>Lucio Melre da Silva</DisplayName>
        <AccountId>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2E2B3C867145E4C9268527F54CF5023" ma:contentTypeVersion="9" ma:contentTypeDescription="Crie um novo documento." ma:contentTypeScope="" ma:versionID="b9db747622b0563508b04ac0ec4a73aa">
  <xsd:schema xmlns:xsd="http://www.w3.org/2001/XMLSchema" xmlns:xs="http://www.w3.org/2001/XMLSchema" xmlns:p="http://schemas.microsoft.com/office/2006/metadata/properties" xmlns:ns2="78fe11c3-0b4a-40bc-8151-6752b17f6e40" xmlns:ns3="3cf275ae-390c-43f8-b4ba-d015b06ce0b7" targetNamespace="http://schemas.microsoft.com/office/2006/metadata/properties" ma:root="true" ma:fieldsID="95087f0b5b56e5f2feec14fea848014a" ns2:_="" ns3:_="">
    <xsd:import namespace="78fe11c3-0b4a-40bc-8151-6752b17f6e40"/>
    <xsd:import namespace="3cf275ae-390c-43f8-b4ba-d015b06ce0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e11c3-0b4a-40bc-8151-6752b17f6e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f275ae-390c-43f8-b4ba-d015b06ce0b7"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2AEC5D-966C-4807-812E-7F84225BECAC}"/>
</file>

<file path=customXml/itemProps2.xml><?xml version="1.0" encoding="utf-8"?>
<ds:datastoreItem xmlns:ds="http://schemas.openxmlformats.org/officeDocument/2006/customXml" ds:itemID="{77473237-D5F7-43CE-8369-17993A634363}"/>
</file>

<file path=customXml/itemProps3.xml><?xml version="1.0" encoding="utf-8"?>
<ds:datastoreItem xmlns:ds="http://schemas.openxmlformats.org/officeDocument/2006/customXml" ds:itemID="{5488951F-2ABE-4212-A7ED-D85FAE9F54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Átila Amorim</dc:creator>
  <cp:keywords/>
  <dc:description/>
  <cp:lastModifiedBy>Maria Cecília De Marco Rocha</cp:lastModifiedBy>
  <cp:revision/>
  <dcterms:created xsi:type="dcterms:W3CDTF">2022-11-18T20:34:07Z</dcterms:created>
  <dcterms:modified xsi:type="dcterms:W3CDTF">2023-03-28T18:58:30Z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0x01010012E2B3C867145E4C9268527F54CF5023</vt:lpwstr>
  </property>
  <property fmtid="{D5CDD505-2E9C-101B-9397-08002B2CF9AE}" pid="3" name="MediaServiceImageTags">
    <vt:lpwstr/>
  </property>
</Properties>
</file>